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46" i="1"/>
  <c r="BJ246"/>
  <c r="BI246"/>
  <c r="BH246"/>
  <c r="BG246"/>
  <c r="BF246"/>
  <c r="BE246"/>
  <c r="BD246"/>
  <c r="BC246"/>
  <c r="BB246"/>
  <c r="BA246"/>
  <c r="AZ246"/>
  <c r="AY246"/>
  <c r="AX246"/>
  <c r="AW246"/>
  <c r="AV246"/>
  <c r="AU246"/>
  <c r="AT246"/>
  <c r="AS246"/>
  <c r="AR246"/>
  <c r="AQ246"/>
  <c r="AP246"/>
  <c r="AO246"/>
  <c r="AN246"/>
  <c r="AM246"/>
  <c r="AL246"/>
  <c r="AK246"/>
  <c r="AJ246"/>
  <c r="AI246"/>
  <c r="AH246"/>
  <c r="AG246"/>
  <c r="AF246"/>
  <c r="AE246"/>
  <c r="AD246"/>
  <c r="AC246"/>
  <c r="AB246"/>
  <c r="AA246"/>
  <c r="Z246"/>
  <c r="Y246"/>
  <c r="X246"/>
  <c r="W246"/>
  <c r="V246"/>
  <c r="U246"/>
  <c r="T246"/>
  <c r="S246"/>
  <c r="R246"/>
  <c r="Q246"/>
  <c r="P246"/>
  <c r="O246"/>
  <c r="N246"/>
  <c r="M246"/>
  <c r="L246"/>
  <c r="K246"/>
  <c r="J246"/>
  <c r="I246"/>
  <c r="H246"/>
  <c r="G246"/>
  <c r="F246"/>
  <c r="E246"/>
  <c r="D246"/>
  <c r="C246"/>
  <c r="BK241"/>
  <c r="BJ241"/>
  <c r="BI241"/>
  <c r="BH241"/>
  <c r="BH243" s="1"/>
  <c r="BG241"/>
  <c r="BF241"/>
  <c r="BE241"/>
  <c r="BD241"/>
  <c r="BD243" s="1"/>
  <c r="BC241"/>
  <c r="BB241"/>
  <c r="BA241"/>
  <c r="AZ241"/>
  <c r="AZ243" s="1"/>
  <c r="AY241"/>
  <c r="AX241"/>
  <c r="AW241"/>
  <c r="AV241"/>
  <c r="AV243" s="1"/>
  <c r="AU241"/>
  <c r="AT241"/>
  <c r="AS241"/>
  <c r="AR241"/>
  <c r="AR243" s="1"/>
  <c r="AQ241"/>
  <c r="AP241"/>
  <c r="AO241"/>
  <c r="AN241"/>
  <c r="AN243" s="1"/>
  <c r="AM241"/>
  <c r="AL241"/>
  <c r="AK241"/>
  <c r="AJ241"/>
  <c r="AJ243" s="1"/>
  <c r="AI241"/>
  <c r="AH241"/>
  <c r="AG241"/>
  <c r="AF241"/>
  <c r="AF243" s="1"/>
  <c r="AE241"/>
  <c r="AD241"/>
  <c r="AC241"/>
  <c r="AB241"/>
  <c r="AB243" s="1"/>
  <c r="AA241"/>
  <c r="Z241"/>
  <c r="Y241"/>
  <c r="X241"/>
  <c r="X243" s="1"/>
  <c r="W241"/>
  <c r="V241"/>
  <c r="U241"/>
  <c r="T241"/>
  <c r="T243" s="1"/>
  <c r="S241"/>
  <c r="R241"/>
  <c r="Q241"/>
  <c r="P241"/>
  <c r="P243" s="1"/>
  <c r="O241"/>
  <c r="N241"/>
  <c r="M241"/>
  <c r="L241"/>
  <c r="L243" s="1"/>
  <c r="K241"/>
  <c r="J241"/>
  <c r="I241"/>
  <c r="H241"/>
  <c r="H243" s="1"/>
  <c r="G241"/>
  <c r="F241"/>
  <c r="E241"/>
  <c r="D241"/>
  <c r="D243" s="1"/>
  <c r="C241"/>
  <c r="BH237"/>
  <c r="BG237"/>
  <c r="BD237"/>
  <c r="BC237"/>
  <c r="AZ237"/>
  <c r="AY237"/>
  <c r="AV237"/>
  <c r="AU237"/>
  <c r="AR237"/>
  <c r="AQ237"/>
  <c r="AN237"/>
  <c r="AM237"/>
  <c r="AJ237"/>
  <c r="AI237"/>
  <c r="AF237"/>
  <c r="AE237"/>
  <c r="AB237"/>
  <c r="AA237"/>
  <c r="X237"/>
  <c r="W237"/>
  <c r="T237"/>
  <c r="S237"/>
  <c r="P237"/>
  <c r="O237"/>
  <c r="L237"/>
  <c r="K237"/>
  <c r="H237"/>
  <c r="G237"/>
  <c r="D237"/>
  <c r="C237"/>
  <c r="BJ236"/>
  <c r="BJ237" s="1"/>
  <c r="BJ243" s="1"/>
  <c r="BI236"/>
  <c r="BI237" s="1"/>
  <c r="BH236"/>
  <c r="BG236"/>
  <c r="BF236"/>
  <c r="BF237" s="1"/>
  <c r="BF243" s="1"/>
  <c r="BE236"/>
  <c r="BE237" s="1"/>
  <c r="BD236"/>
  <c r="BC236"/>
  <c r="BB236"/>
  <c r="BB237" s="1"/>
  <c r="BB243" s="1"/>
  <c r="BA236"/>
  <c r="BA237" s="1"/>
  <c r="AZ236"/>
  <c r="AY236"/>
  <c r="AX236"/>
  <c r="AX237" s="1"/>
  <c r="AX243" s="1"/>
  <c r="AW236"/>
  <c r="AW237" s="1"/>
  <c r="AV236"/>
  <c r="AU236"/>
  <c r="AT236"/>
  <c r="AT237" s="1"/>
  <c r="AT243" s="1"/>
  <c r="AS236"/>
  <c r="AS237" s="1"/>
  <c r="AR236"/>
  <c r="AQ236"/>
  <c r="AP236"/>
  <c r="AP237" s="1"/>
  <c r="AP243" s="1"/>
  <c r="AO236"/>
  <c r="AO237" s="1"/>
  <c r="AN236"/>
  <c r="AM236"/>
  <c r="AL236"/>
  <c r="AL237" s="1"/>
  <c r="AL243" s="1"/>
  <c r="AK236"/>
  <c r="AK237" s="1"/>
  <c r="AJ236"/>
  <c r="AI236"/>
  <c r="AH236"/>
  <c r="AH237" s="1"/>
  <c r="AH243" s="1"/>
  <c r="AG236"/>
  <c r="AG237" s="1"/>
  <c r="AF236"/>
  <c r="AE236"/>
  <c r="AD236"/>
  <c r="AD237" s="1"/>
  <c r="AD243" s="1"/>
  <c r="AC236"/>
  <c r="AC237" s="1"/>
  <c r="AB236"/>
  <c r="AA236"/>
  <c r="Z236"/>
  <c r="Z237" s="1"/>
  <c r="Z243" s="1"/>
  <c r="Y236"/>
  <c r="Y237" s="1"/>
  <c r="X236"/>
  <c r="W236"/>
  <c r="V236"/>
  <c r="V237" s="1"/>
  <c r="V243" s="1"/>
  <c r="U236"/>
  <c r="U237" s="1"/>
  <c r="T236"/>
  <c r="S236"/>
  <c r="R236"/>
  <c r="R237" s="1"/>
  <c r="R243" s="1"/>
  <c r="Q236"/>
  <c r="Q237" s="1"/>
  <c r="P236"/>
  <c r="O236"/>
  <c r="N236"/>
  <c r="N237" s="1"/>
  <c r="N243" s="1"/>
  <c r="M236"/>
  <c r="M237" s="1"/>
  <c r="L236"/>
  <c r="K236"/>
  <c r="J236"/>
  <c r="J237" s="1"/>
  <c r="J243" s="1"/>
  <c r="I236"/>
  <c r="I237" s="1"/>
  <c r="H236"/>
  <c r="G236"/>
  <c r="F236"/>
  <c r="F237" s="1"/>
  <c r="F243" s="1"/>
  <c r="E236"/>
  <c r="E237" s="1"/>
  <c r="D236"/>
  <c r="C236"/>
  <c r="BK235"/>
  <c r="BK234"/>
  <c r="BK233"/>
  <c r="BK236" s="1"/>
  <c r="BJ230"/>
  <c r="BI230"/>
  <c r="BH230"/>
  <c r="BG230"/>
  <c r="BF230"/>
  <c r="BE230"/>
  <c r="BD230"/>
  <c r="BC230"/>
  <c r="BB230"/>
  <c r="BA230"/>
  <c r="AZ230"/>
  <c r="AY230"/>
  <c r="AX230"/>
  <c r="AW230"/>
  <c r="AV230"/>
  <c r="AU230"/>
  <c r="AT230"/>
  <c r="AS230"/>
  <c r="AR230"/>
  <c r="AQ230"/>
  <c r="AP230"/>
  <c r="AO230"/>
  <c r="AN230"/>
  <c r="AM230"/>
  <c r="AL230"/>
  <c r="AK230"/>
  <c r="AJ230"/>
  <c r="AI230"/>
  <c r="AH230"/>
  <c r="AG230"/>
  <c r="AF230"/>
  <c r="AE230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E230"/>
  <c r="D230"/>
  <c r="C230"/>
  <c r="BK229"/>
  <c r="BK230" s="1"/>
  <c r="BK225"/>
  <c r="BJ225"/>
  <c r="BI225"/>
  <c r="BH225"/>
  <c r="BG225"/>
  <c r="BF225"/>
  <c r="BE225"/>
  <c r="BD225"/>
  <c r="BC225"/>
  <c r="BB225"/>
  <c r="BA225"/>
  <c r="AZ225"/>
  <c r="AY225"/>
  <c r="AX225"/>
  <c r="AW225"/>
  <c r="AV225"/>
  <c r="AU225"/>
  <c r="AT225"/>
  <c r="AS225"/>
  <c r="AR225"/>
  <c r="AQ225"/>
  <c r="AP225"/>
  <c r="AO225"/>
  <c r="AN225"/>
  <c r="AM225"/>
  <c r="AL225"/>
  <c r="AK225"/>
  <c r="AJ225"/>
  <c r="AI225"/>
  <c r="AH225"/>
  <c r="AG225"/>
  <c r="AF225"/>
  <c r="AE225"/>
  <c r="AD225"/>
  <c r="AC225"/>
  <c r="AB225"/>
  <c r="AA225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D225"/>
  <c r="C225"/>
  <c r="BK223"/>
  <c r="BJ219"/>
  <c r="BJ220" s="1"/>
  <c r="BI219"/>
  <c r="BH219"/>
  <c r="BG219"/>
  <c r="BG220" s="1"/>
  <c r="BF219"/>
  <c r="BF220" s="1"/>
  <c r="BE219"/>
  <c r="BD219"/>
  <c r="BC219"/>
  <c r="BC220" s="1"/>
  <c r="BB219"/>
  <c r="BB220" s="1"/>
  <c r="BA219"/>
  <c r="AZ219"/>
  <c r="AY219"/>
  <c r="AY220" s="1"/>
  <c r="AX219"/>
  <c r="AX220" s="1"/>
  <c r="AW219"/>
  <c r="AV219"/>
  <c r="AU219"/>
  <c r="AU220" s="1"/>
  <c r="AT219"/>
  <c r="AT220" s="1"/>
  <c r="AS219"/>
  <c r="AR219"/>
  <c r="AQ219"/>
  <c r="AQ220" s="1"/>
  <c r="AP219"/>
  <c r="AP220" s="1"/>
  <c r="AO219"/>
  <c r="AN219"/>
  <c r="AM219"/>
  <c r="AM220" s="1"/>
  <c r="AL219"/>
  <c r="AL220" s="1"/>
  <c r="AK219"/>
  <c r="AJ219"/>
  <c r="AI219"/>
  <c r="AI220" s="1"/>
  <c r="AH219"/>
  <c r="AH220" s="1"/>
  <c r="AG219"/>
  <c r="AF219"/>
  <c r="AE219"/>
  <c r="AE220" s="1"/>
  <c r="AD219"/>
  <c r="AD220" s="1"/>
  <c r="AC219"/>
  <c r="AB219"/>
  <c r="AA219"/>
  <c r="AA220" s="1"/>
  <c r="Z219"/>
  <c r="Z220" s="1"/>
  <c r="Y219"/>
  <c r="X219"/>
  <c r="W219"/>
  <c r="W220" s="1"/>
  <c r="V219"/>
  <c r="V220" s="1"/>
  <c r="U219"/>
  <c r="T219"/>
  <c r="S219"/>
  <c r="S220" s="1"/>
  <c r="R219"/>
  <c r="R220" s="1"/>
  <c r="Q219"/>
  <c r="P219"/>
  <c r="O219"/>
  <c r="O220" s="1"/>
  <c r="N219"/>
  <c r="N220" s="1"/>
  <c r="M219"/>
  <c r="L219"/>
  <c r="K219"/>
  <c r="K220" s="1"/>
  <c r="J219"/>
  <c r="J220" s="1"/>
  <c r="I219"/>
  <c r="H219"/>
  <c r="G219"/>
  <c r="G220" s="1"/>
  <c r="F219"/>
  <c r="F220" s="1"/>
  <c r="E219"/>
  <c r="D219"/>
  <c r="C219"/>
  <c r="C220" s="1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219" s="1"/>
  <c r="BK220" s="1"/>
  <c r="BJ195"/>
  <c r="BI195"/>
  <c r="BI220" s="1"/>
  <c r="BH195"/>
  <c r="BH220" s="1"/>
  <c r="BG195"/>
  <c r="BF195"/>
  <c r="BE195"/>
  <c r="BE220" s="1"/>
  <c r="BD195"/>
  <c r="BD220" s="1"/>
  <c r="BC195"/>
  <c r="BB195"/>
  <c r="BA195"/>
  <c r="BA220" s="1"/>
  <c r="AZ195"/>
  <c r="AZ220" s="1"/>
  <c r="AY195"/>
  <c r="AX195"/>
  <c r="AW195"/>
  <c r="AW220" s="1"/>
  <c r="AV195"/>
  <c r="AV220" s="1"/>
  <c r="AU195"/>
  <c r="AT195"/>
  <c r="AS195"/>
  <c r="AS220" s="1"/>
  <c r="AR195"/>
  <c r="AR220" s="1"/>
  <c r="AQ195"/>
  <c r="AP195"/>
  <c r="AO195"/>
  <c r="AO220" s="1"/>
  <c r="AN195"/>
  <c r="AN220" s="1"/>
  <c r="AM195"/>
  <c r="AL195"/>
  <c r="AK195"/>
  <c r="AK220" s="1"/>
  <c r="AJ195"/>
  <c r="AJ220" s="1"/>
  <c r="AI195"/>
  <c r="AH195"/>
  <c r="AG195"/>
  <c r="AG220" s="1"/>
  <c r="AF195"/>
  <c r="AF220" s="1"/>
  <c r="AE195"/>
  <c r="AD195"/>
  <c r="AC195"/>
  <c r="AC220" s="1"/>
  <c r="AB195"/>
  <c r="AB220" s="1"/>
  <c r="AA195"/>
  <c r="Z195"/>
  <c r="Y195"/>
  <c r="Y220" s="1"/>
  <c r="X195"/>
  <c r="X220" s="1"/>
  <c r="W195"/>
  <c r="V195"/>
  <c r="U195"/>
  <c r="U220" s="1"/>
  <c r="T195"/>
  <c r="T220" s="1"/>
  <c r="S195"/>
  <c r="R195"/>
  <c r="Q195"/>
  <c r="Q220" s="1"/>
  <c r="P195"/>
  <c r="P220" s="1"/>
  <c r="O195"/>
  <c r="N195"/>
  <c r="M195"/>
  <c r="M220" s="1"/>
  <c r="L195"/>
  <c r="L220" s="1"/>
  <c r="K195"/>
  <c r="J195"/>
  <c r="I195"/>
  <c r="I220" s="1"/>
  <c r="H195"/>
  <c r="H220" s="1"/>
  <c r="G195"/>
  <c r="F195"/>
  <c r="E195"/>
  <c r="E220" s="1"/>
  <c r="D195"/>
  <c r="D220" s="1"/>
  <c r="C195"/>
  <c r="BK194"/>
  <c r="BK193"/>
  <c r="BK192"/>
  <c r="BK191"/>
  <c r="BK190"/>
  <c r="BK189"/>
  <c r="BK188"/>
  <c r="BK195" s="1"/>
  <c r="BJ183"/>
  <c r="BJ184" s="1"/>
  <c r="BI183"/>
  <c r="BH183"/>
  <c r="BG183"/>
  <c r="BG184" s="1"/>
  <c r="BF183"/>
  <c r="BF184" s="1"/>
  <c r="BE183"/>
  <c r="BD183"/>
  <c r="BC183"/>
  <c r="BC184" s="1"/>
  <c r="BB183"/>
  <c r="BB184" s="1"/>
  <c r="BA183"/>
  <c r="AZ183"/>
  <c r="AY183"/>
  <c r="AY184" s="1"/>
  <c r="AX183"/>
  <c r="AX184" s="1"/>
  <c r="AW183"/>
  <c r="AV183"/>
  <c r="AU183"/>
  <c r="AU184" s="1"/>
  <c r="AT183"/>
  <c r="AT184" s="1"/>
  <c r="AS183"/>
  <c r="AR183"/>
  <c r="AQ183"/>
  <c r="AQ184" s="1"/>
  <c r="AP183"/>
  <c r="AP184" s="1"/>
  <c r="AO183"/>
  <c r="AN183"/>
  <c r="AM183"/>
  <c r="AM184" s="1"/>
  <c r="AL183"/>
  <c r="AL184" s="1"/>
  <c r="AK183"/>
  <c r="AJ183"/>
  <c r="AI183"/>
  <c r="AI184" s="1"/>
  <c r="AH183"/>
  <c r="AH184" s="1"/>
  <c r="AG183"/>
  <c r="AF183"/>
  <c r="AE183"/>
  <c r="AE184" s="1"/>
  <c r="AD183"/>
  <c r="AD184" s="1"/>
  <c r="AC183"/>
  <c r="AB183"/>
  <c r="AA183"/>
  <c r="AA184" s="1"/>
  <c r="Z183"/>
  <c r="Z184" s="1"/>
  <c r="Y183"/>
  <c r="X183"/>
  <c r="W183"/>
  <c r="W184" s="1"/>
  <c r="V183"/>
  <c r="V184" s="1"/>
  <c r="U183"/>
  <c r="T183"/>
  <c r="S183"/>
  <c r="S184" s="1"/>
  <c r="R183"/>
  <c r="R184" s="1"/>
  <c r="Q183"/>
  <c r="P183"/>
  <c r="O183"/>
  <c r="O184" s="1"/>
  <c r="N183"/>
  <c r="N184" s="1"/>
  <c r="M183"/>
  <c r="L183"/>
  <c r="K183"/>
  <c r="K184" s="1"/>
  <c r="J183"/>
  <c r="J184" s="1"/>
  <c r="I183"/>
  <c r="H183"/>
  <c r="G183"/>
  <c r="G184" s="1"/>
  <c r="F183"/>
  <c r="F184" s="1"/>
  <c r="E183"/>
  <c r="D183"/>
  <c r="C183"/>
  <c r="C184" s="1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83" s="1"/>
  <c r="BJ139"/>
  <c r="BI139"/>
  <c r="BH139"/>
  <c r="BH184" s="1"/>
  <c r="BG139"/>
  <c r="BF139"/>
  <c r="BE139"/>
  <c r="BD139"/>
  <c r="BD184" s="1"/>
  <c r="BC139"/>
  <c r="BB139"/>
  <c r="BA139"/>
  <c r="AZ139"/>
  <c r="AZ184" s="1"/>
  <c r="AY139"/>
  <c r="AX139"/>
  <c r="AW139"/>
  <c r="AV139"/>
  <c r="AV184" s="1"/>
  <c r="AU139"/>
  <c r="AT139"/>
  <c r="AS139"/>
  <c r="AR139"/>
  <c r="AR184" s="1"/>
  <c r="AQ139"/>
  <c r="AP139"/>
  <c r="AO139"/>
  <c r="AN139"/>
  <c r="AN184" s="1"/>
  <c r="AM139"/>
  <c r="AL139"/>
  <c r="AK139"/>
  <c r="AJ139"/>
  <c r="AJ184" s="1"/>
  <c r="AI139"/>
  <c r="AH139"/>
  <c r="AG139"/>
  <c r="AF139"/>
  <c r="AF184" s="1"/>
  <c r="AE139"/>
  <c r="AD139"/>
  <c r="AC139"/>
  <c r="AB139"/>
  <c r="AB184" s="1"/>
  <c r="AA139"/>
  <c r="Z139"/>
  <c r="Y139"/>
  <c r="X139"/>
  <c r="X184" s="1"/>
  <c r="W139"/>
  <c r="V139"/>
  <c r="U139"/>
  <c r="T139"/>
  <c r="T184" s="1"/>
  <c r="S139"/>
  <c r="R139"/>
  <c r="Q139"/>
  <c r="P139"/>
  <c r="P184" s="1"/>
  <c r="O139"/>
  <c r="N139"/>
  <c r="M139"/>
  <c r="L139"/>
  <c r="L184" s="1"/>
  <c r="K139"/>
  <c r="J139"/>
  <c r="I139"/>
  <c r="H139"/>
  <c r="H184" s="1"/>
  <c r="G139"/>
  <c r="F139"/>
  <c r="E139"/>
  <c r="D139"/>
  <c r="D184" s="1"/>
  <c r="C139"/>
  <c r="BK138"/>
  <c r="BJ137"/>
  <c r="BI137"/>
  <c r="BI184" s="1"/>
  <c r="BH137"/>
  <c r="BG137"/>
  <c r="BF137"/>
  <c r="BE137"/>
  <c r="BE184" s="1"/>
  <c r="BD137"/>
  <c r="BC137"/>
  <c r="BB137"/>
  <c r="BA137"/>
  <c r="BA184" s="1"/>
  <c r="AZ137"/>
  <c r="AY137"/>
  <c r="AX137"/>
  <c r="AW137"/>
  <c r="AW184" s="1"/>
  <c r="AV137"/>
  <c r="AU137"/>
  <c r="AT137"/>
  <c r="AS137"/>
  <c r="AS184" s="1"/>
  <c r="AR137"/>
  <c r="AQ137"/>
  <c r="AP137"/>
  <c r="AO137"/>
  <c r="AO184" s="1"/>
  <c r="AN137"/>
  <c r="AM137"/>
  <c r="AL137"/>
  <c r="AK137"/>
  <c r="AK184" s="1"/>
  <c r="AJ137"/>
  <c r="AI137"/>
  <c r="AH137"/>
  <c r="AG137"/>
  <c r="AG184" s="1"/>
  <c r="AF137"/>
  <c r="AE137"/>
  <c r="AD137"/>
  <c r="AC137"/>
  <c r="AC184" s="1"/>
  <c r="AB137"/>
  <c r="AA137"/>
  <c r="Z137"/>
  <c r="Y137"/>
  <c r="Y184" s="1"/>
  <c r="X137"/>
  <c r="W137"/>
  <c r="V137"/>
  <c r="U137"/>
  <c r="U184" s="1"/>
  <c r="T137"/>
  <c r="S137"/>
  <c r="R137"/>
  <c r="Q137"/>
  <c r="Q184" s="1"/>
  <c r="P137"/>
  <c r="O137"/>
  <c r="N137"/>
  <c r="M137"/>
  <c r="M184" s="1"/>
  <c r="L137"/>
  <c r="K137"/>
  <c r="J137"/>
  <c r="I137"/>
  <c r="I184" s="1"/>
  <c r="H137"/>
  <c r="G137"/>
  <c r="F137"/>
  <c r="E137"/>
  <c r="E184" s="1"/>
  <c r="D137"/>
  <c r="C137"/>
  <c r="BK136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135" s="1"/>
  <c r="BK22"/>
  <c r="BK2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9" s="1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K15"/>
  <c r="BK14"/>
  <c r="BK13"/>
  <c r="BK16" s="1"/>
  <c r="E243" l="1"/>
  <c r="I243"/>
  <c r="M243"/>
  <c r="Q243"/>
  <c r="U243"/>
  <c r="Y243"/>
  <c r="AC243"/>
  <c r="AG243"/>
  <c r="AK243"/>
  <c r="AO243"/>
  <c r="AS243"/>
  <c r="AW243"/>
  <c r="BA243"/>
  <c r="BE243"/>
  <c r="BI243"/>
  <c r="C243"/>
  <c r="G243"/>
  <c r="K243"/>
  <c r="O243"/>
  <c r="S243"/>
  <c r="W243"/>
  <c r="AA243"/>
  <c r="AE243"/>
  <c r="AI243"/>
  <c r="AM243"/>
  <c r="AQ243"/>
  <c r="AU243"/>
  <c r="AY243"/>
  <c r="BC243"/>
  <c r="BG243"/>
  <c r="BK243"/>
  <c r="BK237"/>
  <c r="BK184"/>
</calcChain>
</file>

<file path=xl/sharedStrings.xml><?xml version="1.0" encoding="utf-8"?>
<sst xmlns="http://schemas.openxmlformats.org/spreadsheetml/2006/main" count="279" uniqueCount="252">
  <si>
    <t>Sl. No.</t>
  </si>
  <si>
    <t>Scheme Category/ Scheme Name</t>
  </si>
  <si>
    <t>UTI - Mutual Fund: AVG.Net Assets Under Management (AAUM) as on 31st OCT-2018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</si>
  <si>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</si>
  <si>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</si>
  <si>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</si>
  <si>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</si>
  <si>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T30</t>
  </si>
  <si>
    <t>B30</t>
  </si>
  <si>
    <t>I</t>
  </si>
  <si>
    <t>II</t>
  </si>
  <si>
    <t>A</t>
  </si>
  <si>
    <t>INCOME / DEBT ORIENTED SCHEMES</t>
  </si>
  <si>
    <t>(i)</t>
  </si>
  <si>
    <t>Liquid/ Money Market</t>
  </si>
  <si>
    <t>UTI Liquid Cash Plan</t>
  </si>
  <si>
    <t>UTI Overnight Fund</t>
  </si>
  <si>
    <t>UTI Money Market Fund</t>
  </si>
  <si>
    <t>(a) Sub-Total</t>
  </si>
  <si>
    <t>(ii)</t>
  </si>
  <si>
    <t>Gilt</t>
  </si>
  <si>
    <t>UTI Gilt Fund</t>
  </si>
  <si>
    <t>(b) Sub-Total</t>
  </si>
  <si>
    <t>(iii)</t>
  </si>
  <si>
    <t>FMP</t>
  </si>
  <si>
    <t>UTI Fixed Term Income Fund Series XXVIII – X (1153 Days)</t>
  </si>
  <si>
    <t>UTI Fixed Term Income Fund Series XXVIII – XI (1161 Days)</t>
  </si>
  <si>
    <t>UTI Fixed Term Income Fund Series XXVIII – XII (1154 Days)</t>
  </si>
  <si>
    <t>UTI Fixed Term Income Fund Series XXVIII – XIII (1134 Days)</t>
  </si>
  <si>
    <t>UTI Fixed Term Income Fund Series XXVIII – XIV (1147 Days)</t>
  </si>
  <si>
    <t>UTI Fixed Term Income Fund Series XXIX - I (1134 Days)</t>
  </si>
  <si>
    <t>UTI Fixed Term Income Fund Series XXIX -II (1118 Days)</t>
  </si>
  <si>
    <t>UTI Fixed Term Income Fund Series XXIX -III (1131 Days)</t>
  </si>
  <si>
    <t>UTI Fixed Term Income Fund Series XXIX -IV (1422 Days)</t>
  </si>
  <si>
    <t>UTI Fixed Term Income Fund Series XXIX -V (1113 Days)</t>
  </si>
  <si>
    <t>UTI Fixed Term Income Fund Series XXIX - VI (1135 Days)</t>
  </si>
  <si>
    <t>UTI Fixed Term Income Fund – Series XXIX - VII (1135 Days)</t>
  </si>
  <si>
    <t>UTI Fixed Term Income Fund – Series XXIX - VIII (1127 Days)</t>
  </si>
  <si>
    <t>UTI Fixed Term Income Fund – Series XXIX - IX (1109 Days)</t>
  </si>
  <si>
    <t>UTI Fixed Term Income Fund Series XXIX - XI (1112 Days)</t>
  </si>
  <si>
    <t>UTI Fixed Term Income Fund Series XXIX - XIII (1122 Days)</t>
  </si>
  <si>
    <t>UTI Fixed Term Income Fund Series XXIX - XIV (1131 Days)</t>
  </si>
  <si>
    <t>UTI Fixed Term Income Fund Series XXIX - XV (1124 Days)</t>
  </si>
  <si>
    <t>UTI Fixed Term Income Fund Series XXX - I (1104 Days)</t>
  </si>
  <si>
    <t>UTI Fixed Term Income Fund Series XXX - II (1107 Days)</t>
  </si>
  <si>
    <t>UTI Fixed Term Income Fund Series XXX - III (1106 Days)</t>
  </si>
  <si>
    <t>UTI Fixed Term Income Fund Series XXX - IV (1125 Days)</t>
  </si>
  <si>
    <t>UTI Fixed Term Income Fund Series XXX - V (1135 Days)</t>
  </si>
  <si>
    <t>UTI Fixed Term Income Fund Series XXX - VI (1107 Days)</t>
  </si>
  <si>
    <t>UTI Fixed Term Income Fund Series XXX - VIII (1286 Days)</t>
  </si>
  <si>
    <t>UTI Fixed Term Income Fund Series XXX - IX (1266 Days)</t>
  </si>
  <si>
    <t>UTI Fixed Term Income Fund Series XXX - X (1267 Days)</t>
  </si>
  <si>
    <t>UTI Fixed Income Interval Fund - I- Quarterly Interval Plan- Retail Option</t>
  </si>
  <si>
    <t>UTI Fixed Income Interval Fund - I- Monthly Interval Plan- Retail Option</t>
  </si>
  <si>
    <t xml:space="preserve">UTI Fixed Income Interval Fund - I- Annual Interval Plan- Retail Option </t>
  </si>
  <si>
    <t>UTI Fixed Income Interval Fund-Annual Intarval Plan Series - II</t>
  </si>
  <si>
    <t>UTI Fixed Income Interval Fund - III- Quarterly Interval Plan</t>
  </si>
  <si>
    <t>UTI Fixed Income Interval Fund Annual Interval Plan III</t>
  </si>
  <si>
    <t xml:space="preserve">UTI Fixed Income Interval Fund - IV- Annual Interval Plan- Retail Option </t>
  </si>
  <si>
    <t>UTI Fixed Income Interval Fund - I - Half Yearly Interval Plan- Retail Option</t>
  </si>
  <si>
    <t>UTI Fixed Income Interval Fund - II- Monthly Interval Plan- Retail Option</t>
  </si>
  <si>
    <t>UTI Fixed Income Interval Fund - II - Half Yearly Interval Plan- Retail Option</t>
  </si>
  <si>
    <t>UTI Fixed Income Interval Fund - IV- Quarterly Interval Plan- Retail Option</t>
  </si>
  <si>
    <t>UTI Fixed Income Interval Fund - V- Quarterly Interval Plan- Retail Option</t>
  </si>
  <si>
    <t>UTI Fixed Income Interval Fund - VI- Quarterly Interval Plan- Retail Option</t>
  </si>
  <si>
    <t>UTI Fixed Income Interval Fund - VII- Quarterly Interval Plan- Retail Option</t>
  </si>
  <si>
    <t>UTI Fixed Term Income Fund Series XVII - XV (1825 Days)</t>
  </si>
  <si>
    <t>UTI Fixed Term Income Fund Series XVIII - II (1825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</si>
  <si>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</si>
  <si>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</si>
  <si>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</si>
  <si>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</si>
  <si>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</si>
  <si>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</si>
  <si>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</si>
  <si>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</si>
  <si>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</si>
  <si>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</si>
  <si>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</si>
  <si>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</si>
  <si>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</si>
  <si>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</si>
  <si>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</si>
  <si>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</si>
  <si>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</si>
  <si>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</si>
  <si>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</si>
  <si>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</si>
  <si>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</si>
  <si>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</si>
  <si>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</si>
  <si>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</si>
  <si>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</si>
  <si>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</si>
  <si>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</si>
  <si>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</si>
  <si>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</si>
  <si>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</si>
  <si>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</si>
  <si>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</si>
  <si>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</si>
  <si>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</si>
  <si>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</si>
  <si>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</si>
  <si>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</si>
  <si>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</si>
  <si>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</si>
  <si>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</si>
  <si>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</si>
  <si>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 Fixed Term Income Fund Series XXVI - V (1160 Days)</t>
  </si>
  <si>
    <t>UTI Fixed Term Income Fund Series XXVI - VI (1146 Days)</t>
  </si>
  <si>
    <t>UTI Fixed Term Income Fund Series XXVI - VII (1140 Days)</t>
  </si>
  <si>
    <t>UTI Fixed Term Income Fund Series XXVI - VIII (1154 Days)</t>
  </si>
  <si>
    <t>UTI Fixed Term Income Fund Series XXVI - IX (1113 Days)</t>
  </si>
  <si>
    <t>UTI Fixed Term Income Fund Series XXVI - X (1107 Days)</t>
  </si>
  <si>
    <t>UTI Fixed Term Income Fund Series XXVI - XI (1105 Days)</t>
  </si>
  <si>
    <t>UTI Fixed Term Income Fund Series XXVI - XII (1096 Days)</t>
  </si>
  <si>
    <t>UTI Fixed Term Income Fund Series XXVI - XIII (1124 Days)</t>
  </si>
  <si>
    <t>UTI Fixed Term Income Fund Series XXVI - XIV (1105 Days)</t>
  </si>
  <si>
    <t>UTI Fixed Term Income Fund Series XXVI - XV (1097 Days)</t>
  </si>
  <si>
    <t>UTI Fixed Term Income Fund Series XXVII - I (1113 Days)</t>
  </si>
  <si>
    <t>UTI Fixed Term Income Fund Series XXVII - II (1161 Days)</t>
  </si>
  <si>
    <t>UTI Fixed Term Income Fund Series XXVII - III (1096 Days)</t>
  </si>
  <si>
    <t>UTI Fixed Term Income Fund Series XXVII - IV (1113 Days)</t>
  </si>
  <si>
    <t>UTI Fixed Term Income Fund Series XXVII-V (1097 Days)</t>
  </si>
  <si>
    <t>UTI Fixed Term Income Fund Series XXVII – VI (1113 Days)</t>
  </si>
  <si>
    <t>UTI Fixed Term Income Fund Series XXVII – VII (1104 Days)</t>
  </si>
  <si>
    <t>UTI Fixed Term Income Fund Series XXVII-VIII (1117 Days)</t>
  </si>
  <si>
    <t>UTI Fixed Term Income Fund Series XXVII -IX (1160 Days)</t>
  </si>
  <si>
    <t>UTI Fixed Term Income Fund Series XXVII-X (1118 Days)</t>
  </si>
  <si>
    <t>UTI Fixed Term Income Fund Series XXVIII – I (1230 Days)</t>
  </si>
  <si>
    <t>UTI Fixed Term Income Fund Series XXVIII – II (1210 Days)</t>
  </si>
  <si>
    <t>UTI Fixed Term Income Fund Series XXVIII – III (1203 Days)</t>
  </si>
  <si>
    <t>UTI Fixed Term Income Fund Series XXVIII – IV (1204 Days)</t>
  </si>
  <si>
    <t>UTI Fixed Term Income Fund Series XXVIII – V (1190 Days)</t>
  </si>
  <si>
    <t>UTI Fixed Term Income Fund Series XXVIII – VI (1190 Days)</t>
  </si>
  <si>
    <t>UTI Fixed Term Income Fund Series XXVIII – VII (1169 Days)</t>
  </si>
  <si>
    <t>UTI Fixed Term Income Fund Series XXVIII – VIII (1171 Days)</t>
  </si>
  <si>
    <t>UTI Fixed Term Income Fund Series XXVIII – IX (1168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</si>
  <si>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</si>
  <si>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</si>
  <si>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</si>
  <si>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</si>
  <si>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</si>
  <si>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</si>
  <si>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</si>
  <si>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</si>
  <si>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</si>
  <si>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 Treasury Advantage Fund</t>
  </si>
  <si>
    <t>UTI Bond Fund</t>
  </si>
  <si>
    <t>UTI Banking &amp; PSU Debt Fund</t>
  </si>
  <si>
    <t>UTI Childrens Career Fund (UTI CCF) - Savings Plan</t>
  </si>
  <si>
    <t>UTI Corporate Bond Fund</t>
  </si>
  <si>
    <t>UTI Credit Risk Fund</t>
  </si>
  <si>
    <t>UTI Capital Protection Oriented Scheme Series VI - II (1100 Days)</t>
  </si>
  <si>
    <t>UTI Capital Protection Oriented Scheme Series VI - III (1098 Days)</t>
  </si>
  <si>
    <t>UTI Capital Protection Oriented Scheme Series VII - I (1098 Days)</t>
  </si>
  <si>
    <t>UTI Capital Protection Oriented Scheme Series VII - II (1281 Days)</t>
  </si>
  <si>
    <t>UTI Capital Protection Oriented Scheme Series VII - III (1279 Days)</t>
  </si>
  <si>
    <t>UTI Capital Protection Oriented Scheme Series VII - IV (1278 Days)</t>
  </si>
  <si>
    <t>UTI Capital Protection Oriented Scheme Series VII - V (1281 Days)</t>
  </si>
  <si>
    <t>UTI Capital Protection Oriented Scheme Series VIII - I (1278 Days)</t>
  </si>
  <si>
    <t>UTI Dynamic Bond Fund</t>
  </si>
  <si>
    <t>UTI Dual Advantage Fixed Term Fund Series II - I (1998 Days)</t>
  </si>
  <si>
    <t>UTI Dual Advantage Fixed Term Fund Series II - II (1997 Days)</t>
  </si>
  <si>
    <t>UTI Dual Advantage Fixed Term Fund Series II - III (1998 Days)</t>
  </si>
  <si>
    <t>UTI Dual Advantage Fixed Term Fund Series II - IV (1997 Days)</t>
  </si>
  <si>
    <t>UTI Dual Advantage Fixed Term Fund Series II - V (1997 Days)</t>
  </si>
  <si>
    <t>UTI Dual Advantage Fixed Term Fund Series III - I (1998 Days)</t>
  </si>
  <si>
    <t>UTI Dual Advantage Fixed Term Fund Series III - II (1278 Days)</t>
  </si>
  <si>
    <t>UTI Dual Advantage Fixed Term Fund Series III - III (1102 Days)</t>
  </si>
  <si>
    <t>UTI Dual Advantage Fixed Term Fund Series IV - I (1279 Days)</t>
  </si>
  <si>
    <t>UTI Dual Advantage Fixed Term Fund Series IV - II (1278 Days)</t>
  </si>
  <si>
    <t>UTI Dual Advantage Fixed Term Fund Series IV - III (1279 Days)</t>
  </si>
  <si>
    <t>UTI Dual Advantage Fixed Term Fund Series IV - IV (1997 Days)</t>
  </si>
  <si>
    <t>UTI Dual Advantage Fixed Term Fund Series V – I (1103 Days)</t>
  </si>
  <si>
    <t>UTI Floater Fund</t>
  </si>
  <si>
    <t>UTI Ultra Short Term Fund</t>
  </si>
  <si>
    <t>UTI Regular Savings Fund</t>
  </si>
  <si>
    <t>UTI Medium Term Fund</t>
  </si>
  <si>
    <t>UTI Retirement Benefit Pension Fund</t>
  </si>
  <si>
    <t>UTI Short Term Income Fund</t>
  </si>
  <si>
    <t>UTI Unit Linked Insurance Plan</t>
  </si>
  <si>
    <t>UTI Capital Protection Oriented Scheme Series VIII - II (1831 Days)</t>
  </si>
  <si>
    <t>UTI Capital Protection Oriented Scheme Series VIII - III (1281 Days)</t>
  </si>
  <si>
    <t>UTI Capital Protection Oriented Scheme Series VIII - IV (1996 Days)</t>
  </si>
  <si>
    <t>UTI Capital Protection Oriented Scheme Series IX - I (1467 Days)</t>
  </si>
  <si>
    <t>UTI Capital Protection Oriented Scheme Series IX - II (1462 Days)</t>
  </si>
  <si>
    <t>UTI Capital Protection Oriented Scheme Series IX -III (1389 Days)</t>
  </si>
  <si>
    <t>UTI Capital Protection Oriented Scheme Series X - II (1134 Days)</t>
  </si>
  <si>
    <t>(f) Sub-Total</t>
  </si>
  <si>
    <t>Grand Sub-Total (a+b+c+d+e+f)</t>
  </si>
  <si>
    <t>B</t>
  </si>
  <si>
    <t>GROWTH / EQUITY ORIENTED SCHEMES</t>
  </si>
  <si>
    <t>ELSS</t>
  </si>
  <si>
    <t>UTI Long Term Equity Fund (Tax Saving)</t>
  </si>
  <si>
    <t>UTI Long Term Advantage Fund Series III</t>
  </si>
  <si>
    <t>UTI Long Term Advantage Fund Series IV</t>
  </si>
  <si>
    <t>UTI Long Term Advantage Fund Series V</t>
  </si>
  <si>
    <t>UTI Long Term Advantage Fund Series VI</t>
  </si>
  <si>
    <t>UTI Long Term Advantage Fund Series VII</t>
  </si>
  <si>
    <t>UTI - MASTER EQUITY PLAN UNIT SCHEME (MEPUS)</t>
  </si>
  <si>
    <t>Others</t>
  </si>
  <si>
    <t>UTI Transportation &amp; Logistics Fund</t>
  </si>
  <si>
    <t>UTI Banking &amp; Financial Services Fund</t>
  </si>
  <si>
    <t>UTI Childrens Career Fund (UTI CCF) - Investment Plan</t>
  </si>
  <si>
    <t>UTI Dividend Yield Fund</t>
  </si>
  <si>
    <t>UTI Equity Fund</t>
  </si>
  <si>
    <t>UTI Equity Savings Fund</t>
  </si>
  <si>
    <t>UTI Focussed Equity Fund Series I (2195 Days)</t>
  </si>
  <si>
    <t>UTI Focussed Equity Fund Series IV (1104 Days)</t>
  </si>
  <si>
    <t>UTI Focussed Equity Fund Series V (1102 Days)</t>
  </si>
  <si>
    <t>UTI Focussed Equity Fund Series VI (1150 Days)</t>
  </si>
  <si>
    <t>UTI Healthcare Fund</t>
  </si>
  <si>
    <t>UTI Infrastructure Fund</t>
  </si>
  <si>
    <t>UTI India Lifestyle Fund</t>
  </si>
  <si>
    <t>UTI Mid Cap Fund</t>
  </si>
  <si>
    <t>UTI MNC Fund</t>
  </si>
  <si>
    <t>UTI Core Equity Fund</t>
  </si>
  <si>
    <t>UTI Mastershare Unit Scheme</t>
  </si>
  <si>
    <t>UTI Nifty Index Fund</t>
  </si>
  <si>
    <t>UTI Nifty Next 50 Index Fund</t>
  </si>
  <si>
    <t>UTI Value Opportunities Fund</t>
  </si>
  <si>
    <t>UTI Arbitrage Fund</t>
  </si>
  <si>
    <t>UTI Multi Asset Fund</t>
  </si>
  <si>
    <t>Grand Sub-Total (a+b)</t>
  </si>
  <si>
    <t>C</t>
  </si>
  <si>
    <t>BALANCED SCHEMES</t>
  </si>
  <si>
    <t>UTI Hybrid Equity Fund</t>
  </si>
  <si>
    <t>Grand Sub-Total</t>
  </si>
  <si>
    <t>D</t>
  </si>
  <si>
    <t>EXCHANGE TRADED FUND</t>
  </si>
  <si>
    <t>GOLD ETF</t>
  </si>
  <si>
    <t>UTI  Gold Exchange Traded Fund</t>
  </si>
  <si>
    <t xml:space="preserve">Other ETFs </t>
  </si>
  <si>
    <t>UTI Nifty Exchange Traded Fund</t>
  </si>
  <si>
    <t>UTI Sensex Exchange Traded Fund</t>
  </si>
  <si>
    <t>UTI  Nifty Next 50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</si>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</sst>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83">
    <xf numFmtId="0" fontId="0" fillId="0" borderId="0" xfId="0"/>
    <xf numFmtId="0" fontId="2" fillId="0" borderId="0" xfId="0" applyFont="1"/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 vertical="top" wrapText="1"/>
    </xf>
    <xf numFmtId="2" fontId="6" fillId="2" borderId="4" xfId="3" applyNumberFormat="1" applyFont="1" applyFill="1" applyBorder="1" applyAlignment="1">
      <alignment horizontal="center" vertical="top" wrapText="1"/>
    </xf>
    <xf numFmtId="2" fontId="6" fillId="2" borderId="5" xfId="3" applyNumberFormat="1" applyFont="1" applyFill="1" applyBorder="1" applyAlignment="1">
      <alignment horizontal="center" vertical="top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/>
    </xf>
    <xf numFmtId="2" fontId="6" fillId="2" borderId="4" xfId="3" applyNumberFormat="1" applyFont="1" applyFill="1" applyBorder="1" applyAlignment="1">
      <alignment horizontal="center"/>
    </xf>
    <xf numFmtId="2" fontId="6" fillId="2" borderId="5" xfId="3" applyNumberFormat="1" applyFont="1" applyFill="1" applyBorder="1" applyAlignment="1">
      <alignment horizontal="center"/>
    </xf>
    <xf numFmtId="3" fontId="6" fillId="2" borderId="9" xfId="3" applyNumberFormat="1" applyFont="1" applyFill="1" applyBorder="1" applyAlignment="1">
      <alignment horizontal="center" vertical="center" wrapText="1"/>
    </xf>
    <xf numFmtId="2" fontId="6" fillId="2" borderId="10" xfId="3" applyNumberFormat="1" applyFont="1" applyFill="1" applyBorder="1" applyAlignment="1">
      <alignment horizontal="center" vertical="top" wrapText="1"/>
    </xf>
    <xf numFmtId="2" fontId="6" fillId="2" borderId="11" xfId="3" applyNumberFormat="1" applyFont="1" applyFill="1" applyBorder="1" applyAlignment="1">
      <alignment horizontal="center" vertical="top" wrapText="1"/>
    </xf>
    <xf numFmtId="2" fontId="6" fillId="2" borderId="12" xfId="3" applyNumberFormat="1" applyFont="1" applyFill="1" applyBorder="1" applyAlignment="1">
      <alignment horizontal="center" vertical="top" wrapText="1"/>
    </xf>
    <xf numFmtId="49" fontId="4" fillId="2" borderId="13" xfId="2" applyNumberFormat="1" applyFont="1" applyFill="1" applyBorder="1" applyAlignment="1">
      <alignment horizontal="center" vertical="center" wrapText="1"/>
    </xf>
    <xf numFmtId="49" fontId="4" fillId="2" borderId="14" xfId="2" applyNumberFormat="1" applyFont="1" applyFill="1" applyBorder="1" applyAlignment="1">
      <alignment horizontal="center" vertical="center" wrapText="1"/>
    </xf>
    <xf numFmtId="0" fontId="6" fillId="2" borderId="15" xfId="3" applyNumberFormat="1" applyFont="1" applyFill="1" applyBorder="1" applyAlignment="1">
      <alignment horizontal="center" wrapText="1"/>
    </xf>
    <xf numFmtId="0" fontId="6" fillId="2" borderId="16" xfId="3" applyNumberFormat="1" applyFont="1" applyFill="1" applyBorder="1" applyAlignment="1">
      <alignment horizontal="center" wrapText="1"/>
    </xf>
    <xf numFmtId="0" fontId="6" fillId="2" borderId="17" xfId="3" applyNumberFormat="1" applyFont="1" applyFill="1" applyBorder="1" applyAlignment="1">
      <alignment horizontal="center" wrapText="1"/>
    </xf>
    <xf numFmtId="0" fontId="7" fillId="0" borderId="18" xfId="0" applyFont="1" applyFill="1" applyBorder="1"/>
    <xf numFmtId="0" fontId="7" fillId="0" borderId="19" xfId="0" applyFont="1" applyFill="1" applyBorder="1" applyAlignment="1">
      <alignment wrapText="1"/>
    </xf>
    <xf numFmtId="0" fontId="6" fillId="0" borderId="19" xfId="3" applyNumberFormat="1" applyFont="1" applyFill="1" applyBorder="1" applyAlignment="1">
      <alignment horizontal="center" wrapText="1"/>
    </xf>
    <xf numFmtId="3" fontId="6" fillId="0" borderId="20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 applyAlignment="1">
      <alignment wrapText="1"/>
    </xf>
    <xf numFmtId="0" fontId="6" fillId="0" borderId="22" xfId="3" applyNumberFormat="1" applyFont="1" applyFill="1" applyBorder="1" applyAlignment="1">
      <alignment horizontal="center" wrapText="1"/>
    </xf>
    <xf numFmtId="3" fontId="6" fillId="0" borderId="23" xfId="3" applyNumberFormat="1" applyFont="1" applyFill="1" applyBorder="1" applyAlignment="1">
      <alignment horizontal="center" vertical="center" wrapText="1"/>
    </xf>
    <xf numFmtId="0" fontId="8" fillId="0" borderId="21" xfId="0" applyFont="1" applyFill="1" applyBorder="1"/>
    <xf numFmtId="0" fontId="2" fillId="0" borderId="22" xfId="0" applyFont="1" applyFill="1" applyBorder="1"/>
    <xf numFmtId="164" fontId="2" fillId="0" borderId="22" xfId="1" applyNumberFormat="1" applyFont="1" applyFill="1" applyBorder="1"/>
    <xf numFmtId="164" fontId="2" fillId="0" borderId="23" xfId="1" applyNumberFormat="1" applyFont="1" applyFill="1" applyBorder="1"/>
    <xf numFmtId="0" fontId="8" fillId="0" borderId="24" xfId="0" applyFont="1" applyFill="1" applyBorder="1"/>
    <xf numFmtId="164" fontId="2" fillId="0" borderId="25" xfId="1" applyNumberFormat="1" applyFont="1" applyFill="1" applyBorder="1"/>
    <xf numFmtId="164" fontId="2" fillId="0" borderId="26" xfId="1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 applyAlignment="1">
      <alignment horizontal="right" wrapText="1"/>
    </xf>
    <xf numFmtId="164" fontId="8" fillId="2" borderId="4" xfId="1" applyNumberFormat="1" applyFont="1" applyFill="1" applyBorder="1"/>
    <xf numFmtId="0" fontId="7" fillId="0" borderId="27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164" fontId="8" fillId="2" borderId="5" xfId="1" applyNumberFormat="1" applyFont="1" applyFill="1" applyBorder="1"/>
    <xf numFmtId="0" fontId="7" fillId="0" borderId="15" xfId="0" applyFont="1" applyFill="1" applyBorder="1"/>
    <xf numFmtId="0" fontId="8" fillId="0" borderId="16" xfId="0" applyFont="1" applyFill="1" applyBorder="1" applyAlignment="1">
      <alignment wrapText="1"/>
    </xf>
    <xf numFmtId="0" fontId="7" fillId="2" borderId="3" xfId="0" applyFont="1" applyFill="1" applyBorder="1"/>
    <xf numFmtId="0" fontId="7" fillId="0" borderId="30" xfId="0" applyFont="1" applyFill="1" applyBorder="1"/>
    <xf numFmtId="0" fontId="2" fillId="0" borderId="28" xfId="0" applyFont="1" applyFill="1" applyBorder="1" applyAlignment="1">
      <alignment wrapText="1"/>
    </xf>
    <xf numFmtId="164" fontId="2" fillId="0" borderId="28" xfId="1" applyNumberFormat="1" applyFont="1" applyFill="1" applyBorder="1"/>
    <xf numFmtId="0" fontId="8" fillId="0" borderId="22" xfId="0" applyFont="1" applyFill="1" applyBorder="1"/>
    <xf numFmtId="0" fontId="2" fillId="0" borderId="22" xfId="0" applyFont="1" applyBorder="1"/>
    <xf numFmtId="164" fontId="2" fillId="0" borderId="22" xfId="1" applyNumberFormat="1" applyFont="1" applyBorder="1"/>
    <xf numFmtId="0" fontId="8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8" fillId="2" borderId="32" xfId="1" applyNumberFormat="1" applyFont="1" applyFill="1" applyBorder="1"/>
    <xf numFmtId="0" fontId="8" fillId="0" borderId="27" xfId="0" applyFont="1" applyFill="1" applyBorder="1"/>
    <xf numFmtId="0" fontId="7" fillId="0" borderId="28" xfId="0" applyFont="1" applyFill="1" applyBorder="1" applyAlignment="1">
      <alignment horizontal="right" wrapText="1"/>
    </xf>
    <xf numFmtId="0" fontId="7" fillId="0" borderId="22" xfId="0" applyFont="1" applyFill="1" applyBorder="1" applyAlignment="1">
      <alignment wrapText="1"/>
    </xf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2" borderId="4" xfId="0" applyFont="1" applyFill="1" applyBorder="1" applyAlignment="1">
      <alignment horizontal="right" wrapText="1"/>
    </xf>
    <xf numFmtId="0" fontId="2" fillId="0" borderId="25" xfId="0" applyFont="1" applyFill="1" applyBorder="1"/>
    <xf numFmtId="0" fontId="2" fillId="0" borderId="28" xfId="0" applyFont="1" applyFill="1" applyBorder="1" applyAlignment="1">
      <alignment horizontal="right" wrapText="1"/>
    </xf>
    <xf numFmtId="164" fontId="2" fillId="0" borderId="29" xfId="1" applyNumberFormat="1" applyFont="1" applyFill="1" applyBorder="1"/>
    <xf numFmtId="0" fontId="7" fillId="0" borderId="24" xfId="0" applyFont="1" applyFill="1" applyBorder="1"/>
    <xf numFmtId="0" fontId="8" fillId="2" borderId="5" xfId="0" applyFont="1" applyFill="1" applyBorder="1" applyAlignment="1">
      <alignment horizontal="right" wrapText="1"/>
    </xf>
    <xf numFmtId="164" fontId="8" fillId="2" borderId="3" xfId="1" applyNumberFormat="1" applyFont="1" applyFill="1" applyBorder="1"/>
    <xf numFmtId="164" fontId="8" fillId="2" borderId="33" xfId="1" applyNumberFormat="1" applyFont="1" applyFill="1" applyBorder="1"/>
    <xf numFmtId="0" fontId="2" fillId="0" borderId="28" xfId="0" applyFont="1" applyFill="1" applyBorder="1"/>
    <xf numFmtId="0" fontId="2" fillId="0" borderId="25" xfId="0" applyFont="1" applyFill="1" applyBorder="1" applyAlignment="1">
      <alignment wrapText="1"/>
    </xf>
    <xf numFmtId="0" fontId="8" fillId="0" borderId="15" xfId="0" applyFont="1" applyFill="1" applyBorder="1"/>
    <xf numFmtId="0" fontId="2" fillId="0" borderId="16" xfId="0" applyFont="1" applyFill="1" applyBorder="1"/>
    <xf numFmtId="164" fontId="2" fillId="0" borderId="16" xfId="1" applyNumberFormat="1" applyFont="1" applyFill="1" applyBorder="1"/>
    <xf numFmtId="164" fontId="2" fillId="0" borderId="17" xfId="1" applyNumberFormat="1" applyFont="1" applyFill="1" applyBorder="1"/>
    <xf numFmtId="0" fontId="7" fillId="2" borderId="4" xfId="0" applyFont="1" applyFill="1" applyBorder="1" applyAlignment="1">
      <alignment horizontal="right"/>
    </xf>
    <xf numFmtId="2" fontId="6" fillId="0" borderId="25" xfId="3" applyNumberFormat="1" applyFont="1" applyFill="1" applyBorder="1"/>
    <xf numFmtId="0" fontId="2" fillId="0" borderId="0" xfId="0" applyFont="1" applyFill="1"/>
    <xf numFmtId="164" fontId="2" fillId="0" borderId="0" xfId="1" applyNumberFormat="1" applyFont="1" applyFill="1"/>
    <xf numFmtId="0" fontId="2" fillId="0" borderId="0" xfId="0" applyFont="1" applyFill="1" applyBorder="1"/>
    <xf numFmtId="0" fontId="7" fillId="0" borderId="0" xfId="0" applyFont="1" applyFill="1" applyBorder="1"/>
    <xf numFmtId="164" fontId="2" fillId="0" borderId="0" xfId="0" applyNumberFormat="1" applyFont="1" applyFill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59"/>
  <sheetViews>
    <sheetView tabSelected="1" workbookViewId="0">
      <selection activeCell="B6" sqref="B6:B10"/>
    </sheetView>
  </sheetViews>
  <sheetFormatPr defaultRowHeight="12.75"/>
  <cols>
    <col min="1" max="1" width="7" style="1" bestFit="1" customWidth="1"/>
    <col min="2" max="2" width="61.42578125" style="1" bestFit="1" customWidth="1"/>
    <col min="3" max="3" width="4.7109375" style="1" bestFit="1" customWidth="1"/>
    <col min="4" max="4" width="9" style="1" bestFit="1" customWidth="1"/>
    <col min="5" max="5" width="7.5703125" style="1" bestFit="1" customWidth="1"/>
    <col min="6" max="7" width="4.7109375" style="1" bestFit="1" customWidth="1"/>
    <col min="8" max="8" width="9" style="1" bestFit="1" customWidth="1"/>
    <col min="9" max="9" width="10" style="1" bestFit="1" customWidth="1"/>
    <col min="10" max="10" width="9" style="1" bestFit="1" customWidth="1"/>
    <col min="11" max="11" width="6.5703125" style="1" bestFit="1" customWidth="1"/>
    <col min="12" max="12" width="9" style="1" bestFit="1" customWidth="1"/>
    <col min="13" max="13" width="4.7109375" style="1" bestFit="1" customWidth="1"/>
    <col min="14" max="14" width="5.5703125" style="1" bestFit="1" customWidth="1"/>
    <col min="15" max="17" width="4.7109375" style="1" bestFit="1" customWidth="1"/>
    <col min="18" max="20" width="9" style="1" bestFit="1" customWidth="1"/>
    <col min="21" max="21" width="4.7109375" style="1" bestFit="1" customWidth="1"/>
    <col min="22" max="22" width="7.5703125" style="1" bestFit="1" customWidth="1"/>
    <col min="23" max="23" width="4.7109375" style="1" bestFit="1" customWidth="1"/>
    <col min="24" max="24" width="5.5703125" style="1" bestFit="1" customWidth="1"/>
    <col min="25" max="27" width="4.7109375" style="1" bestFit="1" customWidth="1"/>
    <col min="28" max="28" width="7.5703125" style="1" bestFit="1" customWidth="1"/>
    <col min="29" max="29" width="6.5703125" style="1" bestFit="1" customWidth="1"/>
    <col min="30" max="30" width="5.5703125" style="1" bestFit="1" customWidth="1"/>
    <col min="31" max="31" width="4.7109375" style="1" bestFit="1" customWidth="1"/>
    <col min="32" max="32" width="6.5703125" style="1" bestFit="1" customWidth="1"/>
    <col min="33" max="37" width="4.7109375" style="1" bestFit="1" customWidth="1"/>
    <col min="38" max="38" width="7.5703125" style="1" bestFit="1" customWidth="1"/>
    <col min="39" max="40" width="6.5703125" style="1" bestFit="1" customWidth="1"/>
    <col min="41" max="41" width="4.7109375" style="1" bestFit="1" customWidth="1"/>
    <col min="42" max="42" width="5.5703125" style="1" bestFit="1" customWidth="1"/>
    <col min="43" max="43" width="4.7109375" style="1" bestFit="1" customWidth="1"/>
    <col min="44" max="44" width="6.5703125" style="1" bestFit="1" customWidth="1"/>
    <col min="45" max="45" width="5.5703125" style="1" bestFit="1" customWidth="1"/>
    <col min="46" max="47" width="4.7109375" style="1" bestFit="1" customWidth="1"/>
    <col min="48" max="49" width="10" style="1" bestFit="1" customWidth="1"/>
    <col min="50" max="50" width="9" style="1" bestFit="1" customWidth="1"/>
    <col min="51" max="51" width="5.5703125" style="1" bestFit="1" customWidth="1"/>
    <col min="52" max="52" width="9" style="1" bestFit="1" customWidth="1"/>
    <col min="53" max="54" width="4.7109375" style="1" bestFit="1" customWidth="1"/>
    <col min="55" max="55" width="5.5703125" style="1" bestFit="1" customWidth="1"/>
    <col min="56" max="57" width="4.7109375" style="1" bestFit="1" customWidth="1"/>
    <col min="58" max="58" width="10" style="1" bestFit="1" customWidth="1"/>
    <col min="59" max="59" width="9" style="1" bestFit="1" customWidth="1"/>
    <col min="60" max="60" width="7.5703125" style="1" bestFit="1" customWidth="1"/>
    <col min="61" max="61" width="4.7109375" style="1" bestFit="1" customWidth="1"/>
    <col min="62" max="62" width="9" style="1" bestFit="1" customWidth="1"/>
    <col min="63" max="63" width="13.42578125" style="1" bestFit="1" customWidth="1"/>
    <col min="64" max="16384" width="9.140625" style="1"/>
  </cols>
  <sheetData>
    <row r="5" spans="1:63" ht="13.5" thickBot="1"/>
    <row r="6" spans="1:63" ht="15.75" thickBot="1">
      <c r="A6" s="2" t="s">
        <v>0</v>
      </c>
      <c r="B6" s="3" t="s">
        <v>1</v>
      </c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6"/>
    </row>
    <row r="7" spans="1:63" ht="15.75" thickBot="1">
      <c r="A7" s="7"/>
      <c r="B7" s="8"/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4" t="s">
        <v>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/>
      <c r="AQ7" s="4" t="s">
        <v>5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6"/>
      <c r="BK7" s="9" t="s">
        <v>6</v>
      </c>
    </row>
    <row r="8" spans="1:63" ht="15.75" thickBot="1">
      <c r="A8" s="7"/>
      <c r="B8" s="8"/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2"/>
      <c r="M8" s="10" t="s">
        <v>8</v>
      </c>
      <c r="N8" s="11"/>
      <c r="O8" s="11"/>
      <c r="P8" s="11"/>
      <c r="Q8" s="11"/>
      <c r="R8" s="11"/>
      <c r="S8" s="11"/>
      <c r="T8" s="11"/>
      <c r="U8" s="11"/>
      <c r="V8" s="12"/>
      <c r="W8" s="10" t="s">
        <v>7</v>
      </c>
      <c r="X8" s="11"/>
      <c r="Y8" s="11"/>
      <c r="Z8" s="11"/>
      <c r="AA8" s="11"/>
      <c r="AB8" s="11"/>
      <c r="AC8" s="11"/>
      <c r="AD8" s="11"/>
      <c r="AE8" s="11"/>
      <c r="AF8" s="12"/>
      <c r="AG8" s="10" t="s">
        <v>8</v>
      </c>
      <c r="AH8" s="11"/>
      <c r="AI8" s="11"/>
      <c r="AJ8" s="11"/>
      <c r="AK8" s="11"/>
      <c r="AL8" s="11"/>
      <c r="AM8" s="11"/>
      <c r="AN8" s="11"/>
      <c r="AO8" s="11"/>
      <c r="AP8" s="12"/>
      <c r="AQ8" s="10" t="s">
        <v>7</v>
      </c>
      <c r="AR8" s="11"/>
      <c r="AS8" s="11"/>
      <c r="AT8" s="11"/>
      <c r="AU8" s="11"/>
      <c r="AV8" s="11"/>
      <c r="AW8" s="11"/>
      <c r="AX8" s="11"/>
      <c r="AY8" s="11"/>
      <c r="AZ8" s="12"/>
      <c r="BA8" s="10" t="s">
        <v>8</v>
      </c>
      <c r="BB8" s="11"/>
      <c r="BC8" s="11"/>
      <c r="BD8" s="11"/>
      <c r="BE8" s="11"/>
      <c r="BF8" s="11"/>
      <c r="BG8" s="11"/>
      <c r="BH8" s="11"/>
      <c r="BI8" s="11"/>
      <c r="BJ8" s="12"/>
      <c r="BK8" s="13"/>
    </row>
    <row r="9" spans="1:63" ht="15.75" thickBot="1">
      <c r="A9" s="7"/>
      <c r="B9" s="8"/>
      <c r="C9" s="14" t="s">
        <v>9</v>
      </c>
      <c r="D9" s="15"/>
      <c r="E9" s="15"/>
      <c r="F9" s="15"/>
      <c r="G9" s="16"/>
      <c r="H9" s="4" t="s">
        <v>10</v>
      </c>
      <c r="I9" s="5"/>
      <c r="J9" s="5"/>
      <c r="K9" s="5"/>
      <c r="L9" s="6"/>
      <c r="M9" s="14" t="s">
        <v>9</v>
      </c>
      <c r="N9" s="15"/>
      <c r="O9" s="15"/>
      <c r="P9" s="15"/>
      <c r="Q9" s="16"/>
      <c r="R9" s="4" t="s">
        <v>10</v>
      </c>
      <c r="S9" s="5"/>
      <c r="T9" s="5"/>
      <c r="U9" s="5"/>
      <c r="V9" s="6"/>
      <c r="W9" s="14" t="s">
        <v>9</v>
      </c>
      <c r="X9" s="15"/>
      <c r="Y9" s="15"/>
      <c r="Z9" s="15"/>
      <c r="AA9" s="16"/>
      <c r="AB9" s="4" t="s">
        <v>10</v>
      </c>
      <c r="AC9" s="5"/>
      <c r="AD9" s="5"/>
      <c r="AE9" s="5"/>
      <c r="AF9" s="6"/>
      <c r="AG9" s="14" t="s">
        <v>9</v>
      </c>
      <c r="AH9" s="15"/>
      <c r="AI9" s="15"/>
      <c r="AJ9" s="15"/>
      <c r="AK9" s="16"/>
      <c r="AL9" s="4" t="s">
        <v>10</v>
      </c>
      <c r="AM9" s="5"/>
      <c r="AN9" s="5"/>
      <c r="AO9" s="5"/>
      <c r="AP9" s="6"/>
      <c r="AQ9" s="14" t="s">
        <v>9</v>
      </c>
      <c r="AR9" s="15"/>
      <c r="AS9" s="15"/>
      <c r="AT9" s="15"/>
      <c r="AU9" s="16"/>
      <c r="AV9" s="4" t="s">
        <v>10</v>
      </c>
      <c r="AW9" s="5"/>
      <c r="AX9" s="5"/>
      <c r="AY9" s="5"/>
      <c r="AZ9" s="6"/>
      <c r="BA9" s="14" t="s">
        <v>9</v>
      </c>
      <c r="BB9" s="15"/>
      <c r="BC9" s="15"/>
      <c r="BD9" s="15"/>
      <c r="BE9" s="16"/>
      <c r="BF9" s="4" t="s">
        <v>10</v>
      </c>
      <c r="BG9" s="5"/>
      <c r="BH9" s="5"/>
      <c r="BI9" s="5"/>
      <c r="BJ9" s="6"/>
      <c r="BK9" s="13"/>
    </row>
    <row r="10" spans="1:63" ht="15.75" thickBot="1">
      <c r="A10" s="17"/>
      <c r="B10" s="18"/>
      <c r="C10" s="19">
        <v>1</v>
      </c>
      <c r="D10" s="20">
        <v>2</v>
      </c>
      <c r="E10" s="20">
        <v>3</v>
      </c>
      <c r="F10" s="20">
        <v>4</v>
      </c>
      <c r="G10" s="21">
        <v>5</v>
      </c>
      <c r="H10" s="19">
        <v>1</v>
      </c>
      <c r="I10" s="20">
        <v>2</v>
      </c>
      <c r="J10" s="20">
        <v>3</v>
      </c>
      <c r="K10" s="20">
        <v>4</v>
      </c>
      <c r="L10" s="21">
        <v>5</v>
      </c>
      <c r="M10" s="19">
        <v>1</v>
      </c>
      <c r="N10" s="20">
        <v>2</v>
      </c>
      <c r="O10" s="20">
        <v>3</v>
      </c>
      <c r="P10" s="20">
        <v>4</v>
      </c>
      <c r="Q10" s="21">
        <v>5</v>
      </c>
      <c r="R10" s="19">
        <v>1</v>
      </c>
      <c r="S10" s="20">
        <v>2</v>
      </c>
      <c r="T10" s="20">
        <v>3</v>
      </c>
      <c r="U10" s="20">
        <v>4</v>
      </c>
      <c r="V10" s="21">
        <v>5</v>
      </c>
      <c r="W10" s="19">
        <v>1</v>
      </c>
      <c r="X10" s="20">
        <v>2</v>
      </c>
      <c r="Y10" s="20">
        <v>3</v>
      </c>
      <c r="Z10" s="20">
        <v>4</v>
      </c>
      <c r="AA10" s="21">
        <v>5</v>
      </c>
      <c r="AB10" s="19">
        <v>1</v>
      </c>
      <c r="AC10" s="20">
        <v>2</v>
      </c>
      <c r="AD10" s="20">
        <v>3</v>
      </c>
      <c r="AE10" s="20">
        <v>4</v>
      </c>
      <c r="AF10" s="21">
        <v>5</v>
      </c>
      <c r="AG10" s="19">
        <v>1</v>
      </c>
      <c r="AH10" s="20">
        <v>2</v>
      </c>
      <c r="AI10" s="20">
        <v>3</v>
      </c>
      <c r="AJ10" s="20">
        <v>4</v>
      </c>
      <c r="AK10" s="21">
        <v>5</v>
      </c>
      <c r="AL10" s="19">
        <v>1</v>
      </c>
      <c r="AM10" s="20">
        <v>2</v>
      </c>
      <c r="AN10" s="20">
        <v>3</v>
      </c>
      <c r="AO10" s="20">
        <v>4</v>
      </c>
      <c r="AP10" s="21">
        <v>5</v>
      </c>
      <c r="AQ10" s="19">
        <v>1</v>
      </c>
      <c r="AR10" s="20">
        <v>2</v>
      </c>
      <c r="AS10" s="20">
        <v>3</v>
      </c>
      <c r="AT10" s="20">
        <v>4</v>
      </c>
      <c r="AU10" s="21">
        <v>5</v>
      </c>
      <c r="AV10" s="19">
        <v>1</v>
      </c>
      <c r="AW10" s="20">
        <v>2</v>
      </c>
      <c r="AX10" s="20">
        <v>3</v>
      </c>
      <c r="AY10" s="20">
        <v>4</v>
      </c>
      <c r="AZ10" s="21">
        <v>5</v>
      </c>
      <c r="BA10" s="19">
        <v>1</v>
      </c>
      <c r="BB10" s="20">
        <v>2</v>
      </c>
      <c r="BC10" s="20">
        <v>3</v>
      </c>
      <c r="BD10" s="20">
        <v>4</v>
      </c>
      <c r="BE10" s="21">
        <v>5</v>
      </c>
      <c r="BF10" s="19">
        <v>1</v>
      </c>
      <c r="BG10" s="20">
        <v>2</v>
      </c>
      <c r="BH10" s="20">
        <v>3</v>
      </c>
      <c r="BI10" s="20">
        <v>4</v>
      </c>
      <c r="BJ10" s="21">
        <v>5</v>
      </c>
      <c r="BK10" s="13"/>
    </row>
    <row r="11" spans="1:63" ht="15">
      <c r="A11" s="22" t="s">
        <v>11</v>
      </c>
      <c r="B11" s="23" t="s">
        <v>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/>
    </row>
    <row r="12" spans="1:63" ht="15">
      <c r="A12" s="26" t="s">
        <v>13</v>
      </c>
      <c r="B12" s="27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9"/>
    </row>
    <row r="13" spans="1:63">
      <c r="A13" s="30"/>
      <c r="B13" s="31" t="s">
        <v>15</v>
      </c>
      <c r="C13" s="32">
        <v>0</v>
      </c>
      <c r="D13" s="32">
        <v>2615.8973846124841</v>
      </c>
      <c r="E13" s="32">
        <v>268.48286191038716</v>
      </c>
      <c r="F13" s="32">
        <v>0</v>
      </c>
      <c r="G13" s="32">
        <v>0</v>
      </c>
      <c r="H13" s="32">
        <v>364.02892147835479</v>
      </c>
      <c r="I13" s="32">
        <v>19044.410202456402</v>
      </c>
      <c r="J13" s="32">
        <v>3064.3471912916762</v>
      </c>
      <c r="K13" s="32">
        <v>0</v>
      </c>
      <c r="L13" s="32">
        <v>164.76075423996775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62.273332656161273</v>
      </c>
      <c r="S13" s="32">
        <v>2482.2823219220322</v>
      </c>
      <c r="T13" s="32">
        <v>1033.9176549983226</v>
      </c>
      <c r="U13" s="32">
        <v>0</v>
      </c>
      <c r="V13" s="32">
        <v>52.487747698935493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3.334273095322581</v>
      </c>
      <c r="AC13" s="32">
        <v>9.3951075434838707</v>
      </c>
      <c r="AD13" s="32">
        <v>0.77429316212903221</v>
      </c>
      <c r="AE13" s="32">
        <v>0</v>
      </c>
      <c r="AF13" s="32">
        <v>1.3532492948064518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0.41706753835483867</v>
      </c>
      <c r="AM13" s="32">
        <v>0</v>
      </c>
      <c r="AN13" s="32">
        <v>0</v>
      </c>
      <c r="AO13" s="32">
        <v>0</v>
      </c>
      <c r="AP13" s="32">
        <v>3.0369263870967745E-3</v>
      </c>
      <c r="AQ13" s="32">
        <v>0</v>
      </c>
      <c r="AR13" s="32">
        <v>30.64730146719355</v>
      </c>
      <c r="AS13" s="32">
        <v>0</v>
      </c>
      <c r="AT13" s="32">
        <v>0</v>
      </c>
      <c r="AU13" s="32">
        <v>0</v>
      </c>
      <c r="AV13" s="32">
        <v>512.78345156070964</v>
      </c>
      <c r="AW13" s="32">
        <v>6994.2638044388068</v>
      </c>
      <c r="AX13" s="32">
        <v>860.12035926219357</v>
      </c>
      <c r="AY13" s="32">
        <v>0</v>
      </c>
      <c r="AZ13" s="32">
        <v>256.02218953699997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158.62043382612904</v>
      </c>
      <c r="BG13" s="32">
        <v>342.88947813406457</v>
      </c>
      <c r="BH13" s="32">
        <v>222.98576532877422</v>
      </c>
      <c r="BI13" s="32">
        <v>0</v>
      </c>
      <c r="BJ13" s="32">
        <v>38.079790341612906</v>
      </c>
      <c r="BK13" s="33">
        <f>SUM(C13:BJ13)</f>
        <v>38584.577974721695</v>
      </c>
    </row>
    <row r="14" spans="1:63">
      <c r="A14" s="34"/>
      <c r="B14" s="31" t="s">
        <v>16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3.801480769258065</v>
      </c>
      <c r="I14" s="35">
        <v>107.50526672842167</v>
      </c>
      <c r="J14" s="35">
        <v>0</v>
      </c>
      <c r="K14" s="35">
        <v>0</v>
      </c>
      <c r="L14" s="35">
        <v>0.75893103987096788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0.54593809067741927</v>
      </c>
      <c r="S14" s="35">
        <v>2.3952032580645158E-3</v>
      </c>
      <c r="T14" s="35">
        <v>0</v>
      </c>
      <c r="U14" s="35">
        <v>0</v>
      </c>
      <c r="V14" s="35">
        <v>1.4588967290322582E-2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1.3254971290322581E-3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2.3536359354838707E-3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0</v>
      </c>
      <c r="AU14" s="35">
        <v>0</v>
      </c>
      <c r="AV14" s="35">
        <v>21.853683968419364</v>
      </c>
      <c r="AW14" s="35">
        <v>70.325542516354844</v>
      </c>
      <c r="AX14" s="35">
        <v>0</v>
      </c>
      <c r="AY14" s="35">
        <v>0</v>
      </c>
      <c r="AZ14" s="35">
        <v>1.657944122774194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6.0223746516451619</v>
      </c>
      <c r="BG14" s="35">
        <v>3.7564571101612905</v>
      </c>
      <c r="BH14" s="35">
        <v>0.81048043251612911</v>
      </c>
      <c r="BI14" s="35">
        <v>0</v>
      </c>
      <c r="BJ14" s="35">
        <v>2.5236988126129027</v>
      </c>
      <c r="BK14" s="33">
        <f>SUM(C14:BJ14)</f>
        <v>219.58246154632491</v>
      </c>
    </row>
    <row r="15" spans="1:63" ht="13.5" thickBot="1">
      <c r="A15" s="34"/>
      <c r="B15" s="31" t="s">
        <v>17</v>
      </c>
      <c r="C15" s="35">
        <v>0</v>
      </c>
      <c r="D15" s="35">
        <v>1.7996269237096771</v>
      </c>
      <c r="E15" s="35">
        <v>0</v>
      </c>
      <c r="F15" s="35">
        <v>0</v>
      </c>
      <c r="G15" s="35">
        <v>0</v>
      </c>
      <c r="H15" s="35">
        <v>201.85085265764513</v>
      </c>
      <c r="I15" s="35">
        <v>1061.5755997944232</v>
      </c>
      <c r="J15" s="35">
        <v>6.6108456230645167</v>
      </c>
      <c r="K15" s="35">
        <v>0</v>
      </c>
      <c r="L15" s="35">
        <v>39.977926384322579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22.593770536161291</v>
      </c>
      <c r="S15" s="35">
        <v>41.074072766</v>
      </c>
      <c r="T15" s="35">
        <v>173.04294795358064</v>
      </c>
      <c r="U15" s="35">
        <v>0</v>
      </c>
      <c r="V15" s="35">
        <v>12.982844935806447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1.5770564690967741</v>
      </c>
      <c r="AC15" s="35">
        <v>0.13549824961290324</v>
      </c>
      <c r="AD15" s="35">
        <v>0</v>
      </c>
      <c r="AE15" s="35">
        <v>0</v>
      </c>
      <c r="AF15" s="35">
        <v>6.261796825806451E-2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1.1343510314193548</v>
      </c>
      <c r="AM15" s="35">
        <v>0</v>
      </c>
      <c r="AN15" s="35">
        <v>0</v>
      </c>
      <c r="AO15" s="35">
        <v>0</v>
      </c>
      <c r="AP15" s="35">
        <v>0.29586058300000001</v>
      </c>
      <c r="AQ15" s="35">
        <v>0</v>
      </c>
      <c r="AR15" s="35">
        <v>1.1609903709677417E-2</v>
      </c>
      <c r="AS15" s="35">
        <v>0</v>
      </c>
      <c r="AT15" s="35">
        <v>0</v>
      </c>
      <c r="AU15" s="35">
        <v>0</v>
      </c>
      <c r="AV15" s="35">
        <v>84.990680181258071</v>
      </c>
      <c r="AW15" s="35">
        <v>424.06011104303218</v>
      </c>
      <c r="AX15" s="35">
        <v>0.17861705603225808</v>
      </c>
      <c r="AY15" s="35">
        <v>0</v>
      </c>
      <c r="AZ15" s="35">
        <v>42.246695594741944</v>
      </c>
      <c r="BA15" s="35">
        <v>0</v>
      </c>
      <c r="BB15" s="35">
        <v>0</v>
      </c>
      <c r="BC15" s="35">
        <v>0</v>
      </c>
      <c r="BD15" s="35">
        <v>0</v>
      </c>
      <c r="BE15" s="35">
        <v>0</v>
      </c>
      <c r="BF15" s="35">
        <v>58.836894771483877</v>
      </c>
      <c r="BG15" s="35">
        <v>181.50957165600002</v>
      </c>
      <c r="BH15" s="35">
        <v>5.4168893306774191</v>
      </c>
      <c r="BI15" s="35">
        <v>0</v>
      </c>
      <c r="BJ15" s="35">
        <v>19.223736656548386</v>
      </c>
      <c r="BK15" s="36">
        <f>SUM(C15:BJ15)</f>
        <v>2381.1886780695841</v>
      </c>
    </row>
    <row r="16" spans="1:63" ht="13.5" thickBot="1">
      <c r="A16" s="37"/>
      <c r="B16" s="38" t="s">
        <v>18</v>
      </c>
      <c r="C16" s="39">
        <f>SUM(C13:C15)</f>
        <v>0</v>
      </c>
      <c r="D16" s="39">
        <f t="shared" ref="D16:BK16" si="0">SUM(D13:D15)</f>
        <v>2617.6970115361937</v>
      </c>
      <c r="E16" s="39">
        <f t="shared" si="0"/>
        <v>268.48286191038716</v>
      </c>
      <c r="F16" s="39">
        <f t="shared" si="0"/>
        <v>0</v>
      </c>
      <c r="G16" s="39">
        <f t="shared" si="0"/>
        <v>0</v>
      </c>
      <c r="H16" s="39">
        <f t="shared" si="0"/>
        <v>569.68125490525802</v>
      </c>
      <c r="I16" s="39">
        <f t="shared" si="0"/>
        <v>20213.491068979245</v>
      </c>
      <c r="J16" s="39">
        <f t="shared" si="0"/>
        <v>3070.9580369147407</v>
      </c>
      <c r="K16" s="39">
        <f t="shared" si="0"/>
        <v>0</v>
      </c>
      <c r="L16" s="39">
        <f t="shared" si="0"/>
        <v>205.4976116641613</v>
      </c>
      <c r="M16" s="39">
        <f t="shared" si="0"/>
        <v>0</v>
      </c>
      <c r="N16" s="39">
        <f t="shared" si="0"/>
        <v>0</v>
      </c>
      <c r="O16" s="39">
        <f t="shared" si="0"/>
        <v>0</v>
      </c>
      <c r="P16" s="39">
        <f t="shared" si="0"/>
        <v>0</v>
      </c>
      <c r="Q16" s="39">
        <f t="shared" si="0"/>
        <v>0</v>
      </c>
      <c r="R16" s="39">
        <f t="shared" si="0"/>
        <v>85.413041282999984</v>
      </c>
      <c r="S16" s="39">
        <f t="shared" si="0"/>
        <v>2523.3587898912901</v>
      </c>
      <c r="T16" s="39">
        <f t="shared" si="0"/>
        <v>1206.9606029519032</v>
      </c>
      <c r="U16" s="39">
        <f t="shared" si="0"/>
        <v>0</v>
      </c>
      <c r="V16" s="39">
        <f t="shared" si="0"/>
        <v>65.48518160203227</v>
      </c>
      <c r="W16" s="39">
        <f t="shared" si="0"/>
        <v>0</v>
      </c>
      <c r="X16" s="39">
        <f t="shared" si="0"/>
        <v>0</v>
      </c>
      <c r="Y16" s="39">
        <f t="shared" si="0"/>
        <v>0</v>
      </c>
      <c r="Z16" s="39">
        <f t="shared" si="0"/>
        <v>0</v>
      </c>
      <c r="AA16" s="39">
        <f t="shared" si="0"/>
        <v>0</v>
      </c>
      <c r="AB16" s="39">
        <f t="shared" si="0"/>
        <v>4.9126550615483868</v>
      </c>
      <c r="AC16" s="39">
        <f t="shared" si="0"/>
        <v>9.5306057930967736</v>
      </c>
      <c r="AD16" s="39">
        <f t="shared" si="0"/>
        <v>0.77429316212903221</v>
      </c>
      <c r="AE16" s="39">
        <f t="shared" si="0"/>
        <v>0</v>
      </c>
      <c r="AF16" s="39">
        <f t="shared" si="0"/>
        <v>1.4158672630645164</v>
      </c>
      <c r="AG16" s="39">
        <f t="shared" si="0"/>
        <v>0</v>
      </c>
      <c r="AH16" s="39">
        <f t="shared" si="0"/>
        <v>0</v>
      </c>
      <c r="AI16" s="39">
        <f t="shared" si="0"/>
        <v>0</v>
      </c>
      <c r="AJ16" s="39">
        <f t="shared" si="0"/>
        <v>0</v>
      </c>
      <c r="AK16" s="39">
        <f t="shared" si="0"/>
        <v>0</v>
      </c>
      <c r="AL16" s="39">
        <f t="shared" si="0"/>
        <v>1.5537722057096772</v>
      </c>
      <c r="AM16" s="39">
        <f t="shared" si="0"/>
        <v>0</v>
      </c>
      <c r="AN16" s="39">
        <f t="shared" si="0"/>
        <v>0</v>
      </c>
      <c r="AO16" s="39">
        <f t="shared" si="0"/>
        <v>0</v>
      </c>
      <c r="AP16" s="39">
        <f t="shared" si="0"/>
        <v>0.2988975093870968</v>
      </c>
      <c r="AQ16" s="39">
        <f t="shared" si="0"/>
        <v>0</v>
      </c>
      <c r="AR16" s="39">
        <f t="shared" si="0"/>
        <v>30.658911370903226</v>
      </c>
      <c r="AS16" s="39">
        <f t="shared" si="0"/>
        <v>0</v>
      </c>
      <c r="AT16" s="39">
        <f t="shared" si="0"/>
        <v>0</v>
      </c>
      <c r="AU16" s="39">
        <f t="shared" si="0"/>
        <v>0</v>
      </c>
      <c r="AV16" s="39">
        <f t="shared" si="0"/>
        <v>619.62781571038704</v>
      </c>
      <c r="AW16" s="39">
        <f t="shared" si="0"/>
        <v>7488.6494579981945</v>
      </c>
      <c r="AX16" s="39">
        <f t="shared" si="0"/>
        <v>860.29897631822587</v>
      </c>
      <c r="AY16" s="39">
        <f t="shared" si="0"/>
        <v>0</v>
      </c>
      <c r="AZ16" s="39">
        <f t="shared" si="0"/>
        <v>299.92682925451612</v>
      </c>
      <c r="BA16" s="39">
        <f t="shared" si="0"/>
        <v>0</v>
      </c>
      <c r="BB16" s="39">
        <f t="shared" si="0"/>
        <v>0</v>
      </c>
      <c r="BC16" s="39">
        <f t="shared" si="0"/>
        <v>0</v>
      </c>
      <c r="BD16" s="39">
        <f t="shared" si="0"/>
        <v>0</v>
      </c>
      <c r="BE16" s="39">
        <f t="shared" si="0"/>
        <v>0</v>
      </c>
      <c r="BF16" s="39">
        <f t="shared" si="0"/>
        <v>223.47970324925808</v>
      </c>
      <c r="BG16" s="39">
        <f t="shared" si="0"/>
        <v>528.15550690022587</v>
      </c>
      <c r="BH16" s="39">
        <f t="shared" si="0"/>
        <v>229.21313509196776</v>
      </c>
      <c r="BI16" s="39">
        <f t="shared" si="0"/>
        <v>0</v>
      </c>
      <c r="BJ16" s="39">
        <f t="shared" si="0"/>
        <v>59.827225810774195</v>
      </c>
      <c r="BK16" s="39">
        <f t="shared" si="0"/>
        <v>41185.349114337609</v>
      </c>
    </row>
    <row r="17" spans="1:63">
      <c r="A17" s="40" t="s">
        <v>19</v>
      </c>
      <c r="B17" s="41" t="s">
        <v>20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3"/>
    </row>
    <row r="18" spans="1:63" ht="13.5" thickBot="1">
      <c r="A18" s="30"/>
      <c r="B18" s="31" t="s">
        <v>21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29.597466071419348</v>
      </c>
      <c r="I18" s="32">
        <v>42.793130624387096</v>
      </c>
      <c r="J18" s="32">
        <v>0</v>
      </c>
      <c r="K18" s="32">
        <v>49.080740804999998</v>
      </c>
      <c r="L18" s="32">
        <v>13.73830564751613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2.2069674145806455</v>
      </c>
      <c r="S18" s="32">
        <v>76.72603883032258</v>
      </c>
      <c r="T18" s="32">
        <v>0</v>
      </c>
      <c r="U18" s="32">
        <v>0</v>
      </c>
      <c r="V18" s="32">
        <v>7.492977625806449E-2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0.12005337383870968</v>
      </c>
      <c r="AC18" s="32">
        <v>9.3006738848064501</v>
      </c>
      <c r="AD18" s="32">
        <v>1.0074017527419352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1.0068700387096775E-2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29.70278393329032</v>
      </c>
      <c r="AW18" s="32">
        <v>143.80539266225594</v>
      </c>
      <c r="AX18" s="32">
        <v>5.7629781708709675</v>
      </c>
      <c r="AY18" s="32">
        <v>0</v>
      </c>
      <c r="AZ18" s="32">
        <v>20.32656927570968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8.5125102952903227</v>
      </c>
      <c r="BG18" s="32">
        <v>33.237225928741942</v>
      </c>
      <c r="BH18" s="32">
        <v>4.0736938709677421E-4</v>
      </c>
      <c r="BI18" s="32">
        <v>0</v>
      </c>
      <c r="BJ18" s="32">
        <v>2.2859310884193551</v>
      </c>
      <c r="BK18" s="33">
        <f>SUM(C18:BJ18)</f>
        <v>468.28957560522377</v>
      </c>
    </row>
    <row r="19" spans="1:63" ht="13.5" thickBot="1">
      <c r="A19" s="37"/>
      <c r="B19" s="38" t="s">
        <v>22</v>
      </c>
      <c r="C19" s="39">
        <f t="shared" ref="C19:BK19" si="1">SUM(C18:C18)</f>
        <v>0</v>
      </c>
      <c r="D19" s="39">
        <f t="shared" si="1"/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29.597466071419348</v>
      </c>
      <c r="I19" s="39">
        <f t="shared" si="1"/>
        <v>42.793130624387096</v>
      </c>
      <c r="J19" s="39">
        <f t="shared" si="1"/>
        <v>0</v>
      </c>
      <c r="K19" s="39">
        <f t="shared" si="1"/>
        <v>49.080740804999998</v>
      </c>
      <c r="L19" s="39">
        <f t="shared" si="1"/>
        <v>13.73830564751613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P19" s="39">
        <f t="shared" si="1"/>
        <v>0</v>
      </c>
      <c r="Q19" s="39">
        <f t="shared" si="1"/>
        <v>0</v>
      </c>
      <c r="R19" s="39">
        <f t="shared" si="1"/>
        <v>2.2069674145806455</v>
      </c>
      <c r="S19" s="39">
        <f t="shared" si="1"/>
        <v>76.72603883032258</v>
      </c>
      <c r="T19" s="39">
        <f t="shared" si="1"/>
        <v>0</v>
      </c>
      <c r="U19" s="39">
        <f t="shared" si="1"/>
        <v>0</v>
      </c>
      <c r="V19" s="39">
        <f t="shared" si="1"/>
        <v>7.492977625806449E-2</v>
      </c>
      <c r="W19" s="39">
        <f t="shared" si="1"/>
        <v>0</v>
      </c>
      <c r="X19" s="39">
        <f t="shared" si="1"/>
        <v>0</v>
      </c>
      <c r="Y19" s="39">
        <f t="shared" si="1"/>
        <v>0</v>
      </c>
      <c r="Z19" s="39">
        <f t="shared" si="1"/>
        <v>0</v>
      </c>
      <c r="AA19" s="39">
        <f t="shared" si="1"/>
        <v>0</v>
      </c>
      <c r="AB19" s="39">
        <f t="shared" si="1"/>
        <v>0.12005337383870968</v>
      </c>
      <c r="AC19" s="39">
        <f t="shared" si="1"/>
        <v>9.3006738848064501</v>
      </c>
      <c r="AD19" s="39">
        <f t="shared" si="1"/>
        <v>1.0074017527419352</v>
      </c>
      <c r="AE19" s="39">
        <f t="shared" si="1"/>
        <v>0</v>
      </c>
      <c r="AF19" s="39">
        <f t="shared" si="1"/>
        <v>0</v>
      </c>
      <c r="AG19" s="39">
        <f t="shared" si="1"/>
        <v>0</v>
      </c>
      <c r="AH19" s="39">
        <f t="shared" si="1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1.0068700387096775E-2</v>
      </c>
      <c r="AM19" s="39">
        <f t="shared" si="1"/>
        <v>0</v>
      </c>
      <c r="AN19" s="39">
        <f t="shared" si="1"/>
        <v>0</v>
      </c>
      <c r="AO19" s="39">
        <f t="shared" si="1"/>
        <v>0</v>
      </c>
      <c r="AP19" s="39">
        <f t="shared" si="1"/>
        <v>0</v>
      </c>
      <c r="AQ19" s="39">
        <f t="shared" si="1"/>
        <v>0</v>
      </c>
      <c r="AR19" s="39">
        <f t="shared" si="1"/>
        <v>0</v>
      </c>
      <c r="AS19" s="39">
        <f t="shared" si="1"/>
        <v>0</v>
      </c>
      <c r="AT19" s="39">
        <f t="shared" si="1"/>
        <v>0</v>
      </c>
      <c r="AU19" s="39">
        <f t="shared" si="1"/>
        <v>0</v>
      </c>
      <c r="AV19" s="39">
        <f t="shared" si="1"/>
        <v>29.70278393329032</v>
      </c>
      <c r="AW19" s="39">
        <f t="shared" si="1"/>
        <v>143.80539266225594</v>
      </c>
      <c r="AX19" s="39">
        <f t="shared" si="1"/>
        <v>5.7629781708709675</v>
      </c>
      <c r="AY19" s="39">
        <f t="shared" si="1"/>
        <v>0</v>
      </c>
      <c r="AZ19" s="39">
        <f t="shared" si="1"/>
        <v>20.32656927570968</v>
      </c>
      <c r="BA19" s="39">
        <f t="shared" si="1"/>
        <v>0</v>
      </c>
      <c r="BB19" s="39">
        <f t="shared" si="1"/>
        <v>0</v>
      </c>
      <c r="BC19" s="39">
        <f t="shared" si="1"/>
        <v>0</v>
      </c>
      <c r="BD19" s="39">
        <f t="shared" si="1"/>
        <v>0</v>
      </c>
      <c r="BE19" s="39">
        <f t="shared" si="1"/>
        <v>0</v>
      </c>
      <c r="BF19" s="39">
        <f t="shared" si="1"/>
        <v>8.5125102952903227</v>
      </c>
      <c r="BG19" s="39">
        <f t="shared" si="1"/>
        <v>33.237225928741942</v>
      </c>
      <c r="BH19" s="39">
        <f t="shared" si="1"/>
        <v>4.0736938709677421E-4</v>
      </c>
      <c r="BI19" s="39">
        <f t="shared" si="1"/>
        <v>0</v>
      </c>
      <c r="BJ19" s="39">
        <f t="shared" si="1"/>
        <v>2.2859310884193551</v>
      </c>
      <c r="BK19" s="39">
        <f t="shared" si="1"/>
        <v>468.28957560522377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30"/>
      <c r="B21" s="31" t="s">
        <v>25</v>
      </c>
      <c r="C21" s="32">
        <v>0</v>
      </c>
      <c r="D21" s="32">
        <v>1.027687741935484</v>
      </c>
      <c r="E21" s="32">
        <v>0</v>
      </c>
      <c r="F21" s="32">
        <v>0</v>
      </c>
      <c r="G21" s="32">
        <v>0</v>
      </c>
      <c r="H21" s="32">
        <v>21.14362502019355</v>
      </c>
      <c r="I21" s="32">
        <v>3.570187215483871</v>
      </c>
      <c r="J21" s="32">
        <v>0.25692193548387099</v>
      </c>
      <c r="K21" s="32">
        <v>0</v>
      </c>
      <c r="L21" s="32">
        <v>6.1098682698064524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10.384997838548385</v>
      </c>
      <c r="S21" s="32">
        <v>12.352806658064516</v>
      </c>
      <c r="T21" s="32">
        <v>0.15415316129032258</v>
      </c>
      <c r="U21" s="32">
        <v>0</v>
      </c>
      <c r="V21" s="32">
        <v>3.6263534314193553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0.12667422887096774</v>
      </c>
      <c r="AC21" s="32">
        <v>5.1285112903225807E-2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34.895461413077349</v>
      </c>
      <c r="AW21" s="32">
        <v>18.989511396677425</v>
      </c>
      <c r="AX21" s="32">
        <v>0</v>
      </c>
      <c r="AY21" s="32">
        <v>0</v>
      </c>
      <c r="AZ21" s="32">
        <v>16.779301125516128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7.7360492213548397</v>
      </c>
      <c r="BG21" s="32">
        <v>0.29745365483870967</v>
      </c>
      <c r="BH21" s="32">
        <v>5.1285112903225807E-2</v>
      </c>
      <c r="BI21" s="32">
        <v>0</v>
      </c>
      <c r="BJ21" s="32">
        <v>0.57762587896774187</v>
      </c>
      <c r="BK21" s="33">
        <f t="shared" ref="BK21:BK136" si="2">SUM(C21:BJ21)</f>
        <v>138.13124841733546</v>
      </c>
    </row>
    <row r="22" spans="1:63">
      <c r="A22" s="30"/>
      <c r="B22" s="31" t="s">
        <v>26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0.96109259561290328</v>
      </c>
      <c r="I22" s="32">
        <v>71.996608554838701</v>
      </c>
      <c r="J22" s="32">
        <v>0</v>
      </c>
      <c r="K22" s="32">
        <v>0</v>
      </c>
      <c r="L22" s="32">
        <v>15.320456184741936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2.472899351612904E-2</v>
      </c>
      <c r="S22" s="32">
        <v>0</v>
      </c>
      <c r="T22" s="32">
        <v>5.2402269677419353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1.5312044671181768</v>
      </c>
      <c r="AW22" s="32">
        <v>15.079277058064516</v>
      </c>
      <c r="AX22" s="32">
        <v>0</v>
      </c>
      <c r="AY22" s="32">
        <v>0</v>
      </c>
      <c r="AZ22" s="32">
        <v>0.52387134193548379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0.11068196361290322</v>
      </c>
      <c r="BG22" s="32">
        <v>0</v>
      </c>
      <c r="BH22" s="32">
        <v>0</v>
      </c>
      <c r="BI22" s="32">
        <v>0</v>
      </c>
      <c r="BJ22" s="32">
        <v>0</v>
      </c>
      <c r="BK22" s="33">
        <f t="shared" si="2"/>
        <v>110.78814812718268</v>
      </c>
    </row>
    <row r="23" spans="1:63">
      <c r="A23" s="30"/>
      <c r="B23" s="31" t="s">
        <v>27</v>
      </c>
      <c r="C23" s="32">
        <v>0</v>
      </c>
      <c r="D23" s="32">
        <v>10.227041935483872</v>
      </c>
      <c r="E23" s="32">
        <v>0</v>
      </c>
      <c r="F23" s="32">
        <v>0</v>
      </c>
      <c r="G23" s="32">
        <v>0</v>
      </c>
      <c r="H23" s="32">
        <v>0.64122530883870976</v>
      </c>
      <c r="I23" s="32">
        <v>294.0274556451613</v>
      </c>
      <c r="J23" s="32">
        <v>0</v>
      </c>
      <c r="K23" s="32">
        <v>0</v>
      </c>
      <c r="L23" s="32">
        <v>0.17394609670967742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0.13112191441935483</v>
      </c>
      <c r="S23" s="32">
        <v>5.1135209677419358</v>
      </c>
      <c r="T23" s="32">
        <v>5.1135209677419358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2.5520435923540057</v>
      </c>
      <c r="AW23" s="32">
        <v>2.5253614645161293</v>
      </c>
      <c r="AX23" s="32">
        <v>0</v>
      </c>
      <c r="AY23" s="32">
        <v>0</v>
      </c>
      <c r="AZ23" s="32">
        <v>5.1120677419354839E-2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4.1234275225806451E-2</v>
      </c>
      <c r="BG23" s="32">
        <v>0</v>
      </c>
      <c r="BH23" s="32">
        <v>0</v>
      </c>
      <c r="BI23" s="32">
        <v>0</v>
      </c>
      <c r="BJ23" s="32">
        <v>0</v>
      </c>
      <c r="BK23" s="33">
        <f t="shared" si="2"/>
        <v>320.59759284561204</v>
      </c>
    </row>
    <row r="24" spans="1:63">
      <c r="A24" s="30"/>
      <c r="B24" s="31" t="s">
        <v>28</v>
      </c>
      <c r="C24" s="32">
        <v>0</v>
      </c>
      <c r="D24" s="32">
        <v>0.5108946774193549</v>
      </c>
      <c r="E24" s="32">
        <v>0</v>
      </c>
      <c r="F24" s="32">
        <v>0</v>
      </c>
      <c r="G24" s="32">
        <v>0</v>
      </c>
      <c r="H24" s="32">
        <v>46.258462748129027</v>
      </c>
      <c r="I24" s="32">
        <v>111.62433919870969</v>
      </c>
      <c r="J24" s="32">
        <v>0</v>
      </c>
      <c r="K24" s="32">
        <v>0</v>
      </c>
      <c r="L24" s="32">
        <v>12.216310674741933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5.523533126838708</v>
      </c>
      <c r="S24" s="32">
        <v>7.6174396403225817</v>
      </c>
      <c r="T24" s="32">
        <v>0</v>
      </c>
      <c r="U24" s="32">
        <v>0</v>
      </c>
      <c r="V24" s="32">
        <v>4.7366152562580659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5.9634749032258065E-2</v>
      </c>
      <c r="AC24" s="32">
        <v>0.10193974193548387</v>
      </c>
      <c r="AD24" s="32">
        <v>0</v>
      </c>
      <c r="AE24" s="32">
        <v>0</v>
      </c>
      <c r="AF24" s="32">
        <v>0.10193974193548387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124.1524169767069</v>
      </c>
      <c r="AW24" s="32">
        <v>36.162977723741939</v>
      </c>
      <c r="AX24" s="32">
        <v>0.50969870967741937</v>
      </c>
      <c r="AY24" s="32">
        <v>0</v>
      </c>
      <c r="AZ24" s="32">
        <v>81.356947376838718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23.376298797193542</v>
      </c>
      <c r="BG24" s="32">
        <v>8.2660283274193542</v>
      </c>
      <c r="BH24" s="32">
        <v>0.6116384516129032</v>
      </c>
      <c r="BI24" s="32">
        <v>0</v>
      </c>
      <c r="BJ24" s="32">
        <v>3.6777537192580647</v>
      </c>
      <c r="BK24" s="33">
        <f t="shared" si="2"/>
        <v>466.86486963777151</v>
      </c>
    </row>
    <row r="25" spans="1:63">
      <c r="A25" s="30"/>
      <c r="B25" s="31" t="s">
        <v>29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15.642389072516126</v>
      </c>
      <c r="I25" s="32">
        <v>46.971994838709676</v>
      </c>
      <c r="J25" s="32">
        <v>0</v>
      </c>
      <c r="K25" s="32">
        <v>0</v>
      </c>
      <c r="L25" s="32">
        <v>0.62544232258064514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0.13427863741935483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4.9127592662630462E-2</v>
      </c>
      <c r="AW25" s="32">
        <v>3.7261036774193554</v>
      </c>
      <c r="AX25" s="32">
        <v>0</v>
      </c>
      <c r="AY25" s="32">
        <v>0</v>
      </c>
      <c r="AZ25" s="32">
        <v>13.861649711322581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5.1042516129032258E-4</v>
      </c>
      <c r="BG25" s="32">
        <v>0</v>
      </c>
      <c r="BH25" s="32">
        <v>0</v>
      </c>
      <c r="BI25" s="32">
        <v>0</v>
      </c>
      <c r="BJ25" s="32">
        <v>0.25521258064516134</v>
      </c>
      <c r="BK25" s="33">
        <f t="shared" si="2"/>
        <v>81.266708858436829</v>
      </c>
    </row>
    <row r="26" spans="1:63">
      <c r="A26" s="30"/>
      <c r="B26" s="31" t="s">
        <v>30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16.180820101935481</v>
      </c>
      <c r="I26" s="32">
        <v>11.360618838709678</v>
      </c>
      <c r="J26" s="32">
        <v>0</v>
      </c>
      <c r="K26" s="32">
        <v>0</v>
      </c>
      <c r="L26" s="32">
        <v>2.446612766258065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5.4273368065806453</v>
      </c>
      <c r="S26" s="32">
        <v>15.235401335483871</v>
      </c>
      <c r="T26" s="32">
        <v>0</v>
      </c>
      <c r="U26" s="32">
        <v>0</v>
      </c>
      <c r="V26" s="32">
        <v>1.2613787068064515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0.18228762580645164</v>
      </c>
      <c r="AC26" s="32">
        <v>8.1016722580645156E-2</v>
      </c>
      <c r="AD26" s="32">
        <v>0</v>
      </c>
      <c r="AE26" s="32">
        <v>0</v>
      </c>
      <c r="AF26" s="32">
        <v>6.5826087096774191E-2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41.773790535967862</v>
      </c>
      <c r="AW26" s="32">
        <v>5.7640070871290323</v>
      </c>
      <c r="AX26" s="32">
        <v>0</v>
      </c>
      <c r="AY26" s="32">
        <v>0</v>
      </c>
      <c r="AZ26" s="32">
        <v>12.268541849645162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17.886070108870967</v>
      </c>
      <c r="BG26" s="32">
        <v>12.051237483870967</v>
      </c>
      <c r="BH26" s="32">
        <v>0</v>
      </c>
      <c r="BI26" s="32">
        <v>0</v>
      </c>
      <c r="BJ26" s="32">
        <v>1.0249150987419355</v>
      </c>
      <c r="BK26" s="33">
        <f t="shared" si="2"/>
        <v>143.00986115548397</v>
      </c>
    </row>
    <row r="27" spans="1:63">
      <c r="A27" s="30"/>
      <c r="B27" s="31" t="s">
        <v>31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5.1694537548387096</v>
      </c>
      <c r="I27" s="32">
        <v>26.338021913096775</v>
      </c>
      <c r="J27" s="32">
        <v>0</v>
      </c>
      <c r="K27" s="32">
        <v>0</v>
      </c>
      <c r="L27" s="32">
        <v>8.4892481122258072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1.1794317752903225</v>
      </c>
      <c r="S27" s="32">
        <v>4.1745203709677421</v>
      </c>
      <c r="T27" s="32">
        <v>0</v>
      </c>
      <c r="U27" s="32">
        <v>0</v>
      </c>
      <c r="V27" s="32">
        <v>1.5181780787419354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50.456675542561783</v>
      </c>
      <c r="AW27" s="32">
        <v>9.5775363596774206</v>
      </c>
      <c r="AX27" s="32">
        <v>0</v>
      </c>
      <c r="AY27" s="32">
        <v>0</v>
      </c>
      <c r="AZ27" s="32">
        <v>8.220946707419353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6.9742227804193533</v>
      </c>
      <c r="BG27" s="32">
        <v>6.0851361290322585E-2</v>
      </c>
      <c r="BH27" s="32">
        <v>5.0709467741935486E-2</v>
      </c>
      <c r="BI27" s="32">
        <v>0</v>
      </c>
      <c r="BJ27" s="32">
        <v>1.7337115690322582</v>
      </c>
      <c r="BK27" s="33">
        <f t="shared" si="2"/>
        <v>123.94350779330372</v>
      </c>
    </row>
    <row r="28" spans="1:63">
      <c r="A28" s="30"/>
      <c r="B28" s="31" t="s">
        <v>32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7.4298513401290327</v>
      </c>
      <c r="I28" s="32">
        <v>11.507999667096774</v>
      </c>
      <c r="J28" s="32">
        <v>0.50848354838709675</v>
      </c>
      <c r="K28" s="32">
        <v>0</v>
      </c>
      <c r="L28" s="32">
        <v>4.2561090585806447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1.0124394727096773</v>
      </c>
      <c r="S28" s="32">
        <v>0.52882289032258067</v>
      </c>
      <c r="T28" s="32">
        <v>0</v>
      </c>
      <c r="U28" s="32">
        <v>0</v>
      </c>
      <c r="V28" s="32">
        <v>0.62248970477419352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2.0312083870967744E-2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1.0156041935483872E-2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32.158237849840269</v>
      </c>
      <c r="AW28" s="32">
        <v>15.286026515322581</v>
      </c>
      <c r="AX28" s="32">
        <v>0</v>
      </c>
      <c r="AY28" s="32">
        <v>0</v>
      </c>
      <c r="AZ28" s="32">
        <v>9.758511753322578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7.1384242343548383</v>
      </c>
      <c r="BG28" s="32">
        <v>0.54842626451612908</v>
      </c>
      <c r="BH28" s="32">
        <v>0</v>
      </c>
      <c r="BI28" s="32">
        <v>0</v>
      </c>
      <c r="BJ28" s="32">
        <v>1.0290477717419355</v>
      </c>
      <c r="BK28" s="33">
        <f t="shared" si="2"/>
        <v>91.815338196904776</v>
      </c>
    </row>
    <row r="29" spans="1:63">
      <c r="A29" s="30"/>
      <c r="B29" s="31" t="s">
        <v>33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5.1211837801612905</v>
      </c>
      <c r="I29" s="32">
        <v>20.541219354838709</v>
      </c>
      <c r="J29" s="32">
        <v>0</v>
      </c>
      <c r="K29" s="32">
        <v>0</v>
      </c>
      <c r="L29" s="32">
        <v>3.3256203056129028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0.38870789648387094</v>
      </c>
      <c r="S29" s="32">
        <v>0</v>
      </c>
      <c r="T29" s="32">
        <v>2.0541219354838711</v>
      </c>
      <c r="U29" s="32">
        <v>0</v>
      </c>
      <c r="V29" s="32">
        <v>6.5798020064516113E-2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6.53720813044397</v>
      </c>
      <c r="AW29" s="32">
        <v>5.7405012208387109</v>
      </c>
      <c r="AX29" s="32">
        <v>0</v>
      </c>
      <c r="AY29" s="32">
        <v>0</v>
      </c>
      <c r="AZ29" s="32">
        <v>8.4919678306451605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0.13595358299999999</v>
      </c>
      <c r="BG29" s="32">
        <v>6.1573180645161284E-2</v>
      </c>
      <c r="BH29" s="32">
        <v>0</v>
      </c>
      <c r="BI29" s="32">
        <v>0</v>
      </c>
      <c r="BJ29" s="32">
        <v>0.21037503387096773</v>
      </c>
      <c r="BK29" s="33">
        <f t="shared" si="2"/>
        <v>52.674230272089126</v>
      </c>
    </row>
    <row r="30" spans="1:63">
      <c r="A30" s="30"/>
      <c r="B30" s="31" t="s">
        <v>34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2.1744164010000002</v>
      </c>
      <c r="I30" s="32">
        <v>1.5321948765161295</v>
      </c>
      <c r="J30" s="32">
        <v>0</v>
      </c>
      <c r="K30" s="32">
        <v>0</v>
      </c>
      <c r="L30" s="32">
        <v>1.585236123451613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0.6914102325161291</v>
      </c>
      <c r="S30" s="32">
        <v>1.0355013677419356</v>
      </c>
      <c r="T30" s="32">
        <v>0</v>
      </c>
      <c r="U30" s="32">
        <v>0</v>
      </c>
      <c r="V30" s="32">
        <v>0.6403451740322581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2.5349322580645161E-2</v>
      </c>
      <c r="AC30" s="32">
        <v>0</v>
      </c>
      <c r="AD30" s="32">
        <v>0</v>
      </c>
      <c r="AE30" s="32">
        <v>0</v>
      </c>
      <c r="AF30" s="32">
        <v>0.21379944425806452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19.252547345791012</v>
      </c>
      <c r="AW30" s="32">
        <v>5.6033911343548386</v>
      </c>
      <c r="AX30" s="32">
        <v>0</v>
      </c>
      <c r="AY30" s="32">
        <v>0</v>
      </c>
      <c r="AZ30" s="32">
        <v>6.5046764817419351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8.9440072906451622</v>
      </c>
      <c r="BG30" s="32">
        <v>1.6125575562258063</v>
      </c>
      <c r="BH30" s="32">
        <v>0</v>
      </c>
      <c r="BI30" s="32">
        <v>0</v>
      </c>
      <c r="BJ30" s="32">
        <v>2.4756242207419352</v>
      </c>
      <c r="BK30" s="33">
        <f t="shared" si="2"/>
        <v>52.29105697159747</v>
      </c>
    </row>
    <row r="31" spans="1:63">
      <c r="A31" s="30"/>
      <c r="B31" s="31" t="s">
        <v>35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8.3090701602258044</v>
      </c>
      <c r="I31" s="32">
        <v>86.241235161290319</v>
      </c>
      <c r="J31" s="32">
        <v>0</v>
      </c>
      <c r="K31" s="32">
        <v>0</v>
      </c>
      <c r="L31" s="32">
        <v>1.1107683140967741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0.4049499421935483</v>
      </c>
      <c r="S31" s="32">
        <v>0</v>
      </c>
      <c r="T31" s="32">
        <v>0</v>
      </c>
      <c r="U31" s="32">
        <v>0</v>
      </c>
      <c r="V31" s="32">
        <v>0.58761471296774193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1.1255792580645161</v>
      </c>
      <c r="AC31" s="32">
        <v>4.0930154838709681E-2</v>
      </c>
      <c r="AD31" s="32">
        <v>0</v>
      </c>
      <c r="AE31" s="32">
        <v>0</v>
      </c>
      <c r="AF31" s="32">
        <v>3.0697616129032261E-2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0.34790631612903222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5.5251614769196733</v>
      </c>
      <c r="AW31" s="32">
        <v>3.3481373690000007</v>
      </c>
      <c r="AX31" s="32">
        <v>0</v>
      </c>
      <c r="AY31" s="32">
        <v>0</v>
      </c>
      <c r="AZ31" s="32">
        <v>1.4317066630645161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1.6153359174838711</v>
      </c>
      <c r="BG31" s="32">
        <v>0.51162693548387095</v>
      </c>
      <c r="BH31" s="32">
        <v>0</v>
      </c>
      <c r="BI31" s="32">
        <v>0</v>
      </c>
      <c r="BJ31" s="32">
        <v>0.73262930658064518</v>
      </c>
      <c r="BK31" s="33">
        <f t="shared" si="2"/>
        <v>111.36334930446806</v>
      </c>
    </row>
    <row r="32" spans="1:63">
      <c r="A32" s="30"/>
      <c r="B32" s="31" t="s">
        <v>36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256.90428597258074</v>
      </c>
      <c r="I32" s="32">
        <v>48.097116087096786</v>
      </c>
      <c r="J32" s="32">
        <v>0</v>
      </c>
      <c r="K32" s="32">
        <v>0</v>
      </c>
      <c r="L32" s="32">
        <v>1.0916091677419355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0.23630625948387099</v>
      </c>
      <c r="S32" s="32">
        <v>0</v>
      </c>
      <c r="T32" s="32">
        <v>0</v>
      </c>
      <c r="U32" s="32">
        <v>0</v>
      </c>
      <c r="V32" s="32">
        <v>1.0201954838709677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1.4987015070345098</v>
      </c>
      <c r="AW32" s="32">
        <v>2.0385677419354837</v>
      </c>
      <c r="AX32" s="32">
        <v>0</v>
      </c>
      <c r="AY32" s="32">
        <v>0</v>
      </c>
      <c r="AZ32" s="32">
        <v>1.2335997983225806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0.17928945393548384</v>
      </c>
      <c r="BG32" s="32">
        <v>2.5482096774193548</v>
      </c>
      <c r="BH32" s="32">
        <v>0</v>
      </c>
      <c r="BI32" s="32">
        <v>0</v>
      </c>
      <c r="BJ32" s="32">
        <v>0.1019283870967742</v>
      </c>
      <c r="BK32" s="33">
        <f t="shared" si="2"/>
        <v>314.9498095365185</v>
      </c>
    </row>
    <row r="33" spans="1:63">
      <c r="A33" s="30"/>
      <c r="B33" s="31" t="s">
        <v>37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7.6743265788064514</v>
      </c>
      <c r="I33" s="32">
        <v>166.08266993719357</v>
      </c>
      <c r="J33" s="32">
        <v>0.51031838709677424</v>
      </c>
      <c r="K33" s="32">
        <v>0</v>
      </c>
      <c r="L33" s="32">
        <v>3.0043494294838711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0.99165325448387109</v>
      </c>
      <c r="S33" s="32">
        <v>7.9609668387096777</v>
      </c>
      <c r="T33" s="32">
        <v>2.041273548387097</v>
      </c>
      <c r="U33" s="32">
        <v>0</v>
      </c>
      <c r="V33" s="32">
        <v>0.31822434003225808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1.6775561419354839</v>
      </c>
      <c r="AC33" s="32">
        <v>0</v>
      </c>
      <c r="AD33" s="32">
        <v>0</v>
      </c>
      <c r="AE33" s="32">
        <v>0</v>
      </c>
      <c r="AF33" s="32">
        <v>0.10197909677419355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6.1187458064516136E-2</v>
      </c>
      <c r="AM33" s="32">
        <v>30.6066415226129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10.050128852658844</v>
      </c>
      <c r="AW33" s="32">
        <v>4.8847987354838711</v>
      </c>
      <c r="AX33" s="32">
        <v>0</v>
      </c>
      <c r="AY33" s="32">
        <v>0</v>
      </c>
      <c r="AZ33" s="32">
        <v>4.1532315683548378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4.1676598418387094</v>
      </c>
      <c r="BG33" s="32">
        <v>0.40791638709677414</v>
      </c>
      <c r="BH33" s="32">
        <v>0</v>
      </c>
      <c r="BI33" s="32">
        <v>0</v>
      </c>
      <c r="BJ33" s="32">
        <v>1.647930627032258</v>
      </c>
      <c r="BK33" s="33">
        <f t="shared" si="2"/>
        <v>246.34281254604602</v>
      </c>
    </row>
    <row r="34" spans="1:63">
      <c r="A34" s="30"/>
      <c r="B34" s="31" t="s">
        <v>38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18.15996423770968</v>
      </c>
      <c r="I34" s="32">
        <v>68.912868377419358</v>
      </c>
      <c r="J34" s="32">
        <v>0.50323403225806451</v>
      </c>
      <c r="K34" s="32">
        <v>0</v>
      </c>
      <c r="L34" s="32">
        <v>22.257595624290325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4.4086822670322574</v>
      </c>
      <c r="S34" s="32">
        <v>0.45291062903225804</v>
      </c>
      <c r="T34" s="32">
        <v>0</v>
      </c>
      <c r="U34" s="32">
        <v>0</v>
      </c>
      <c r="V34" s="32">
        <v>4.6851357140967744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0.10054980645161291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4.0219922580645162E-2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55.131739165517899</v>
      </c>
      <c r="AW34" s="32">
        <v>39.47238074829032</v>
      </c>
      <c r="AX34" s="32">
        <v>0</v>
      </c>
      <c r="AY34" s="32">
        <v>0</v>
      </c>
      <c r="AZ34" s="32">
        <v>35.31846429448386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19.842506214290321</v>
      </c>
      <c r="BG34" s="32">
        <v>7.3560026301612886</v>
      </c>
      <c r="BH34" s="32">
        <v>0.81704254654838704</v>
      </c>
      <c r="BI34" s="32">
        <v>0</v>
      </c>
      <c r="BJ34" s="32">
        <v>3.4341536002580657</v>
      </c>
      <c r="BK34" s="33">
        <f t="shared" si="2"/>
        <v>280.8934498104212</v>
      </c>
    </row>
    <row r="35" spans="1:63">
      <c r="A35" s="30"/>
      <c r="B35" s="31" t="s">
        <v>39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8.4136805863548396</v>
      </c>
      <c r="I35" s="32">
        <v>105.27574950290322</v>
      </c>
      <c r="J35" s="32">
        <v>0</v>
      </c>
      <c r="K35" s="32">
        <v>0</v>
      </c>
      <c r="L35" s="32">
        <v>5.4532421029677414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2.5328189983870963</v>
      </c>
      <c r="S35" s="32">
        <v>0</v>
      </c>
      <c r="T35" s="32">
        <v>1.0121154838709676</v>
      </c>
      <c r="U35" s="32">
        <v>0</v>
      </c>
      <c r="V35" s="32">
        <v>0.39168869225806452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0.20227361290322582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12.627884454168717</v>
      </c>
      <c r="AW35" s="32">
        <v>6.0682083870967736</v>
      </c>
      <c r="AX35" s="32">
        <v>0</v>
      </c>
      <c r="AY35" s="32">
        <v>0</v>
      </c>
      <c r="AZ35" s="32">
        <v>12.300720918322581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2.7558795384516133</v>
      </c>
      <c r="BG35" s="32">
        <v>0</v>
      </c>
      <c r="BH35" s="32">
        <v>0</v>
      </c>
      <c r="BI35" s="32">
        <v>0</v>
      </c>
      <c r="BJ35" s="32">
        <v>0.18774690764516128</v>
      </c>
      <c r="BK35" s="33">
        <f t="shared" si="2"/>
        <v>157.22200918533002</v>
      </c>
    </row>
    <row r="36" spans="1:63">
      <c r="A36" s="30"/>
      <c r="B36" s="31" t="s">
        <v>40</v>
      </c>
      <c r="C36" s="32">
        <v>0</v>
      </c>
      <c r="D36" s="32">
        <v>1.2151487451612903</v>
      </c>
      <c r="E36" s="32">
        <v>0</v>
      </c>
      <c r="F36" s="32">
        <v>0</v>
      </c>
      <c r="G36" s="32">
        <v>0</v>
      </c>
      <c r="H36" s="32">
        <v>15.157927709354841</v>
      </c>
      <c r="I36" s="32">
        <v>46.245950177419346</v>
      </c>
      <c r="J36" s="32">
        <v>0.50212758064516128</v>
      </c>
      <c r="K36" s="32">
        <v>0</v>
      </c>
      <c r="L36" s="32">
        <v>3.4476906742580646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4.7443910156129041</v>
      </c>
      <c r="S36" s="32">
        <v>2.008510322580645E-2</v>
      </c>
      <c r="T36" s="32">
        <v>0</v>
      </c>
      <c r="U36" s="32">
        <v>0</v>
      </c>
      <c r="V36" s="32">
        <v>3.7585582308064516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3.0103112903225804E-2</v>
      </c>
      <c r="AC36" s="32">
        <v>0</v>
      </c>
      <c r="AD36" s="32">
        <v>0</v>
      </c>
      <c r="AE36" s="32">
        <v>0</v>
      </c>
      <c r="AF36" s="32">
        <v>0.10034370967741936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5.0171854838709671E-3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47.01144406302091</v>
      </c>
      <c r="AW36" s="32">
        <v>17.213732221419356</v>
      </c>
      <c r="AX36" s="32">
        <v>0</v>
      </c>
      <c r="AY36" s="32">
        <v>0</v>
      </c>
      <c r="AZ36" s="32">
        <v>19.323132588129031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28.642238665612904</v>
      </c>
      <c r="BG36" s="32">
        <v>0.90499991758064524</v>
      </c>
      <c r="BH36" s="32">
        <v>5.017185483870968E-2</v>
      </c>
      <c r="BI36" s="32">
        <v>0</v>
      </c>
      <c r="BJ36" s="32">
        <v>3.2464984481612911</v>
      </c>
      <c r="BK36" s="33">
        <f t="shared" si="2"/>
        <v>191.61956100331122</v>
      </c>
    </row>
    <row r="37" spans="1:63">
      <c r="A37" s="30"/>
      <c r="B37" s="31" t="s">
        <v>41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0.54507662903225829</v>
      </c>
      <c r="I37" s="32">
        <v>96.793339199999991</v>
      </c>
      <c r="J37" s="32">
        <v>0</v>
      </c>
      <c r="K37" s="32">
        <v>0</v>
      </c>
      <c r="L37" s="32">
        <v>9.1276200000000002E-2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1.1155979999999999E-2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2.2165026232258063</v>
      </c>
      <c r="AW37" s="32">
        <v>4.05396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2.5337250000000001E-3</v>
      </c>
      <c r="BG37" s="32">
        <v>0</v>
      </c>
      <c r="BH37" s="32">
        <v>0</v>
      </c>
      <c r="BI37" s="32">
        <v>0</v>
      </c>
      <c r="BJ37" s="32">
        <v>0</v>
      </c>
      <c r="BK37" s="33">
        <f t="shared" si="2"/>
        <v>103.71384435725805</v>
      </c>
    </row>
    <row r="38" spans="1:63">
      <c r="A38" s="30"/>
      <c r="B38" s="31" t="s">
        <v>42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1.5276257593548388</v>
      </c>
      <c r="I38" s="32">
        <v>38.438470967741928</v>
      </c>
      <c r="J38" s="32">
        <v>0</v>
      </c>
      <c r="K38" s="32">
        <v>0</v>
      </c>
      <c r="L38" s="32">
        <v>0.21495197580645165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1.3301734032258067E-2</v>
      </c>
      <c r="S38" s="32">
        <v>0</v>
      </c>
      <c r="T38" s="32">
        <v>0</v>
      </c>
      <c r="U38" s="32">
        <v>0</v>
      </c>
      <c r="V38" s="32">
        <v>0.20230774193548387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0.42554938997536373</v>
      </c>
      <c r="AW38" s="32">
        <v>0</v>
      </c>
      <c r="AX38" s="32">
        <v>0</v>
      </c>
      <c r="AY38" s="32">
        <v>0</v>
      </c>
      <c r="AZ38" s="32">
        <v>3.846586574193548E-2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0.17690614516129033</v>
      </c>
      <c r="BG38" s="32">
        <v>0</v>
      </c>
      <c r="BH38" s="32">
        <v>0</v>
      </c>
      <c r="BI38" s="32">
        <v>0</v>
      </c>
      <c r="BJ38" s="32">
        <v>0</v>
      </c>
      <c r="BK38" s="33">
        <f t="shared" si="2"/>
        <v>41.037579579749554</v>
      </c>
    </row>
    <row r="39" spans="1:63">
      <c r="A39" s="30"/>
      <c r="B39" s="31" t="s">
        <v>43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17.354170041161293</v>
      </c>
      <c r="I39" s="32">
        <v>35.241068022967745</v>
      </c>
      <c r="J39" s="32">
        <v>0.99691064516129024</v>
      </c>
      <c r="K39" s="32">
        <v>0</v>
      </c>
      <c r="L39" s="32">
        <v>10.092872704129034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4.6206940373870964</v>
      </c>
      <c r="S39" s="32">
        <v>7.0880346870967745</v>
      </c>
      <c r="T39" s="32">
        <v>0</v>
      </c>
      <c r="U39" s="32">
        <v>0</v>
      </c>
      <c r="V39" s="32">
        <v>0.5176136941935483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9.5157863548387095E-2</v>
      </c>
      <c r="AC39" s="32">
        <v>0</v>
      </c>
      <c r="AD39" s="32">
        <v>0</v>
      </c>
      <c r="AE39" s="32">
        <v>0</v>
      </c>
      <c r="AF39" s="32">
        <v>0.22419391935483873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1.0960591612903223E-2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46.369137466979566</v>
      </c>
      <c r="AW39" s="32">
        <v>25.20496126958065</v>
      </c>
      <c r="AX39" s="32">
        <v>0.99641741935483874</v>
      </c>
      <c r="AY39" s="32">
        <v>0</v>
      </c>
      <c r="AZ39" s="32">
        <v>14.265332980709672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26.792605882193552</v>
      </c>
      <c r="BG39" s="32">
        <v>0.87118322196774201</v>
      </c>
      <c r="BH39" s="32">
        <v>0.29892522580645164</v>
      </c>
      <c r="BI39" s="32">
        <v>0</v>
      </c>
      <c r="BJ39" s="32">
        <v>2.590259287258065</v>
      </c>
      <c r="BK39" s="33">
        <f t="shared" si="2"/>
        <v>193.63049896046346</v>
      </c>
    </row>
    <row r="40" spans="1:63">
      <c r="A40" s="30"/>
      <c r="B40" s="31" t="s">
        <v>44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2.3619873850322572</v>
      </c>
      <c r="I40" s="32">
        <v>185.48589354838708</v>
      </c>
      <c r="J40" s="32">
        <v>0</v>
      </c>
      <c r="K40" s="32">
        <v>0</v>
      </c>
      <c r="L40" s="32">
        <v>0.30326623248387097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4.3133858064516124E-3</v>
      </c>
      <c r="S40" s="32">
        <v>0</v>
      </c>
      <c r="T40" s="32">
        <v>5.0131322580645161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1.2637534132397357</v>
      </c>
      <c r="AW40" s="32">
        <v>0.30067074193548382</v>
      </c>
      <c r="AX40" s="32">
        <v>0</v>
      </c>
      <c r="AY40" s="32">
        <v>0</v>
      </c>
      <c r="AZ40" s="32">
        <v>7.6853950955483876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2.1467925064516127E-2</v>
      </c>
      <c r="BG40" s="32">
        <v>0</v>
      </c>
      <c r="BH40" s="32">
        <v>0</v>
      </c>
      <c r="BI40" s="32">
        <v>0</v>
      </c>
      <c r="BJ40" s="32">
        <v>0</v>
      </c>
      <c r="BK40" s="33">
        <f t="shared" si="2"/>
        <v>202.43987998556227</v>
      </c>
    </row>
    <row r="41" spans="1:63">
      <c r="A41" s="30"/>
      <c r="B41" s="31" t="s">
        <v>45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22.038187786064512</v>
      </c>
      <c r="I41" s="32">
        <v>50.845888576354845</v>
      </c>
      <c r="J41" s="32">
        <v>0.50053258064516126</v>
      </c>
      <c r="K41" s="32">
        <v>0</v>
      </c>
      <c r="L41" s="32">
        <v>6.5937118936774191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4.3436421994193548</v>
      </c>
      <c r="S41" s="32">
        <v>0.29030889677419353</v>
      </c>
      <c r="T41" s="32">
        <v>0</v>
      </c>
      <c r="U41" s="32">
        <v>0</v>
      </c>
      <c r="V41" s="32">
        <v>2.7967860296129028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0.13299763335483872</v>
      </c>
      <c r="AC41" s="32">
        <v>0</v>
      </c>
      <c r="AD41" s="32">
        <v>0</v>
      </c>
      <c r="AE41" s="32">
        <v>0</v>
      </c>
      <c r="AF41" s="32">
        <v>6.0044651612903226E-2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2.2016372258064517E-2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62.110170764654697</v>
      </c>
      <c r="AW41" s="32">
        <v>15.15947374816129</v>
      </c>
      <c r="AX41" s="32">
        <v>0</v>
      </c>
      <c r="AY41" s="32">
        <v>0</v>
      </c>
      <c r="AZ41" s="32">
        <v>14.052018400774195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23.980917848774205</v>
      </c>
      <c r="BG41" s="32">
        <v>9.3424674034516144</v>
      </c>
      <c r="BH41" s="32">
        <v>1.0232352969032259</v>
      </c>
      <c r="BI41" s="32">
        <v>0</v>
      </c>
      <c r="BJ41" s="32">
        <v>1.4535228477419357</v>
      </c>
      <c r="BK41" s="33">
        <f t="shared" si="2"/>
        <v>214.74592293023534</v>
      </c>
    </row>
    <row r="42" spans="1:63">
      <c r="A42" s="30"/>
      <c r="B42" s="31" t="s">
        <v>46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11.10555581332258</v>
      </c>
      <c r="I42" s="32">
        <v>12.597898669354839</v>
      </c>
      <c r="J42" s="32">
        <v>0</v>
      </c>
      <c r="K42" s="32">
        <v>0</v>
      </c>
      <c r="L42" s="32">
        <v>2.3502594113225808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3.9242444904193547</v>
      </c>
      <c r="S42" s="32">
        <v>2.003641935483871E-2</v>
      </c>
      <c r="T42" s="32">
        <v>0</v>
      </c>
      <c r="U42" s="32">
        <v>0</v>
      </c>
      <c r="V42" s="32">
        <v>1.1038014012258066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2.5041233870967742E-2</v>
      </c>
      <c r="AC42" s="32">
        <v>0.10016493548387097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31.619601941803101</v>
      </c>
      <c r="AW42" s="32">
        <v>10.002277630064516</v>
      </c>
      <c r="AX42" s="32">
        <v>0</v>
      </c>
      <c r="AY42" s="32">
        <v>0</v>
      </c>
      <c r="AZ42" s="32">
        <v>8.1242434210967751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17.129783701193553</v>
      </c>
      <c r="BG42" s="32">
        <v>1.6324308220967745</v>
      </c>
      <c r="BH42" s="32">
        <v>3.0850800129032265</v>
      </c>
      <c r="BI42" s="32">
        <v>0</v>
      </c>
      <c r="BJ42" s="32">
        <v>1.3580200829032258</v>
      </c>
      <c r="BK42" s="33">
        <f t="shared" si="2"/>
        <v>104.17843998641602</v>
      </c>
    </row>
    <row r="43" spans="1:63">
      <c r="A43" s="30"/>
      <c r="B43" s="31" t="s">
        <v>47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5.2487600596451607</v>
      </c>
      <c r="I43" s="32">
        <v>76.288713646548388</v>
      </c>
      <c r="J43" s="32">
        <v>0</v>
      </c>
      <c r="K43" s="32">
        <v>0</v>
      </c>
      <c r="L43" s="32">
        <v>1.6696949354838708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0.50150594887096778</v>
      </c>
      <c r="S43" s="32">
        <v>2.5146008064516128</v>
      </c>
      <c r="T43" s="32">
        <v>0</v>
      </c>
      <c r="U43" s="32">
        <v>0</v>
      </c>
      <c r="V43" s="32">
        <v>0.43686722270967743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6.3663158983168184</v>
      </c>
      <c r="AW43" s="32">
        <v>5.8427833935483866</v>
      </c>
      <c r="AX43" s="32">
        <v>0</v>
      </c>
      <c r="AY43" s="32">
        <v>0</v>
      </c>
      <c r="AZ43" s="32">
        <v>10.154739188999999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1.2681152941935483</v>
      </c>
      <c r="BG43" s="32">
        <v>0</v>
      </c>
      <c r="BH43" s="32">
        <v>0</v>
      </c>
      <c r="BI43" s="32">
        <v>0</v>
      </c>
      <c r="BJ43" s="32">
        <v>0</v>
      </c>
      <c r="BK43" s="33">
        <f t="shared" si="2"/>
        <v>110.29209639476844</v>
      </c>
    </row>
    <row r="44" spans="1:63">
      <c r="A44" s="30"/>
      <c r="B44" s="31" t="s">
        <v>48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5.035793298870967</v>
      </c>
      <c r="I44" s="32">
        <v>13.347240889032257</v>
      </c>
      <c r="J44" s="32">
        <v>0.27447645161290324</v>
      </c>
      <c r="K44" s="32">
        <v>0</v>
      </c>
      <c r="L44" s="32">
        <v>0.7824937804193548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2.8468404046129034</v>
      </c>
      <c r="S44" s="32">
        <v>7.1363877419354835E-2</v>
      </c>
      <c r="T44" s="32">
        <v>0</v>
      </c>
      <c r="U44" s="32">
        <v>0</v>
      </c>
      <c r="V44" s="32">
        <v>0.89900596535483857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0.27445758064516124</v>
      </c>
      <c r="AC44" s="32">
        <v>0</v>
      </c>
      <c r="AD44" s="32">
        <v>0</v>
      </c>
      <c r="AE44" s="32">
        <v>0</v>
      </c>
      <c r="AF44" s="32">
        <v>8.2337274193548388E-2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3.2934909677419355E-2</v>
      </c>
      <c r="AM44" s="32">
        <v>0</v>
      </c>
      <c r="AN44" s="32">
        <v>0</v>
      </c>
      <c r="AO44" s="32">
        <v>0</v>
      </c>
      <c r="AP44" s="32">
        <v>2.6701126129032259E-2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7.5797497367587514</v>
      </c>
      <c r="AW44" s="32">
        <v>2.9943322048387095</v>
      </c>
      <c r="AX44" s="32">
        <v>0</v>
      </c>
      <c r="AY44" s="32">
        <v>0</v>
      </c>
      <c r="AZ44" s="32">
        <v>3.5958059069032262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7.2132329799677422</v>
      </c>
      <c r="BG44" s="32">
        <v>0.54342600967741939</v>
      </c>
      <c r="BH44" s="32">
        <v>0</v>
      </c>
      <c r="BI44" s="32">
        <v>0</v>
      </c>
      <c r="BJ44" s="32">
        <v>1.5036112475161287</v>
      </c>
      <c r="BK44" s="33">
        <f t="shared" si="2"/>
        <v>47.103803643629711</v>
      </c>
    </row>
    <row r="45" spans="1:63">
      <c r="A45" s="30"/>
      <c r="B45" s="31" t="s">
        <v>49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3.165177435612903</v>
      </c>
      <c r="I45" s="32">
        <v>19.872673599999999</v>
      </c>
      <c r="J45" s="32">
        <v>0</v>
      </c>
      <c r="K45" s="32">
        <v>0</v>
      </c>
      <c r="L45" s="32">
        <v>9.9159476000000009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3.3982000000000001E-4</v>
      </c>
      <c r="S45" s="32">
        <v>0</v>
      </c>
      <c r="T45" s="32">
        <v>3.3982000000000001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3.8716462827628435</v>
      </c>
      <c r="AW45" s="32">
        <v>0</v>
      </c>
      <c r="AX45" s="32">
        <v>0</v>
      </c>
      <c r="AY45" s="32">
        <v>0</v>
      </c>
      <c r="AZ45" s="32">
        <v>4.7571570967741936E-2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7.4927475967741936E-2</v>
      </c>
      <c r="BG45" s="32">
        <v>0.33979693548387097</v>
      </c>
      <c r="BH45" s="32">
        <v>0</v>
      </c>
      <c r="BI45" s="32">
        <v>0</v>
      </c>
      <c r="BJ45" s="32">
        <v>0</v>
      </c>
      <c r="BK45" s="33">
        <f t="shared" si="2"/>
        <v>40.686280720795104</v>
      </c>
    </row>
    <row r="46" spans="1:63">
      <c r="A46" s="30"/>
      <c r="B46" s="31" t="s">
        <v>50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9.1554922161290325E-2</v>
      </c>
      <c r="I46" s="32">
        <v>0.33064516129032256</v>
      </c>
      <c r="J46" s="32">
        <v>0</v>
      </c>
      <c r="K46" s="32">
        <v>0</v>
      </c>
      <c r="L46" s="32">
        <v>4.692563432258065E-2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6.170821658064516E-2</v>
      </c>
      <c r="S46" s="32">
        <v>0.27089166564516126</v>
      </c>
      <c r="T46" s="32">
        <v>0</v>
      </c>
      <c r="U46" s="32">
        <v>0</v>
      </c>
      <c r="V46" s="32">
        <v>3.9111280483870969E-2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6.4516129032258064E-4</v>
      </c>
      <c r="AC46" s="32">
        <v>0</v>
      </c>
      <c r="AD46" s="32">
        <v>0</v>
      </c>
      <c r="AE46" s="32">
        <v>0</v>
      </c>
      <c r="AF46" s="32">
        <v>3.2258064516129032E-3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0.30155310129032259</v>
      </c>
      <c r="AW46" s="32">
        <v>0.24408064516129033</v>
      </c>
      <c r="AX46" s="32">
        <v>0</v>
      </c>
      <c r="AY46" s="32">
        <v>0</v>
      </c>
      <c r="AZ46" s="32">
        <v>0.11768518209677417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0.33051608599999999</v>
      </c>
      <c r="BG46" s="32">
        <v>2.5806451612903226E-2</v>
      </c>
      <c r="BH46" s="32">
        <v>0</v>
      </c>
      <c r="BI46" s="32">
        <v>0</v>
      </c>
      <c r="BJ46" s="32">
        <v>6.2107462129032266E-2</v>
      </c>
      <c r="BK46" s="33">
        <f t="shared" si="2"/>
        <v>1.9264567765161289</v>
      </c>
    </row>
    <row r="47" spans="1:63">
      <c r="A47" s="30"/>
      <c r="B47" s="31" t="s">
        <v>51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0.75230518690322579</v>
      </c>
      <c r="I47" s="32">
        <v>1.6129032258064517</v>
      </c>
      <c r="J47" s="32">
        <v>0</v>
      </c>
      <c r="K47" s="32">
        <v>0</v>
      </c>
      <c r="L47" s="32">
        <v>0.19880645161290322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7.4954838709677418E-4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0.46203112045161288</v>
      </c>
      <c r="AW47" s="32">
        <v>0.71935483870967742</v>
      </c>
      <c r="AX47" s="32">
        <v>0</v>
      </c>
      <c r="AY47" s="32">
        <v>0</v>
      </c>
      <c r="AZ47" s="32">
        <v>0.14384478006451615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9.8064516129032248E-2</v>
      </c>
      <c r="BG47" s="32">
        <v>0</v>
      </c>
      <c r="BH47" s="32">
        <v>0</v>
      </c>
      <c r="BI47" s="32">
        <v>0</v>
      </c>
      <c r="BJ47" s="32">
        <v>5.1612903225806452E-3</v>
      </c>
      <c r="BK47" s="33">
        <f t="shared" si="2"/>
        <v>3.9932209583870972</v>
      </c>
    </row>
    <row r="48" spans="1:63">
      <c r="A48" s="30"/>
      <c r="B48" s="31" t="s">
        <v>52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0.27598886390322575</v>
      </c>
      <c r="I48" s="32">
        <v>35.243189304354836</v>
      </c>
      <c r="J48" s="32">
        <v>2.7681044715806462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0.28076505967741933</v>
      </c>
      <c r="S48" s="32">
        <v>0</v>
      </c>
      <c r="T48" s="32">
        <v>15.599167208129032</v>
      </c>
      <c r="U48" s="32">
        <v>0</v>
      </c>
      <c r="V48" s="32">
        <v>2.54191935483871E-5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0.13906832419354836</v>
      </c>
      <c r="AC48" s="32">
        <v>0</v>
      </c>
      <c r="AD48" s="32">
        <v>0</v>
      </c>
      <c r="AE48" s="32">
        <v>0</v>
      </c>
      <c r="AF48" s="32">
        <v>0.1903499114516129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1.0688736431302022</v>
      </c>
      <c r="AW48" s="32">
        <v>1.234537873096774</v>
      </c>
      <c r="AX48" s="32">
        <v>0</v>
      </c>
      <c r="AY48" s="32">
        <v>0</v>
      </c>
      <c r="AZ48" s="32">
        <v>2.2479985822903226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1.6217416257741935</v>
      </c>
      <c r="BG48" s="32">
        <v>0.33642873219354841</v>
      </c>
      <c r="BH48" s="32">
        <v>0</v>
      </c>
      <c r="BI48" s="32">
        <v>0</v>
      </c>
      <c r="BJ48" s="32">
        <v>0.37845605174193547</v>
      </c>
      <c r="BK48" s="33">
        <f t="shared" si="2"/>
        <v>61.384695070710841</v>
      </c>
    </row>
    <row r="49" spans="1:63">
      <c r="A49" s="30"/>
      <c r="B49" s="31" t="s">
        <v>53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0.24737064632258068</v>
      </c>
      <c r="I49" s="32">
        <v>0</v>
      </c>
      <c r="J49" s="32">
        <v>0</v>
      </c>
      <c r="K49" s="32">
        <v>0</v>
      </c>
      <c r="L49" s="32">
        <v>0.13535490090322583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0.23089863919354836</v>
      </c>
      <c r="S49" s="32">
        <v>0</v>
      </c>
      <c r="T49" s="32">
        <v>0</v>
      </c>
      <c r="U49" s="32">
        <v>0</v>
      </c>
      <c r="V49" s="32">
        <v>7.9731357032258074E-2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0.17823090812903228</v>
      </c>
      <c r="AC49" s="32">
        <v>0.495683237483871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0.85599288808235419</v>
      </c>
      <c r="AW49" s="32">
        <v>0.26160059412903219</v>
      </c>
      <c r="AX49" s="32">
        <v>0</v>
      </c>
      <c r="AY49" s="32">
        <v>0</v>
      </c>
      <c r="AZ49" s="32">
        <v>1.0065376591290323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0.83030502509677417</v>
      </c>
      <c r="BG49" s="32">
        <v>7.4930629516129041E-2</v>
      </c>
      <c r="BH49" s="32">
        <v>0</v>
      </c>
      <c r="BI49" s="32">
        <v>0</v>
      </c>
      <c r="BJ49" s="32">
        <v>0.23229369519354837</v>
      </c>
      <c r="BK49" s="33">
        <f t="shared" si="2"/>
        <v>4.6289301802113876</v>
      </c>
    </row>
    <row r="50" spans="1:63">
      <c r="A50" s="30"/>
      <c r="B50" s="31" t="s">
        <v>54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0.21341146696774196</v>
      </c>
      <c r="I50" s="32">
        <v>0.40324510177419348</v>
      </c>
      <c r="J50" s="32">
        <v>0</v>
      </c>
      <c r="K50" s="32">
        <v>0</v>
      </c>
      <c r="L50" s="32">
        <v>1.0962292262258067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0.24753779674193546</v>
      </c>
      <c r="S50" s="32">
        <v>0.14791395258064519</v>
      </c>
      <c r="T50" s="32">
        <v>0</v>
      </c>
      <c r="U50" s="32">
        <v>0</v>
      </c>
      <c r="V50" s="32">
        <v>6.3099508208387096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2.3212920903225805E-2</v>
      </c>
      <c r="AC50" s="32">
        <v>0</v>
      </c>
      <c r="AD50" s="32">
        <v>0</v>
      </c>
      <c r="AE50" s="32">
        <v>0</v>
      </c>
      <c r="AF50" s="32">
        <v>8.3159634935483881E-2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1.0335254903225807E-2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5.367605328068362</v>
      </c>
      <c r="AW50" s="32">
        <v>2.5233327216451604</v>
      </c>
      <c r="AX50" s="32">
        <v>0</v>
      </c>
      <c r="AY50" s="32">
        <v>0</v>
      </c>
      <c r="AZ50" s="32">
        <v>6.7429162596129038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2.662637411096775</v>
      </c>
      <c r="BG50" s="32">
        <v>0.43458817741935485</v>
      </c>
      <c r="BH50" s="32">
        <v>0</v>
      </c>
      <c r="BI50" s="32">
        <v>0</v>
      </c>
      <c r="BJ50" s="32">
        <v>3.1765638363870963</v>
      </c>
      <c r="BK50" s="33">
        <f t="shared" si="2"/>
        <v>29.44263991010062</v>
      </c>
    </row>
    <row r="51" spans="1:63">
      <c r="A51" s="30"/>
      <c r="B51" s="31" t="s">
        <v>55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0.18386783403225804</v>
      </c>
      <c r="I51" s="32">
        <v>3.6920402355483879</v>
      </c>
      <c r="J51" s="32">
        <v>0</v>
      </c>
      <c r="K51" s="32">
        <v>0</v>
      </c>
      <c r="L51" s="32">
        <v>2.191315929032258E-2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8.4939090225806452E-2</v>
      </c>
      <c r="S51" s="32">
        <v>0</v>
      </c>
      <c r="T51" s="32">
        <v>0</v>
      </c>
      <c r="U51" s="32">
        <v>0</v>
      </c>
      <c r="V51" s="32">
        <v>0.18935516451612899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3.9284400129032254E-2</v>
      </c>
      <c r="AC51" s="32">
        <v>0</v>
      </c>
      <c r="AD51" s="32">
        <v>0</v>
      </c>
      <c r="AE51" s="32">
        <v>0</v>
      </c>
      <c r="AF51" s="32">
        <v>2.0969035158064515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1.7788546159081813</v>
      </c>
      <c r="AW51" s="32">
        <v>0.25882537512903225</v>
      </c>
      <c r="AX51" s="32">
        <v>0</v>
      </c>
      <c r="AY51" s="32">
        <v>0</v>
      </c>
      <c r="AZ51" s="32">
        <v>5.1157359504193547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0.89780554167741933</v>
      </c>
      <c r="BG51" s="32">
        <v>1.6240975935483876E-2</v>
      </c>
      <c r="BH51" s="32">
        <v>0</v>
      </c>
      <c r="BI51" s="32">
        <v>0</v>
      </c>
      <c r="BJ51" s="32">
        <v>0.37535721303225805</v>
      </c>
      <c r="BK51" s="33">
        <f t="shared" si="2"/>
        <v>14.751123071650117</v>
      </c>
    </row>
    <row r="52" spans="1:63">
      <c r="A52" s="30"/>
      <c r="B52" s="31" t="s">
        <v>56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0.18170068835483871</v>
      </c>
      <c r="I52" s="32">
        <v>67.881014766225803</v>
      </c>
      <c r="J52" s="32">
        <v>1.0112626600645165</v>
      </c>
      <c r="K52" s="32">
        <v>0</v>
      </c>
      <c r="L52" s="32">
        <v>0.24486057558064514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0.52342338287096768</v>
      </c>
      <c r="S52" s="32">
        <v>0.51532823635483871</v>
      </c>
      <c r="T52" s="32">
        <v>2.5691922965161291</v>
      </c>
      <c r="U52" s="32">
        <v>0</v>
      </c>
      <c r="V52" s="32">
        <v>0.95230169019354816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6.0151676451612901E-2</v>
      </c>
      <c r="AC52" s="32">
        <v>0</v>
      </c>
      <c r="AD52" s="32">
        <v>0</v>
      </c>
      <c r="AE52" s="32">
        <v>0</v>
      </c>
      <c r="AF52" s="32">
        <v>0.39279258654838706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1.2329138183361377</v>
      </c>
      <c r="AW52" s="32">
        <v>7.0027061161612911</v>
      </c>
      <c r="AX52" s="32">
        <v>2.0614445249032256</v>
      </c>
      <c r="AY52" s="32">
        <v>0</v>
      </c>
      <c r="AZ52" s="32">
        <v>5.092664798258066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1.9661915798064518</v>
      </c>
      <c r="BG52" s="32">
        <v>11.847892519225802</v>
      </c>
      <c r="BH52" s="32">
        <v>1.5257185511290325</v>
      </c>
      <c r="BI52" s="32">
        <v>0</v>
      </c>
      <c r="BJ52" s="32">
        <v>2.3714263015161285</v>
      </c>
      <c r="BK52" s="33">
        <f t="shared" si="2"/>
        <v>107.43298676849743</v>
      </c>
    </row>
    <row r="53" spans="1:63">
      <c r="A53" s="30"/>
      <c r="B53" s="31" t="s">
        <v>57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1.1047402387096773E-2</v>
      </c>
      <c r="I53" s="32">
        <v>0</v>
      </c>
      <c r="J53" s="32">
        <v>0</v>
      </c>
      <c r="K53" s="32">
        <v>0</v>
      </c>
      <c r="L53" s="32">
        <v>0.14680117712903229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8.6838883548387077E-3</v>
      </c>
      <c r="S53" s="32">
        <v>0</v>
      </c>
      <c r="T53" s="32">
        <v>0.38168306225806453</v>
      </c>
      <c r="U53" s="32">
        <v>0</v>
      </c>
      <c r="V53" s="32">
        <v>0.16753831416129034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4.887409896774194E-2</v>
      </c>
      <c r="AC53" s="32">
        <v>0</v>
      </c>
      <c r="AD53" s="32">
        <v>0</v>
      </c>
      <c r="AE53" s="32">
        <v>0</v>
      </c>
      <c r="AF53" s="32">
        <v>0.45766712335483872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3.0698637005395444</v>
      </c>
      <c r="AW53" s="32">
        <v>3.0124800361935473</v>
      </c>
      <c r="AX53" s="32">
        <v>0</v>
      </c>
      <c r="AY53" s="32">
        <v>0</v>
      </c>
      <c r="AZ53" s="32">
        <v>3.5331723943870963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0.88347318174193534</v>
      </c>
      <c r="BG53" s="32">
        <v>0</v>
      </c>
      <c r="BH53" s="32">
        <v>0</v>
      </c>
      <c r="BI53" s="32">
        <v>0</v>
      </c>
      <c r="BJ53" s="32">
        <v>0.20248580529032256</v>
      </c>
      <c r="BK53" s="33">
        <f t="shared" si="2"/>
        <v>11.923770184765349</v>
      </c>
    </row>
    <row r="54" spans="1:63">
      <c r="A54" s="30"/>
      <c r="B54" s="31" t="s">
        <v>58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6.3628221774193541E-2</v>
      </c>
      <c r="I54" s="32">
        <v>0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3.8123919225806449E-2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6.9548614516129037E-2</v>
      </c>
      <c r="AC54" s="32">
        <v>0</v>
      </c>
      <c r="AD54" s="32">
        <v>0</v>
      </c>
      <c r="AE54" s="32">
        <v>0</v>
      </c>
      <c r="AF54" s="32">
        <v>0.88985219341935473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1.261936943200386</v>
      </c>
      <c r="AW54" s="32">
        <v>1.2040947741290324</v>
      </c>
      <c r="AX54" s="32">
        <v>0</v>
      </c>
      <c r="AY54" s="32">
        <v>0</v>
      </c>
      <c r="AZ54" s="32">
        <v>1.5231245755806451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1.2226125299999999</v>
      </c>
      <c r="BG54" s="32">
        <v>0.13253480570967743</v>
      </c>
      <c r="BH54" s="32">
        <v>0</v>
      </c>
      <c r="BI54" s="32">
        <v>0</v>
      </c>
      <c r="BJ54" s="32">
        <v>0.63989680416129036</v>
      </c>
      <c r="BK54" s="33">
        <f t="shared" si="2"/>
        <v>7.0453533817165148</v>
      </c>
    </row>
    <row r="55" spans="1:63">
      <c r="A55" s="30"/>
      <c r="B55" s="31" t="s">
        <v>59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1.7523817774193554E-2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8.3399673225806447E-3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4.215039996774194E-2</v>
      </c>
      <c r="AC55" s="32">
        <v>0</v>
      </c>
      <c r="AD55" s="32">
        <v>0</v>
      </c>
      <c r="AE55" s="32">
        <v>0</v>
      </c>
      <c r="AF55" s="32">
        <v>7.6113036451612923E-2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0.42824472695479715</v>
      </c>
      <c r="AW55" s="32">
        <v>0</v>
      </c>
      <c r="AX55" s="32">
        <v>0</v>
      </c>
      <c r="AY55" s="32">
        <v>0</v>
      </c>
      <c r="AZ55" s="32">
        <v>7.5900212935483879E-2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0.18357966819354835</v>
      </c>
      <c r="BG55" s="32">
        <v>0</v>
      </c>
      <c r="BH55" s="32">
        <v>0</v>
      </c>
      <c r="BI55" s="32">
        <v>0</v>
      </c>
      <c r="BJ55" s="32">
        <v>0</v>
      </c>
      <c r="BK55" s="33">
        <f t="shared" si="2"/>
        <v>0.8318518295999584</v>
      </c>
    </row>
    <row r="56" spans="1:63">
      <c r="A56" s="30"/>
      <c r="B56" s="31" t="s">
        <v>60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0.12449611035483872</v>
      </c>
      <c r="I56" s="32">
        <v>0</v>
      </c>
      <c r="J56" s="32">
        <v>0</v>
      </c>
      <c r="K56" s="32">
        <v>0</v>
      </c>
      <c r="L56" s="32">
        <v>5.0803542096774193E-2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1.8386452580645168E-2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1.0024979645161291E-2</v>
      </c>
      <c r="AC56" s="32">
        <v>0</v>
      </c>
      <c r="AD56" s="32">
        <v>0</v>
      </c>
      <c r="AE56" s="32">
        <v>0</v>
      </c>
      <c r="AF56" s="32">
        <v>0.51436853054838727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3.5169272903225824E-3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0.78169966074102426</v>
      </c>
      <c r="AW56" s="32">
        <v>0.49033030570967751</v>
      </c>
      <c r="AX56" s="32">
        <v>0</v>
      </c>
      <c r="AY56" s="32">
        <v>0</v>
      </c>
      <c r="AZ56" s="32">
        <v>0.45678773500000014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1.1653839308387097</v>
      </c>
      <c r="BG56" s="32">
        <v>7.0929459064516129E-2</v>
      </c>
      <c r="BH56" s="32">
        <v>0</v>
      </c>
      <c r="BI56" s="32">
        <v>0</v>
      </c>
      <c r="BJ56" s="32">
        <v>0.28754296512903227</v>
      </c>
      <c r="BK56" s="33">
        <f t="shared" si="2"/>
        <v>3.9742705989990892</v>
      </c>
    </row>
    <row r="57" spans="1:63">
      <c r="A57" s="30"/>
      <c r="B57" s="31" t="s">
        <v>61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3.5249511612903232E-3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0.19502222495205995</v>
      </c>
      <c r="AW57" s="32">
        <v>0</v>
      </c>
      <c r="AX57" s="32">
        <v>0</v>
      </c>
      <c r="AY57" s="32">
        <v>0</v>
      </c>
      <c r="AZ57" s="32">
        <v>0.1699375178387097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0.15556721651612904</v>
      </c>
      <c r="BG57" s="32">
        <v>0.30170802580645167</v>
      </c>
      <c r="BH57" s="32">
        <v>0</v>
      </c>
      <c r="BI57" s="32">
        <v>0</v>
      </c>
      <c r="BJ57" s="32">
        <v>4.3087131483870958E-2</v>
      </c>
      <c r="BK57" s="33">
        <f t="shared" si="2"/>
        <v>0.86884706775851162</v>
      </c>
    </row>
    <row r="58" spans="1:63">
      <c r="A58" s="30"/>
      <c r="B58" s="31" t="s">
        <v>62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0.18332497180645166</v>
      </c>
      <c r="I58" s="32">
        <v>0</v>
      </c>
      <c r="J58" s="32">
        <v>0</v>
      </c>
      <c r="K58" s="32">
        <v>0</v>
      </c>
      <c r="L58" s="32">
        <v>0.79332453048387086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9.5539411612903233E-2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5.0723555354838717E-2</v>
      </c>
      <c r="AC58" s="32">
        <v>0</v>
      </c>
      <c r="AD58" s="32">
        <v>0</v>
      </c>
      <c r="AE58" s="32">
        <v>0</v>
      </c>
      <c r="AF58" s="32">
        <v>0.21983235551612909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2.0303377064516129E-2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1.0613229765726317</v>
      </c>
      <c r="AW58" s="32">
        <v>3.4008803164838715</v>
      </c>
      <c r="AX58" s="32">
        <v>0</v>
      </c>
      <c r="AY58" s="32">
        <v>0</v>
      </c>
      <c r="AZ58" s="32">
        <v>2.3670853839677419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1.0798718064193549</v>
      </c>
      <c r="BG58" s="32">
        <v>0</v>
      </c>
      <c r="BH58" s="32">
        <v>0</v>
      </c>
      <c r="BI58" s="32">
        <v>0</v>
      </c>
      <c r="BJ58" s="32">
        <v>0.81179783448387111</v>
      </c>
      <c r="BK58" s="33">
        <f t="shared" si="2"/>
        <v>10.084006519766181</v>
      </c>
    </row>
    <row r="59" spans="1:63">
      <c r="A59" s="30"/>
      <c r="B59" s="31" t="s">
        <v>63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0.86328880461290325</v>
      </c>
      <c r="I59" s="32">
        <v>93.001785870645165</v>
      </c>
      <c r="J59" s="32">
        <v>0</v>
      </c>
      <c r="K59" s="32">
        <v>0</v>
      </c>
      <c r="L59" s="32">
        <v>0.92459455445161298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0.46654839383870983</v>
      </c>
      <c r="S59" s="32">
        <v>1.526128458741935</v>
      </c>
      <c r="T59" s="32">
        <v>0.50686451916129038</v>
      </c>
      <c r="U59" s="32">
        <v>0</v>
      </c>
      <c r="V59" s="32">
        <v>6.7911598322580632E-2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0.10317440483870971</v>
      </c>
      <c r="AC59" s="32">
        <v>0</v>
      </c>
      <c r="AD59" s="32">
        <v>0</v>
      </c>
      <c r="AE59" s="32">
        <v>0</v>
      </c>
      <c r="AF59" s="32">
        <v>5.803261683870968E-2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1.4605226024891755</v>
      </c>
      <c r="AW59" s="32">
        <v>56.952435192709686</v>
      </c>
      <c r="AX59" s="32">
        <v>0</v>
      </c>
      <c r="AY59" s="32">
        <v>0</v>
      </c>
      <c r="AZ59" s="32">
        <v>1.0781043396129033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1.2044846206129032</v>
      </c>
      <c r="BG59" s="32">
        <v>0</v>
      </c>
      <c r="BH59" s="32">
        <v>0</v>
      </c>
      <c r="BI59" s="32">
        <v>0</v>
      </c>
      <c r="BJ59" s="32">
        <v>0.74285497699999992</v>
      </c>
      <c r="BK59" s="33">
        <f t="shared" si="2"/>
        <v>158.95673095387633</v>
      </c>
    </row>
    <row r="60" spans="1:63">
      <c r="A60" s="30"/>
      <c r="B60" s="31" t="s">
        <v>64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1.1341094847096773</v>
      </c>
      <c r="I60" s="32">
        <v>101.42247385054837</v>
      </c>
      <c r="J60" s="32">
        <v>4.1530066691290335</v>
      </c>
      <c r="K60" s="32">
        <v>0</v>
      </c>
      <c r="L60" s="32">
        <v>0.44610516464516126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0.61037850519354842</v>
      </c>
      <c r="S60" s="32">
        <v>2.5010472692580645</v>
      </c>
      <c r="T60" s="32">
        <v>54.019980708000006</v>
      </c>
      <c r="U60" s="32">
        <v>0</v>
      </c>
      <c r="V60" s="32">
        <v>0.87318042583870958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5.4803742419354831E-2</v>
      </c>
      <c r="AC60" s="32">
        <v>0.31016920280645155</v>
      </c>
      <c r="AD60" s="32">
        <v>0</v>
      </c>
      <c r="AE60" s="32">
        <v>0</v>
      </c>
      <c r="AF60" s="32">
        <v>0.39329954625806451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3.0903518410697979</v>
      </c>
      <c r="AW60" s="32">
        <v>4.018605736290322</v>
      </c>
      <c r="AX60" s="32">
        <v>0</v>
      </c>
      <c r="AY60" s="32">
        <v>0</v>
      </c>
      <c r="AZ60" s="32">
        <v>12.032201100483869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1.7394157612903229</v>
      </c>
      <c r="BG60" s="32">
        <v>13.344761287612902</v>
      </c>
      <c r="BH60" s="32">
        <v>6.0459779523548409</v>
      </c>
      <c r="BI60" s="32">
        <v>0</v>
      </c>
      <c r="BJ60" s="32">
        <v>5.6115072096774202E-2</v>
      </c>
      <c r="BK60" s="33">
        <f t="shared" si="2"/>
        <v>206.24598332000528</v>
      </c>
    </row>
    <row r="61" spans="1:63">
      <c r="A61" s="30"/>
      <c r="B61" s="31" t="s">
        <v>65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0.20720262435483866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5.6160309032258059E-3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3.0277915483870974E-2</v>
      </c>
      <c r="AC61" s="32">
        <v>0</v>
      </c>
      <c r="AD61" s="32">
        <v>0</v>
      </c>
      <c r="AE61" s="32">
        <v>0</v>
      </c>
      <c r="AF61" s="32">
        <v>0.28819126012903223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9.1309999999999995E-6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0.82173059377243618</v>
      </c>
      <c r="AW61" s="32">
        <v>0.24788014803225805</v>
      </c>
      <c r="AX61" s="32">
        <v>0</v>
      </c>
      <c r="AY61" s="32">
        <v>0</v>
      </c>
      <c r="AZ61" s="32">
        <v>2.5738961750000002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0.78371929441935484</v>
      </c>
      <c r="BG61" s="32">
        <v>1.6941171258064519E-2</v>
      </c>
      <c r="BH61" s="32">
        <v>0</v>
      </c>
      <c r="BI61" s="32">
        <v>0</v>
      </c>
      <c r="BJ61" s="32">
        <v>0.14300111074193553</v>
      </c>
      <c r="BK61" s="33">
        <f t="shared" si="2"/>
        <v>5.1184654550950173</v>
      </c>
    </row>
    <row r="62" spans="1:63">
      <c r="A62" s="30"/>
      <c r="B62" s="31" t="s">
        <v>66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1.1360923700967742</v>
      </c>
      <c r="I62" s="32">
        <v>0</v>
      </c>
      <c r="J62" s="32">
        <v>0</v>
      </c>
      <c r="K62" s="32">
        <v>0</v>
      </c>
      <c r="L62" s="32">
        <v>31.346202602064519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0.7392476011612904</v>
      </c>
      <c r="S62" s="32">
        <v>0.617116</v>
      </c>
      <c r="T62" s="32">
        <v>0</v>
      </c>
      <c r="U62" s="32">
        <v>0</v>
      </c>
      <c r="V62" s="32">
        <v>3.1908003191612897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0.18843361541935486</v>
      </c>
      <c r="AC62" s="32">
        <v>0</v>
      </c>
      <c r="AD62" s="32">
        <v>0</v>
      </c>
      <c r="AE62" s="32">
        <v>0</v>
      </c>
      <c r="AF62" s="32">
        <v>0.60953350967741937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7.4333354838709675E-2</v>
      </c>
      <c r="AM62" s="32">
        <v>0</v>
      </c>
      <c r="AN62" s="32">
        <v>0</v>
      </c>
      <c r="AO62" s="32">
        <v>0</v>
      </c>
      <c r="AP62" s="32">
        <v>0.10406669677419356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20.463544051164433</v>
      </c>
      <c r="AW62" s="32">
        <v>16.237073138032258</v>
      </c>
      <c r="AX62" s="32">
        <v>0</v>
      </c>
      <c r="AY62" s="32">
        <v>0</v>
      </c>
      <c r="AZ62" s="32">
        <v>135.31532089906449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21.663205076322573</v>
      </c>
      <c r="BG62" s="32">
        <v>2.4381191721290327</v>
      </c>
      <c r="BH62" s="32">
        <v>0.22300276429032256</v>
      </c>
      <c r="BI62" s="32">
        <v>0</v>
      </c>
      <c r="BJ62" s="32">
        <v>9.7871139633225805</v>
      </c>
      <c r="BK62" s="33">
        <f t="shared" si="2"/>
        <v>244.13320513351925</v>
      </c>
    </row>
    <row r="63" spans="1:63">
      <c r="A63" s="30"/>
      <c r="B63" s="31" t="s">
        <v>67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0.58178638758064516</v>
      </c>
      <c r="I63" s="32">
        <v>4.580875161290323E-3</v>
      </c>
      <c r="J63" s="32">
        <v>0</v>
      </c>
      <c r="K63" s="32">
        <v>0</v>
      </c>
      <c r="L63" s="32">
        <v>9.4045060497741932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0.36295708964516138</v>
      </c>
      <c r="S63" s="32">
        <v>0</v>
      </c>
      <c r="T63" s="32">
        <v>0</v>
      </c>
      <c r="U63" s="32">
        <v>0</v>
      </c>
      <c r="V63" s="32">
        <v>9.2443694612903221E-2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0.12815814190322578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4.6633678387096776E-2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18.690381366423676</v>
      </c>
      <c r="AW63" s="32">
        <v>6.5279801098064514</v>
      </c>
      <c r="AX63" s="32">
        <v>0</v>
      </c>
      <c r="AY63" s="32">
        <v>0</v>
      </c>
      <c r="AZ63" s="32">
        <v>75.450784915774193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16.323573351290324</v>
      </c>
      <c r="BG63" s="32">
        <v>5.8882245161290328E-2</v>
      </c>
      <c r="BH63" s="32">
        <v>0</v>
      </c>
      <c r="BI63" s="32">
        <v>0</v>
      </c>
      <c r="BJ63" s="32">
        <v>7.4104227076129021</v>
      </c>
      <c r="BK63" s="33">
        <f t="shared" si="2"/>
        <v>135.08309061313335</v>
      </c>
    </row>
    <row r="64" spans="1:63">
      <c r="A64" s="30"/>
      <c r="B64" s="31" t="s">
        <v>68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0.13376090490322581</v>
      </c>
      <c r="I64" s="32">
        <v>1.8248543225806448</v>
      </c>
      <c r="J64" s="32">
        <v>4.1100322580645166E-2</v>
      </c>
      <c r="K64" s="32">
        <v>0</v>
      </c>
      <c r="L64" s="32">
        <v>0.33042015548387099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1.9660724903225811E-2</v>
      </c>
      <c r="S64" s="32">
        <v>0.13728830322580646</v>
      </c>
      <c r="T64" s="32">
        <v>0.41922329032258066</v>
      </c>
      <c r="U64" s="32">
        <v>0</v>
      </c>
      <c r="V64" s="32">
        <v>0.11670534870967741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4.8008793548387095E-4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6.343273548387097E-4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-5.4670526021111693E-2</v>
      </c>
      <c r="AW64" s="32">
        <v>1.6614067250967743</v>
      </c>
      <c r="AX64" s="32">
        <v>0</v>
      </c>
      <c r="AY64" s="32">
        <v>0</v>
      </c>
      <c r="AZ64" s="32">
        <v>1.8423831760645162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0.21766494283870966</v>
      </c>
      <c r="BG64" s="32">
        <v>0.12176709677419356</v>
      </c>
      <c r="BH64" s="32">
        <v>0</v>
      </c>
      <c r="BI64" s="32">
        <v>0</v>
      </c>
      <c r="BJ64" s="32">
        <v>0.47830031309677412</v>
      </c>
      <c r="BK64" s="33">
        <f t="shared" si="2"/>
        <v>7.2909795158498545</v>
      </c>
    </row>
    <row r="65" spans="1:63">
      <c r="A65" s="30"/>
      <c r="B65" s="31" t="s">
        <v>69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0.39200079035483859</v>
      </c>
      <c r="I65" s="32">
        <v>5.5755303239354834</v>
      </c>
      <c r="J65" s="32">
        <v>0</v>
      </c>
      <c r="K65" s="32">
        <v>0</v>
      </c>
      <c r="L65" s="32">
        <v>1.2551699117096773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0.10558338706451612</v>
      </c>
      <c r="S65" s="32">
        <v>0</v>
      </c>
      <c r="T65" s="32">
        <v>0</v>
      </c>
      <c r="U65" s="32">
        <v>0</v>
      </c>
      <c r="V65" s="32">
        <v>0.37938023709677415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3.4415903225806441E-4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0.9612522748476563</v>
      </c>
      <c r="AW65" s="32">
        <v>0.33039267096774194</v>
      </c>
      <c r="AX65" s="32">
        <v>0</v>
      </c>
      <c r="AY65" s="32">
        <v>0</v>
      </c>
      <c r="AZ65" s="32">
        <v>3.4382219617096785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0.64438463758064524</v>
      </c>
      <c r="BG65" s="32">
        <v>6.8831806451612909E-2</v>
      </c>
      <c r="BH65" s="32">
        <v>0</v>
      </c>
      <c r="BI65" s="32">
        <v>0</v>
      </c>
      <c r="BJ65" s="32">
        <v>1.6153036917741936</v>
      </c>
      <c r="BK65" s="33">
        <f t="shared" si="2"/>
        <v>14.766395852525074</v>
      </c>
    </row>
    <row r="66" spans="1:63">
      <c r="A66" s="30"/>
      <c r="B66" s="31" t="s">
        <v>70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0.17541445906451614</v>
      </c>
      <c r="I66" s="32">
        <v>4.9065000000000003</v>
      </c>
      <c r="J66" s="32">
        <v>0.29438999999999999</v>
      </c>
      <c r="K66" s="32">
        <v>0</v>
      </c>
      <c r="L66" s="32">
        <v>1.1982657546451612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0.14161184464516127</v>
      </c>
      <c r="S66" s="32">
        <v>4.9065000000000003</v>
      </c>
      <c r="T66" s="32">
        <v>0</v>
      </c>
      <c r="U66" s="32">
        <v>0</v>
      </c>
      <c r="V66" s="32">
        <v>0.78013350000000004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1.1325594586139125</v>
      </c>
      <c r="AW66" s="32">
        <v>0</v>
      </c>
      <c r="AX66" s="32">
        <v>0</v>
      </c>
      <c r="AY66" s="32">
        <v>0</v>
      </c>
      <c r="AZ66" s="32">
        <v>5.0344335836129037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0.80526554545161266</v>
      </c>
      <c r="BG66" s="32">
        <v>9.6908903225806484E-4</v>
      </c>
      <c r="BH66" s="32">
        <v>0</v>
      </c>
      <c r="BI66" s="32">
        <v>0</v>
      </c>
      <c r="BJ66" s="32">
        <v>0.71898502206451609</v>
      </c>
      <c r="BK66" s="33">
        <f t="shared" si="2"/>
        <v>20.095028257130036</v>
      </c>
    </row>
    <row r="67" spans="1:63">
      <c r="A67" s="30"/>
      <c r="B67" s="31" t="s">
        <v>71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1.1258883174516128</v>
      </c>
      <c r="I67" s="32">
        <v>0</v>
      </c>
      <c r="J67" s="32">
        <v>0</v>
      </c>
      <c r="K67" s="32">
        <v>0</v>
      </c>
      <c r="L67" s="32">
        <v>1.9142584589677418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0.37186389329032254</v>
      </c>
      <c r="S67" s="32">
        <v>0</v>
      </c>
      <c r="T67" s="32">
        <v>0.126611</v>
      </c>
      <c r="U67" s="32">
        <v>0</v>
      </c>
      <c r="V67" s="32">
        <v>1.0508713000000001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1.5515175128638925</v>
      </c>
      <c r="AW67" s="32">
        <v>2.8132969354838706</v>
      </c>
      <c r="AX67" s="32">
        <v>1.8755312903225807</v>
      </c>
      <c r="AY67" s="32">
        <v>0</v>
      </c>
      <c r="AZ67" s="32">
        <v>11.500390960870968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1.3087839651935482</v>
      </c>
      <c r="BG67" s="32">
        <v>0</v>
      </c>
      <c r="BH67" s="32">
        <v>0</v>
      </c>
      <c r="BI67" s="32">
        <v>0</v>
      </c>
      <c r="BJ67" s="32">
        <v>2.5693658233870966</v>
      </c>
      <c r="BK67" s="33">
        <f t="shared" si="2"/>
        <v>26.208379457831633</v>
      </c>
    </row>
    <row r="68" spans="1:63">
      <c r="A68" s="30"/>
      <c r="B68" s="31" t="s">
        <v>72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6.9198037096774214E-3</v>
      </c>
      <c r="I68" s="32">
        <v>263.77838335419352</v>
      </c>
      <c r="J68" s="32">
        <v>0</v>
      </c>
      <c r="K68" s="32">
        <v>0</v>
      </c>
      <c r="L68" s="32">
        <v>6.3536379516129032E-2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6.2907306451612927E-4</v>
      </c>
      <c r="S68" s="32">
        <v>9.4360959677419345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1.0050116129032258E-2</v>
      </c>
      <c r="AW68" s="32">
        <v>0</v>
      </c>
      <c r="AX68" s="32">
        <v>0</v>
      </c>
      <c r="AY68" s="32">
        <v>0</v>
      </c>
      <c r="AZ68" s="32">
        <v>0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</v>
      </c>
      <c r="BG68" s="32">
        <v>0</v>
      </c>
      <c r="BH68" s="32">
        <v>0</v>
      </c>
      <c r="BI68" s="32">
        <v>0</v>
      </c>
      <c r="BJ68" s="32">
        <v>0</v>
      </c>
      <c r="BK68" s="33">
        <f t="shared" si="2"/>
        <v>273.29561469435475</v>
      </c>
    </row>
    <row r="69" spans="1:63">
      <c r="A69" s="30"/>
      <c r="B69" s="31" t="s">
        <v>73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0.50193753883870962</v>
      </c>
      <c r="I69" s="32">
        <v>13.238880967741935</v>
      </c>
      <c r="J69" s="32">
        <v>0.3152114516129032</v>
      </c>
      <c r="K69" s="32">
        <v>0</v>
      </c>
      <c r="L69" s="32">
        <v>1.4488512233548387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0.49309851796774201</v>
      </c>
      <c r="S69" s="32">
        <v>0</v>
      </c>
      <c r="T69" s="32">
        <v>0</v>
      </c>
      <c r="U69" s="32">
        <v>0</v>
      </c>
      <c r="V69" s="32">
        <v>1.0063807747419353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1.2482774193548386E-2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1.9587696548962352</v>
      </c>
      <c r="AW69" s="32">
        <v>3.4327629032258065</v>
      </c>
      <c r="AX69" s="32">
        <v>0</v>
      </c>
      <c r="AY69" s="32">
        <v>0</v>
      </c>
      <c r="AZ69" s="32">
        <v>23.908401363935486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2.1419520122903228</v>
      </c>
      <c r="BG69" s="32">
        <v>0.26869857635483874</v>
      </c>
      <c r="BH69" s="32">
        <v>0</v>
      </c>
      <c r="BI69" s="32">
        <v>0</v>
      </c>
      <c r="BJ69" s="32">
        <v>2.5739239260645155</v>
      </c>
      <c r="BK69" s="33">
        <f t="shared" si="2"/>
        <v>51.301351685218819</v>
      </c>
    </row>
    <row r="70" spans="1:63">
      <c r="A70" s="30"/>
      <c r="B70" s="31" t="s">
        <v>74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0.49154629287096774</v>
      </c>
      <c r="I70" s="32">
        <v>6.291795161290322</v>
      </c>
      <c r="J70" s="32">
        <v>0</v>
      </c>
      <c r="K70" s="32">
        <v>0</v>
      </c>
      <c r="L70" s="32">
        <v>1.5037390435483873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0.28464766351612897</v>
      </c>
      <c r="S70" s="32">
        <v>0.62917951612903222</v>
      </c>
      <c r="T70" s="32">
        <v>0</v>
      </c>
      <c r="U70" s="32">
        <v>0</v>
      </c>
      <c r="V70" s="32">
        <v>0.43727976370967742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9.9665058064516129E-2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2.2688447153331799</v>
      </c>
      <c r="AW70" s="32">
        <v>2.18017314516129</v>
      </c>
      <c r="AX70" s="32">
        <v>0</v>
      </c>
      <c r="AY70" s="32">
        <v>0</v>
      </c>
      <c r="AZ70" s="32">
        <v>7.7020752301612898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2.2283026923225804</v>
      </c>
      <c r="BG70" s="32">
        <v>0.22424638064516128</v>
      </c>
      <c r="BH70" s="32">
        <v>0</v>
      </c>
      <c r="BI70" s="32">
        <v>0</v>
      </c>
      <c r="BJ70" s="32">
        <v>4.5091216510645165</v>
      </c>
      <c r="BK70" s="33">
        <f t="shared" si="2"/>
        <v>28.850616313817049</v>
      </c>
    </row>
    <row r="71" spans="1:63">
      <c r="A71" s="30"/>
      <c r="B71" s="31" t="s">
        <v>75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1.0490687086451611</v>
      </c>
      <c r="I71" s="32">
        <v>0</v>
      </c>
      <c r="J71" s="32">
        <v>0.6305729032258065</v>
      </c>
      <c r="K71" s="32">
        <v>0</v>
      </c>
      <c r="L71" s="32">
        <v>1.1501714579032256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0.35569500632258066</v>
      </c>
      <c r="S71" s="32">
        <v>0</v>
      </c>
      <c r="T71" s="32">
        <v>0</v>
      </c>
      <c r="U71" s="32">
        <v>0</v>
      </c>
      <c r="V71" s="32">
        <v>2.8225644960645164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9.9882864516129023E-3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1.9387940732815128</v>
      </c>
      <c r="AW71" s="32">
        <v>1.7479501290322581</v>
      </c>
      <c r="AX71" s="32">
        <v>0</v>
      </c>
      <c r="AY71" s="32">
        <v>0</v>
      </c>
      <c r="AZ71" s="32">
        <v>13.930745934580646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1.5873860419677417</v>
      </c>
      <c r="BG71" s="32">
        <v>0</v>
      </c>
      <c r="BH71" s="32">
        <v>0</v>
      </c>
      <c r="BI71" s="32">
        <v>0</v>
      </c>
      <c r="BJ71" s="32">
        <v>3.5045014962580647</v>
      </c>
      <c r="BK71" s="33">
        <f t="shared" si="2"/>
        <v>28.727438533733128</v>
      </c>
    </row>
    <row r="72" spans="1:63">
      <c r="A72" s="30"/>
      <c r="B72" s="31" t="s">
        <v>76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2.4965561290322593E-3</v>
      </c>
      <c r="I72" s="32">
        <v>230.93144193548386</v>
      </c>
      <c r="J72" s="32">
        <v>0</v>
      </c>
      <c r="K72" s="32">
        <v>0</v>
      </c>
      <c r="L72" s="32">
        <v>2.4971802680645157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3.8581909677419361E-3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4.2396309648343941E-2</v>
      </c>
      <c r="AW72" s="32">
        <v>2.4930380645161292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9.347646225806451E-2</v>
      </c>
      <c r="BG72" s="32">
        <v>0</v>
      </c>
      <c r="BH72" s="32">
        <v>0</v>
      </c>
      <c r="BI72" s="32">
        <v>0</v>
      </c>
      <c r="BJ72" s="32">
        <v>0</v>
      </c>
      <c r="BK72" s="33">
        <f t="shared" si="2"/>
        <v>236.0638877870677</v>
      </c>
    </row>
    <row r="73" spans="1:63">
      <c r="A73" s="30"/>
      <c r="B73" s="31" t="s">
        <v>77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1.4153450031290322</v>
      </c>
      <c r="I73" s="32">
        <v>0.36342996451612902</v>
      </c>
      <c r="J73" s="32">
        <v>0.62660338709677421</v>
      </c>
      <c r="K73" s="32">
        <v>0</v>
      </c>
      <c r="L73" s="32">
        <v>1.6419630976774189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0.26776806064516129</v>
      </c>
      <c r="S73" s="32">
        <v>0</v>
      </c>
      <c r="T73" s="32">
        <v>6.3913545483870964</v>
      </c>
      <c r="U73" s="32">
        <v>0</v>
      </c>
      <c r="V73" s="32">
        <v>1.8369370714516131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2.2517138649868031</v>
      </c>
      <c r="AW73" s="32">
        <v>4.168673961290323</v>
      </c>
      <c r="AX73" s="32">
        <v>0</v>
      </c>
      <c r="AY73" s="32">
        <v>0</v>
      </c>
      <c r="AZ73" s="32">
        <v>9.6217193065483873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3.1896086581290319</v>
      </c>
      <c r="BG73" s="32">
        <v>0.99254141935483864</v>
      </c>
      <c r="BH73" s="32">
        <v>0</v>
      </c>
      <c r="BI73" s="32">
        <v>0</v>
      </c>
      <c r="BJ73" s="32">
        <v>4.0101687280967742</v>
      </c>
      <c r="BK73" s="33">
        <f t="shared" si="2"/>
        <v>36.777827071309382</v>
      </c>
    </row>
    <row r="74" spans="1:63">
      <c r="A74" s="30"/>
      <c r="B74" s="31" t="s">
        <v>78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0.56063459306451613</v>
      </c>
      <c r="I74" s="32">
        <v>0.81414009677419363</v>
      </c>
      <c r="J74" s="32">
        <v>3.7575696774193545</v>
      </c>
      <c r="K74" s="32">
        <v>0</v>
      </c>
      <c r="L74" s="32">
        <v>1.186364012096774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0.43338623832258061</v>
      </c>
      <c r="S74" s="32">
        <v>0</v>
      </c>
      <c r="T74" s="32">
        <v>0.18787848387096773</v>
      </c>
      <c r="U74" s="32">
        <v>0</v>
      </c>
      <c r="V74" s="32">
        <v>0.50100929032258068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1.8600474193548384E-2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4.955054838403635</v>
      </c>
      <c r="AW74" s="32">
        <v>1.9110127186451611</v>
      </c>
      <c r="AX74" s="32">
        <v>1.2400316129032258</v>
      </c>
      <c r="AY74" s="32">
        <v>0</v>
      </c>
      <c r="AZ74" s="32">
        <v>9.2309640787741944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2.2757631554193547</v>
      </c>
      <c r="BG74" s="32">
        <v>3.844098E-2</v>
      </c>
      <c r="BH74" s="32">
        <v>0.12400316129032257</v>
      </c>
      <c r="BI74" s="32">
        <v>0</v>
      </c>
      <c r="BJ74" s="32">
        <v>0.66339211245161278</v>
      </c>
      <c r="BK74" s="33">
        <f t="shared" si="2"/>
        <v>27.898245523952024</v>
      </c>
    </row>
    <row r="75" spans="1:63">
      <c r="A75" s="30"/>
      <c r="B75" s="31" t="s">
        <v>79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0.48207532909677414</v>
      </c>
      <c r="I75" s="32">
        <v>0</v>
      </c>
      <c r="J75" s="32">
        <v>2.4853948387096771</v>
      </c>
      <c r="K75" s="32">
        <v>0</v>
      </c>
      <c r="L75" s="32">
        <v>1.7570868258064516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0.47381547922580636</v>
      </c>
      <c r="S75" s="32">
        <v>6.2134870967741937E-2</v>
      </c>
      <c r="T75" s="32">
        <v>0.24853948387096775</v>
      </c>
      <c r="U75" s="32">
        <v>0</v>
      </c>
      <c r="V75" s="32">
        <v>1.4291409386129033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2.7239723029146226</v>
      </c>
      <c r="AW75" s="32">
        <v>6.3425140934516131</v>
      </c>
      <c r="AX75" s="32">
        <v>0</v>
      </c>
      <c r="AY75" s="32">
        <v>0</v>
      </c>
      <c r="AZ75" s="32">
        <v>5.9215645512258064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2.0467726648709674</v>
      </c>
      <c r="BG75" s="32">
        <v>2.4606754838709679</v>
      </c>
      <c r="BH75" s="32">
        <v>0</v>
      </c>
      <c r="BI75" s="32">
        <v>0</v>
      </c>
      <c r="BJ75" s="32">
        <v>4.2492474057096778</v>
      </c>
      <c r="BK75" s="33">
        <f t="shared" si="2"/>
        <v>30.682934268333977</v>
      </c>
    </row>
    <row r="76" spans="1:63">
      <c r="A76" s="30"/>
      <c r="B76" s="31" t="s">
        <v>80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4.7418494419354834E-2</v>
      </c>
      <c r="I76" s="32">
        <v>155.46541459677422</v>
      </c>
      <c r="J76" s="32">
        <v>0</v>
      </c>
      <c r="K76" s="32">
        <v>0</v>
      </c>
      <c r="L76" s="32">
        <v>0.40241743499999999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3.7089164516129029E-2</v>
      </c>
      <c r="S76" s="32">
        <v>6.1815274193548388</v>
      </c>
      <c r="T76" s="32">
        <v>0</v>
      </c>
      <c r="U76" s="32">
        <v>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1.8519387038623377E-2</v>
      </c>
      <c r="AW76" s="32">
        <v>0</v>
      </c>
      <c r="AX76" s="32">
        <v>0</v>
      </c>
      <c r="AY76" s="32">
        <v>0</v>
      </c>
      <c r="AZ76" s="32">
        <v>0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1.2346258064516128E-3</v>
      </c>
      <c r="BG76" s="32">
        <v>0</v>
      </c>
      <c r="BH76" s="32">
        <v>0</v>
      </c>
      <c r="BI76" s="32">
        <v>0</v>
      </c>
      <c r="BJ76" s="32">
        <v>0</v>
      </c>
      <c r="BK76" s="33">
        <f t="shared" si="2"/>
        <v>162.15362112290961</v>
      </c>
    </row>
    <row r="77" spans="1:63">
      <c r="A77" s="30"/>
      <c r="B77" s="31" t="s">
        <v>81</v>
      </c>
      <c r="C77" s="32">
        <v>0</v>
      </c>
      <c r="D77" s="32">
        <v>0.31062556451612899</v>
      </c>
      <c r="E77" s="32">
        <v>0</v>
      </c>
      <c r="F77" s="32">
        <v>0</v>
      </c>
      <c r="G77" s="32">
        <v>0</v>
      </c>
      <c r="H77" s="32">
        <v>0.56646920461290329</v>
      </c>
      <c r="I77" s="32">
        <v>1.2630035453225805</v>
      </c>
      <c r="J77" s="32">
        <v>0.24850045161290321</v>
      </c>
      <c r="K77" s="32">
        <v>0</v>
      </c>
      <c r="L77" s="32">
        <v>1.5344900887096773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0.2818134104516129</v>
      </c>
      <c r="S77" s="32">
        <v>0</v>
      </c>
      <c r="T77" s="32">
        <v>0.3727506774193548</v>
      </c>
      <c r="U77" s="32">
        <v>0</v>
      </c>
      <c r="V77" s="32">
        <v>0.37896318870967738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0.11071268709677419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1.2884949307532514</v>
      </c>
      <c r="AW77" s="32">
        <v>2.7937854532903224</v>
      </c>
      <c r="AX77" s="32">
        <v>0</v>
      </c>
      <c r="AY77" s="32">
        <v>0</v>
      </c>
      <c r="AZ77" s="32">
        <v>10.029880572064517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2.2785078712903224</v>
      </c>
      <c r="BG77" s="32">
        <v>1.2670451967741936</v>
      </c>
      <c r="BH77" s="32">
        <v>0</v>
      </c>
      <c r="BI77" s="32">
        <v>0</v>
      </c>
      <c r="BJ77" s="32">
        <v>2.7410606335806449</v>
      </c>
      <c r="BK77" s="33">
        <f t="shared" si="2"/>
        <v>25.466103476204868</v>
      </c>
    </row>
    <row r="78" spans="1:63">
      <c r="A78" s="30"/>
      <c r="B78" s="31" t="s">
        <v>82</v>
      </c>
      <c r="C78" s="32">
        <v>0</v>
      </c>
      <c r="D78" s="32">
        <v>0</v>
      </c>
      <c r="E78" s="32">
        <v>0</v>
      </c>
      <c r="F78" s="32">
        <v>0</v>
      </c>
      <c r="G78" s="32">
        <v>0</v>
      </c>
      <c r="H78" s="32">
        <v>0.65819310293548394</v>
      </c>
      <c r="I78" s="32">
        <v>8.4155976165483857</v>
      </c>
      <c r="J78" s="32">
        <v>0</v>
      </c>
      <c r="K78" s="32">
        <v>0</v>
      </c>
      <c r="L78" s="32">
        <v>2.8978869739999999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0.19897470645161289</v>
      </c>
      <c r="S78" s="32">
        <v>0</v>
      </c>
      <c r="T78" s="32">
        <v>0.24696883870967742</v>
      </c>
      <c r="U78" s="32">
        <v>0</v>
      </c>
      <c r="V78" s="32">
        <v>0.74746577509677403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2.4472083838709677E-2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1.7109719607226037</v>
      </c>
      <c r="AW78" s="32">
        <v>2.8547883383225807</v>
      </c>
      <c r="AX78" s="32">
        <v>1.3448135161290322</v>
      </c>
      <c r="AY78" s="32">
        <v>0</v>
      </c>
      <c r="AZ78" s="32">
        <v>18.291930060645164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1.9649175463225808</v>
      </c>
      <c r="BG78" s="32">
        <v>3.6860115919354839</v>
      </c>
      <c r="BH78" s="32">
        <v>0</v>
      </c>
      <c r="BI78" s="32">
        <v>0</v>
      </c>
      <c r="BJ78" s="32">
        <v>2.5685888692258065</v>
      </c>
      <c r="BK78" s="33">
        <f t="shared" si="2"/>
        <v>45.6115809808839</v>
      </c>
    </row>
    <row r="79" spans="1:63">
      <c r="A79" s="30"/>
      <c r="B79" s="31" t="s">
        <v>83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2.3391788709677418E-2</v>
      </c>
      <c r="I79" s="32">
        <v>129.27041129032258</v>
      </c>
      <c r="J79" s="32">
        <v>0</v>
      </c>
      <c r="K79" s="32">
        <v>0</v>
      </c>
      <c r="L79" s="32">
        <v>6.217291209677419E-2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6.1557338709677413E-4</v>
      </c>
      <c r="S79" s="32">
        <v>8.6180274193548385</v>
      </c>
      <c r="T79" s="32">
        <v>0</v>
      </c>
      <c r="U79" s="32">
        <v>0</v>
      </c>
      <c r="V79" s="32">
        <v>6.1557338709677413E-4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0</v>
      </c>
      <c r="AW79" s="32">
        <v>24.590606451612906</v>
      </c>
      <c r="AX79" s="32">
        <v>0</v>
      </c>
      <c r="AY79" s="32">
        <v>0</v>
      </c>
      <c r="AZ79" s="32">
        <v>0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0</v>
      </c>
      <c r="BG79" s="32">
        <v>0</v>
      </c>
      <c r="BH79" s="32">
        <v>0</v>
      </c>
      <c r="BI79" s="32">
        <v>0</v>
      </c>
      <c r="BJ79" s="32">
        <v>0</v>
      </c>
      <c r="BK79" s="33">
        <f t="shared" si="2"/>
        <v>162.56584100887099</v>
      </c>
    </row>
    <row r="80" spans="1:63">
      <c r="A80" s="30"/>
      <c r="B80" s="31" t="s">
        <v>84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8.3434990967741936E-3</v>
      </c>
      <c r="I80" s="32">
        <v>95.704842580645163</v>
      </c>
      <c r="J80" s="32">
        <v>0</v>
      </c>
      <c r="K80" s="32">
        <v>0</v>
      </c>
      <c r="L80" s="32">
        <v>0.18600199216129035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1.2269851612903223E-3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0</v>
      </c>
      <c r="AW80" s="32">
        <v>26.958509032329744</v>
      </c>
      <c r="AX80" s="32">
        <v>0</v>
      </c>
      <c r="AY80" s="32">
        <v>0</v>
      </c>
      <c r="AZ80" s="32">
        <v>0.49076740306451616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0</v>
      </c>
      <c r="BG80" s="32">
        <v>0</v>
      </c>
      <c r="BH80" s="32">
        <v>0</v>
      </c>
      <c r="BI80" s="32">
        <v>0</v>
      </c>
      <c r="BJ80" s="32">
        <v>0</v>
      </c>
      <c r="BK80" s="33">
        <f t="shared" si="2"/>
        <v>123.34969149245877</v>
      </c>
    </row>
    <row r="81" spans="1:63">
      <c r="A81" s="30"/>
      <c r="B81" s="31" t="s">
        <v>85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1.4070727580645166E-2</v>
      </c>
      <c r="I81" s="32">
        <v>78.306828387096772</v>
      </c>
      <c r="J81" s="32">
        <v>0</v>
      </c>
      <c r="K81" s="32">
        <v>0</v>
      </c>
      <c r="L81" s="32">
        <v>0.93160654896774198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</v>
      </c>
      <c r="S81" s="32">
        <v>0</v>
      </c>
      <c r="T81" s="32">
        <v>0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0</v>
      </c>
      <c r="AW81" s="32">
        <v>18.813722967741935</v>
      </c>
      <c r="AX81" s="32">
        <v>0</v>
      </c>
      <c r="AY81" s="32">
        <v>0</v>
      </c>
      <c r="AZ81" s="32">
        <v>0.24433406451612902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0</v>
      </c>
      <c r="BG81" s="32">
        <v>0</v>
      </c>
      <c r="BH81" s="32">
        <v>0</v>
      </c>
      <c r="BI81" s="32">
        <v>0</v>
      </c>
      <c r="BJ81" s="32">
        <v>0</v>
      </c>
      <c r="BK81" s="33">
        <f t="shared" si="2"/>
        <v>98.310562695903215</v>
      </c>
    </row>
    <row r="82" spans="1:63">
      <c r="A82" s="30"/>
      <c r="B82" s="31" t="s">
        <v>86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0.11047143041935482</v>
      </c>
      <c r="I82" s="32">
        <v>51.125380645161293</v>
      </c>
      <c r="J82" s="32">
        <v>0</v>
      </c>
      <c r="K82" s="32">
        <v>0</v>
      </c>
      <c r="L82" s="32">
        <v>15.094159999999999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</v>
      </c>
      <c r="S82" s="32">
        <v>0</v>
      </c>
      <c r="T82" s="32">
        <v>0</v>
      </c>
      <c r="U82" s="32">
        <v>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6.0772193548387088E-2</v>
      </c>
      <c r="AW82" s="32">
        <v>3.6463316129032264</v>
      </c>
      <c r="AX82" s="32">
        <v>0</v>
      </c>
      <c r="AY82" s="32">
        <v>0</v>
      </c>
      <c r="AZ82" s="32">
        <v>3.2816984515465952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1.5193048387096772E-2</v>
      </c>
      <c r="BG82" s="32">
        <v>0</v>
      </c>
      <c r="BH82" s="32">
        <v>0</v>
      </c>
      <c r="BI82" s="32">
        <v>0</v>
      </c>
      <c r="BJ82" s="32">
        <v>0</v>
      </c>
      <c r="BK82" s="33">
        <f t="shared" si="2"/>
        <v>73.334007381965932</v>
      </c>
    </row>
    <row r="83" spans="1:63">
      <c r="A83" s="30"/>
      <c r="B83" s="31" t="s">
        <v>87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0.85815617919354847</v>
      </c>
      <c r="I83" s="32">
        <v>3.9962807258064519</v>
      </c>
      <c r="J83" s="32">
        <v>0</v>
      </c>
      <c r="K83" s="32">
        <v>0</v>
      </c>
      <c r="L83" s="32">
        <v>7.1027435747741938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0.27498483012903235</v>
      </c>
      <c r="S83" s="32">
        <v>0</v>
      </c>
      <c r="T83" s="32">
        <v>0.36888745161290321</v>
      </c>
      <c r="U83" s="32">
        <v>0</v>
      </c>
      <c r="V83" s="32">
        <v>1.5249505746129031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3.6521719354838708E-2</v>
      </c>
      <c r="AC83" s="32">
        <v>0</v>
      </c>
      <c r="AD83" s="32">
        <v>0</v>
      </c>
      <c r="AE83" s="32">
        <v>0</v>
      </c>
      <c r="AF83" s="32">
        <v>6.0869532258064518E-2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1.3391297096774193E-2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2.48548055483871</v>
      </c>
      <c r="AW83" s="32">
        <v>10.215465030290321</v>
      </c>
      <c r="AX83" s="32">
        <v>0</v>
      </c>
      <c r="AY83" s="32">
        <v>0</v>
      </c>
      <c r="AZ83" s="32">
        <v>25.828481683078159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2.09926166616129</v>
      </c>
      <c r="BG83" s="32">
        <v>6.0991149585161288</v>
      </c>
      <c r="BH83" s="32">
        <v>0</v>
      </c>
      <c r="BI83" s="32">
        <v>0</v>
      </c>
      <c r="BJ83" s="32">
        <v>5.7701834699354828</v>
      </c>
      <c r="BK83" s="33">
        <f t="shared" si="2"/>
        <v>66.734773247658808</v>
      </c>
    </row>
    <row r="84" spans="1:63">
      <c r="A84" s="30"/>
      <c r="B84" s="31" t="s">
        <v>88</v>
      </c>
      <c r="C84" s="32">
        <v>0</v>
      </c>
      <c r="D84" s="32">
        <v>11.538623387096775</v>
      </c>
      <c r="E84" s="32">
        <v>0</v>
      </c>
      <c r="F84" s="32">
        <v>0</v>
      </c>
      <c r="G84" s="32">
        <v>0</v>
      </c>
      <c r="H84" s="32">
        <v>0.9520781321935482</v>
      </c>
      <c r="I84" s="32">
        <v>0.12145919354838711</v>
      </c>
      <c r="J84" s="32">
        <v>1.2753215322580647</v>
      </c>
      <c r="K84" s="32">
        <v>0</v>
      </c>
      <c r="L84" s="32">
        <v>21.842638140903226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0.6283920023870968</v>
      </c>
      <c r="S84" s="32">
        <v>6.0823226096774194E-2</v>
      </c>
      <c r="T84" s="32">
        <v>0</v>
      </c>
      <c r="U84" s="32">
        <v>0</v>
      </c>
      <c r="V84" s="32">
        <v>6.7531311612903231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3.5983119645161293E-2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6.0125193548387097E-3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4.1346490840645167</v>
      </c>
      <c r="AW84" s="32">
        <v>1.0365583367741935</v>
      </c>
      <c r="AX84" s="32">
        <v>0</v>
      </c>
      <c r="AY84" s="32">
        <v>0</v>
      </c>
      <c r="AZ84" s="32">
        <v>35.816667413065232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3.2909161663225808</v>
      </c>
      <c r="BG84" s="32">
        <v>9.6348914838709707E-3</v>
      </c>
      <c r="BH84" s="32">
        <v>0</v>
      </c>
      <c r="BI84" s="32">
        <v>0</v>
      </c>
      <c r="BJ84" s="32">
        <v>6.8757168697096782</v>
      </c>
      <c r="BK84" s="33">
        <f t="shared" si="2"/>
        <v>94.378605176194256</v>
      </c>
    </row>
    <row r="85" spans="1:63">
      <c r="A85" s="30"/>
      <c r="B85" s="31" t="s">
        <v>89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1.0344246803870969</v>
      </c>
      <c r="I85" s="32">
        <v>24.407594129032262</v>
      </c>
      <c r="J85" s="32">
        <v>0</v>
      </c>
      <c r="K85" s="32">
        <v>0</v>
      </c>
      <c r="L85" s="32">
        <v>10.193936558903227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0.5719826666129032</v>
      </c>
      <c r="S85" s="32">
        <v>0.18107419354838711</v>
      </c>
      <c r="T85" s="32">
        <v>0</v>
      </c>
      <c r="U85" s="32">
        <v>0</v>
      </c>
      <c r="V85" s="32">
        <v>0.55796348058064515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9.7440398967741954E-2</v>
      </c>
      <c r="AC85" s="32">
        <v>0</v>
      </c>
      <c r="AD85" s="32">
        <v>0</v>
      </c>
      <c r="AE85" s="32">
        <v>0</v>
      </c>
      <c r="AF85" s="32">
        <v>2.5140346774193547E-2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2.3902929032258064E-2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3.4978677196774197</v>
      </c>
      <c r="AW85" s="32">
        <v>5.7502656677096766</v>
      </c>
      <c r="AX85" s="32">
        <v>0</v>
      </c>
      <c r="AY85" s="32">
        <v>0</v>
      </c>
      <c r="AZ85" s="32">
        <v>20.213088350125211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3.5048723390322589</v>
      </c>
      <c r="BG85" s="32">
        <v>0.11951464516129033</v>
      </c>
      <c r="BH85" s="32">
        <v>5.9757322580645165E-2</v>
      </c>
      <c r="BI85" s="32">
        <v>0</v>
      </c>
      <c r="BJ85" s="32">
        <v>4.6755391129677424</v>
      </c>
      <c r="BK85" s="33">
        <f t="shared" si="2"/>
        <v>74.914364541092965</v>
      </c>
    </row>
    <row r="86" spans="1:63">
      <c r="A86" s="30"/>
      <c r="B86" s="31" t="s">
        <v>90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0.88550716503225801</v>
      </c>
      <c r="I86" s="32">
        <v>16.792808503225807</v>
      </c>
      <c r="J86" s="32">
        <v>0</v>
      </c>
      <c r="K86" s="32">
        <v>0</v>
      </c>
      <c r="L86" s="32">
        <v>10.960338229677419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0.35136265174193548</v>
      </c>
      <c r="S86" s="32">
        <v>0</v>
      </c>
      <c r="T86" s="32">
        <v>0</v>
      </c>
      <c r="U86" s="32">
        <v>0</v>
      </c>
      <c r="V86" s="32">
        <v>7.0048054742903227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0.10654455322580646</v>
      </c>
      <c r="AC86" s="32">
        <v>0</v>
      </c>
      <c r="AD86" s="32">
        <v>0</v>
      </c>
      <c r="AE86" s="32">
        <v>0</v>
      </c>
      <c r="AF86" s="32">
        <v>0.15475745161290322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3.4526797763548385</v>
      </c>
      <c r="AW86" s="32">
        <v>4.8953729032258071</v>
      </c>
      <c r="AX86" s="32">
        <v>0</v>
      </c>
      <c r="AY86" s="32">
        <v>0</v>
      </c>
      <c r="AZ86" s="32">
        <v>26.252983389008399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3.623668733193548</v>
      </c>
      <c r="BG86" s="32">
        <v>0.27380164516129035</v>
      </c>
      <c r="BH86" s="32">
        <v>0</v>
      </c>
      <c r="BI86" s="32">
        <v>0</v>
      </c>
      <c r="BJ86" s="32">
        <v>4.8756741823225802</v>
      </c>
      <c r="BK86" s="33">
        <f t="shared" si="2"/>
        <v>79.63030465807293</v>
      </c>
    </row>
    <row r="87" spans="1:63">
      <c r="A87" s="30"/>
      <c r="B87" s="31" t="s">
        <v>91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0.28637845225806446</v>
      </c>
      <c r="I87" s="32">
        <v>37.065624999999997</v>
      </c>
      <c r="J87" s="32">
        <v>0</v>
      </c>
      <c r="K87" s="32">
        <v>0</v>
      </c>
      <c r="L87" s="32">
        <v>3.3861924872258053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0.10129292870967742</v>
      </c>
      <c r="S87" s="32">
        <v>0</v>
      </c>
      <c r="T87" s="32">
        <v>0</v>
      </c>
      <c r="U87" s="32">
        <v>0</v>
      </c>
      <c r="V87" s="32">
        <v>3.5582999999999995E-3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1.1801835483870966E-3</v>
      </c>
      <c r="AC87" s="32">
        <v>0</v>
      </c>
      <c r="AD87" s="32">
        <v>0</v>
      </c>
      <c r="AE87" s="32">
        <v>0</v>
      </c>
      <c r="AF87" s="32">
        <v>0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0.69216370109677416</v>
      </c>
      <c r="AW87" s="32">
        <v>21.089880009677422</v>
      </c>
      <c r="AX87" s="32">
        <v>0</v>
      </c>
      <c r="AY87" s="32">
        <v>0</v>
      </c>
      <c r="AZ87" s="32">
        <v>2.2352558388367627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0.70382890709677415</v>
      </c>
      <c r="BG87" s="32">
        <v>7.0811012903225814</v>
      </c>
      <c r="BH87" s="32">
        <v>0</v>
      </c>
      <c r="BI87" s="32">
        <v>0</v>
      </c>
      <c r="BJ87" s="32">
        <v>2.4626738225806452E-2</v>
      </c>
      <c r="BK87" s="33">
        <f t="shared" si="2"/>
        <v>72.671083836998051</v>
      </c>
    </row>
    <row r="88" spans="1:63">
      <c r="A88" s="30"/>
      <c r="B88" s="31" t="s">
        <v>92</v>
      </c>
      <c r="C88" s="32">
        <v>0</v>
      </c>
      <c r="D88" s="32">
        <v>0</v>
      </c>
      <c r="E88" s="32">
        <v>0</v>
      </c>
      <c r="F88" s="32">
        <v>0</v>
      </c>
      <c r="G88" s="32">
        <v>0</v>
      </c>
      <c r="H88" s="32">
        <v>0.85128313996774185</v>
      </c>
      <c r="I88" s="32">
        <v>8.6224970322580639</v>
      </c>
      <c r="J88" s="32">
        <v>0</v>
      </c>
      <c r="K88" s="32">
        <v>0</v>
      </c>
      <c r="L88" s="32">
        <v>10.112795347935485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0.51375717370967744</v>
      </c>
      <c r="S88" s="32">
        <v>9.8200660645161295E-2</v>
      </c>
      <c r="T88" s="32">
        <v>0</v>
      </c>
      <c r="U88" s="32">
        <v>0</v>
      </c>
      <c r="V88" s="32">
        <v>4.7487578607741927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4.8611716129032256E-2</v>
      </c>
      <c r="AC88" s="32">
        <v>0</v>
      </c>
      <c r="AD88" s="32">
        <v>0</v>
      </c>
      <c r="AE88" s="32">
        <v>0</v>
      </c>
      <c r="AF88" s="32">
        <v>0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3.644110034806451</v>
      </c>
      <c r="AW88" s="32">
        <v>7.6474529032258056</v>
      </c>
      <c r="AX88" s="32">
        <v>0.35569548387096778</v>
      </c>
      <c r="AY88" s="32">
        <v>0</v>
      </c>
      <c r="AZ88" s="32">
        <v>15.037282919667062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4.0745210117096775</v>
      </c>
      <c r="BG88" s="32">
        <v>0.32012593548387097</v>
      </c>
      <c r="BH88" s="32">
        <v>0.67506527712903219</v>
      </c>
      <c r="BI88" s="32">
        <v>0</v>
      </c>
      <c r="BJ88" s="32">
        <v>2.9590274698064518</v>
      </c>
      <c r="BK88" s="33">
        <f t="shared" si="2"/>
        <v>59.709183967118669</v>
      </c>
    </row>
    <row r="89" spans="1:63">
      <c r="A89" s="30"/>
      <c r="B89" s="31" t="s">
        <v>93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0.56490799690322568</v>
      </c>
      <c r="I89" s="32">
        <v>4.3876795741935481</v>
      </c>
      <c r="J89" s="32">
        <v>0</v>
      </c>
      <c r="K89" s="32">
        <v>0</v>
      </c>
      <c r="L89" s="32">
        <v>4.2854982883870978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0.276376964</v>
      </c>
      <c r="S89" s="32">
        <v>0</v>
      </c>
      <c r="T89" s="32">
        <v>0</v>
      </c>
      <c r="U89" s="32">
        <v>0</v>
      </c>
      <c r="V89" s="32">
        <v>0.84541074912903225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4.1259332258064517E-3</v>
      </c>
      <c r="AC89" s="32">
        <v>0</v>
      </c>
      <c r="AD89" s="32">
        <v>0</v>
      </c>
      <c r="AE89" s="32">
        <v>0</v>
      </c>
      <c r="AF89" s="32">
        <v>0.11788380645161289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0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2.4293881447419357</v>
      </c>
      <c r="AW89" s="32">
        <v>5.8941903225806449</v>
      </c>
      <c r="AX89" s="32">
        <v>0</v>
      </c>
      <c r="AY89" s="32">
        <v>0</v>
      </c>
      <c r="AZ89" s="32">
        <v>10.444259427131881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2.2153516584193547</v>
      </c>
      <c r="BG89" s="32">
        <v>0</v>
      </c>
      <c r="BH89" s="32">
        <v>5.8941903225806447E-2</v>
      </c>
      <c r="BI89" s="32">
        <v>0</v>
      </c>
      <c r="BJ89" s="32">
        <v>1.9939101859354837</v>
      </c>
      <c r="BK89" s="33">
        <f t="shared" si="2"/>
        <v>33.51792495432543</v>
      </c>
    </row>
    <row r="90" spans="1:63">
      <c r="A90" s="30"/>
      <c r="B90" s="31" t="s">
        <v>94</v>
      </c>
      <c r="C90" s="32">
        <v>0</v>
      </c>
      <c r="D90" s="32">
        <v>0</v>
      </c>
      <c r="E90" s="32">
        <v>0</v>
      </c>
      <c r="F90" s="32">
        <v>0</v>
      </c>
      <c r="G90" s="32">
        <v>0</v>
      </c>
      <c r="H90" s="32">
        <v>6.6049501358387097</v>
      </c>
      <c r="I90" s="32">
        <v>13.034059677419354</v>
      </c>
      <c r="J90" s="32">
        <v>0</v>
      </c>
      <c r="K90" s="32">
        <v>0</v>
      </c>
      <c r="L90" s="32">
        <v>2.0507710060645161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0.46947880887096777</v>
      </c>
      <c r="S90" s="32">
        <v>0</v>
      </c>
      <c r="T90" s="32">
        <v>0</v>
      </c>
      <c r="U90" s="32">
        <v>0</v>
      </c>
      <c r="V90" s="32">
        <v>0.39694636290322582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0.14077099354838707</v>
      </c>
      <c r="AC90" s="32">
        <v>0</v>
      </c>
      <c r="AD90" s="32">
        <v>0</v>
      </c>
      <c r="AE90" s="32">
        <v>0</v>
      </c>
      <c r="AF90" s="32">
        <v>2.3461832258064516E-2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2.9327290322580645E-3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12.423953939096771</v>
      </c>
      <c r="AW90" s="32">
        <v>27.391689161290326</v>
      </c>
      <c r="AX90" s="32">
        <v>0</v>
      </c>
      <c r="AY90" s="32">
        <v>0</v>
      </c>
      <c r="AZ90" s="32">
        <v>4.0638730081420631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6.0537588576129036</v>
      </c>
      <c r="BG90" s="32">
        <v>0.54804469783870957</v>
      </c>
      <c r="BH90" s="32">
        <v>0</v>
      </c>
      <c r="BI90" s="32">
        <v>0</v>
      </c>
      <c r="BJ90" s="32">
        <v>0.90382149445161286</v>
      </c>
      <c r="BK90" s="33">
        <f t="shared" si="2"/>
        <v>74.108512704367882</v>
      </c>
    </row>
    <row r="91" spans="1:63">
      <c r="A91" s="30"/>
      <c r="B91" s="31" t="s">
        <v>95</v>
      </c>
      <c r="C91" s="32">
        <v>0</v>
      </c>
      <c r="D91" s="32">
        <v>0</v>
      </c>
      <c r="E91" s="32">
        <v>0</v>
      </c>
      <c r="F91" s="32">
        <v>0</v>
      </c>
      <c r="G91" s="32">
        <v>0</v>
      </c>
      <c r="H91" s="32">
        <v>1.5436501494516131</v>
      </c>
      <c r="I91" s="32">
        <v>81.354095806451625</v>
      </c>
      <c r="J91" s="32">
        <v>0</v>
      </c>
      <c r="K91" s="32">
        <v>0</v>
      </c>
      <c r="L91" s="32">
        <v>0.68313944709677421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0.12867949577419355</v>
      </c>
      <c r="S91" s="32">
        <v>0</v>
      </c>
      <c r="T91" s="32">
        <v>0</v>
      </c>
      <c r="U91" s="32">
        <v>0</v>
      </c>
      <c r="V91" s="32">
        <v>0.27020132903225808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7.6776145774193547E-2</v>
      </c>
      <c r="AC91" s="32">
        <v>0</v>
      </c>
      <c r="AD91" s="32">
        <v>0</v>
      </c>
      <c r="AE91" s="32">
        <v>0</v>
      </c>
      <c r="AF91" s="32">
        <v>0.1512028322580645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17.084474008774194</v>
      </c>
      <c r="AW91" s="32">
        <v>12.197566803516128</v>
      </c>
      <c r="AX91" s="32">
        <v>1.1630987096774195</v>
      </c>
      <c r="AY91" s="32">
        <v>0</v>
      </c>
      <c r="AZ91" s="32">
        <v>9.0081878755992904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6.3898200306129036</v>
      </c>
      <c r="BG91" s="32">
        <v>1.1863606838709679</v>
      </c>
      <c r="BH91" s="32">
        <v>0</v>
      </c>
      <c r="BI91" s="32">
        <v>0</v>
      </c>
      <c r="BJ91" s="32">
        <v>3.7356089193548388E-2</v>
      </c>
      <c r="BK91" s="33">
        <f t="shared" si="2"/>
        <v>131.27460940708315</v>
      </c>
    </row>
    <row r="92" spans="1:63">
      <c r="A92" s="30"/>
      <c r="B92" s="31" t="s">
        <v>96</v>
      </c>
      <c r="C92" s="32">
        <v>0</v>
      </c>
      <c r="D92" s="32">
        <v>1.1593289612903226</v>
      </c>
      <c r="E92" s="32">
        <v>0</v>
      </c>
      <c r="F92" s="32">
        <v>0</v>
      </c>
      <c r="G92" s="32">
        <v>0</v>
      </c>
      <c r="H92" s="32">
        <v>2.1944365136451616</v>
      </c>
      <c r="I92" s="32">
        <v>6.2650605483870967</v>
      </c>
      <c r="J92" s="32">
        <v>0</v>
      </c>
      <c r="K92" s="32">
        <v>0</v>
      </c>
      <c r="L92" s="32">
        <v>0.65929515677419359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0.59857697670967736</v>
      </c>
      <c r="S92" s="32">
        <v>0</v>
      </c>
      <c r="T92" s="32">
        <v>0</v>
      </c>
      <c r="U92" s="32">
        <v>0</v>
      </c>
      <c r="V92" s="32">
        <v>0.4099755100967743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3.4781583870967742E-3</v>
      </c>
      <c r="AC92" s="32">
        <v>0</v>
      </c>
      <c r="AD92" s="32">
        <v>0</v>
      </c>
      <c r="AE92" s="32">
        <v>0</v>
      </c>
      <c r="AF92" s="32">
        <v>5.4548095870967747E-2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5.7969306451612882E-4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21.375329683451614</v>
      </c>
      <c r="AW92" s="32">
        <v>15.6486938373871</v>
      </c>
      <c r="AX92" s="32">
        <v>0</v>
      </c>
      <c r="AY92" s="32">
        <v>0</v>
      </c>
      <c r="AZ92" s="32">
        <v>10.192460262349634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4.3331478217741939</v>
      </c>
      <c r="BG92" s="32">
        <v>2.8984653225806452</v>
      </c>
      <c r="BH92" s="32">
        <v>0</v>
      </c>
      <c r="BI92" s="32">
        <v>0</v>
      </c>
      <c r="BJ92" s="32">
        <v>1.1448296560967743</v>
      </c>
      <c r="BK92" s="33">
        <f t="shared" si="2"/>
        <v>66.938206197865767</v>
      </c>
    </row>
    <row r="93" spans="1:63">
      <c r="A93" s="30"/>
      <c r="B93" s="31" t="s">
        <v>97</v>
      </c>
      <c r="C93" s="32">
        <v>0</v>
      </c>
      <c r="D93" s="32">
        <v>1.1505668225806451</v>
      </c>
      <c r="E93" s="32">
        <v>0</v>
      </c>
      <c r="F93" s="32">
        <v>0</v>
      </c>
      <c r="G93" s="32">
        <v>0</v>
      </c>
      <c r="H93" s="32">
        <v>1.9638575037096777</v>
      </c>
      <c r="I93" s="32">
        <v>5.9852718548387092</v>
      </c>
      <c r="J93" s="32">
        <v>0</v>
      </c>
      <c r="K93" s="32">
        <v>0</v>
      </c>
      <c r="L93" s="32">
        <v>1.8169866413870965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0.36666832335483868</v>
      </c>
      <c r="S93" s="32">
        <v>0</v>
      </c>
      <c r="T93" s="32">
        <v>0</v>
      </c>
      <c r="U93" s="32">
        <v>0</v>
      </c>
      <c r="V93" s="32">
        <v>0.26303584625806453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1.725933870967742E-2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2.3012451612903228E-2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17.217850612000003</v>
      </c>
      <c r="AW93" s="32">
        <v>26.255655487096774</v>
      </c>
      <c r="AX93" s="32">
        <v>0</v>
      </c>
      <c r="AY93" s="32">
        <v>0</v>
      </c>
      <c r="AZ93" s="32">
        <v>9.0814097670090721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7.8445563848709678</v>
      </c>
      <c r="BG93" s="32">
        <v>0</v>
      </c>
      <c r="BH93" s="32">
        <v>5.7531129032258058E-2</v>
      </c>
      <c r="BI93" s="32">
        <v>0</v>
      </c>
      <c r="BJ93" s="32">
        <v>3.6995924307741945</v>
      </c>
      <c r="BK93" s="33">
        <f t="shared" si="2"/>
        <v>75.74325459323488</v>
      </c>
    </row>
    <row r="94" spans="1:63">
      <c r="A94" s="30"/>
      <c r="B94" s="31" t="s">
        <v>98</v>
      </c>
      <c r="C94" s="32">
        <v>0</v>
      </c>
      <c r="D94" s="32">
        <v>0.5221187419354838</v>
      </c>
      <c r="E94" s="32">
        <v>0</v>
      </c>
      <c r="F94" s="32">
        <v>0</v>
      </c>
      <c r="G94" s="32">
        <v>0</v>
      </c>
      <c r="H94" s="32">
        <v>0.19716815377419356</v>
      </c>
      <c r="I94" s="32">
        <v>44.333682509677416</v>
      </c>
      <c r="J94" s="32">
        <v>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0.10640252780645161</v>
      </c>
      <c r="S94" s="32">
        <v>0</v>
      </c>
      <c r="T94" s="32">
        <v>0</v>
      </c>
      <c r="U94" s="32">
        <v>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1.4748628786129032</v>
      </c>
      <c r="AW94" s="32">
        <v>12.704148223387095</v>
      </c>
      <c r="AX94" s="32">
        <v>0</v>
      </c>
      <c r="AY94" s="32">
        <v>0</v>
      </c>
      <c r="AZ94" s="32">
        <v>0.23135012930937685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1.3010636907096773</v>
      </c>
      <c r="BG94" s="32">
        <v>0</v>
      </c>
      <c r="BH94" s="32">
        <v>0</v>
      </c>
      <c r="BI94" s="32">
        <v>0</v>
      </c>
      <c r="BJ94" s="32">
        <v>4.6270025806451613E-2</v>
      </c>
      <c r="BK94" s="33">
        <f t="shared" si="2"/>
        <v>60.917066881019046</v>
      </c>
    </row>
    <row r="95" spans="1:63">
      <c r="A95" s="30"/>
      <c r="B95" s="31" t="s">
        <v>99</v>
      </c>
      <c r="C95" s="32">
        <v>0</v>
      </c>
      <c r="D95" s="32">
        <v>1.6203175483870969</v>
      </c>
      <c r="E95" s="32">
        <v>0</v>
      </c>
      <c r="F95" s="32">
        <v>0</v>
      </c>
      <c r="G95" s="32">
        <v>0</v>
      </c>
      <c r="H95" s="32">
        <v>6.4645981150967744</v>
      </c>
      <c r="I95" s="32">
        <v>13.888436129032257</v>
      </c>
      <c r="J95" s="32">
        <v>0</v>
      </c>
      <c r="K95" s="32">
        <v>0</v>
      </c>
      <c r="L95" s="32">
        <v>2.5585308539677425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1.0824711055806451</v>
      </c>
      <c r="S95" s="32">
        <v>0</v>
      </c>
      <c r="T95" s="32">
        <v>0</v>
      </c>
      <c r="U95" s="32">
        <v>0</v>
      </c>
      <c r="V95" s="32">
        <v>12.39531575116129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0.19021158193548388</v>
      </c>
      <c r="AC95" s="32">
        <v>0</v>
      </c>
      <c r="AD95" s="32">
        <v>0</v>
      </c>
      <c r="AE95" s="32">
        <v>0</v>
      </c>
      <c r="AF95" s="32">
        <v>1.7187793548387096E-2</v>
      </c>
      <c r="AG95" s="32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19.525095186387098</v>
      </c>
      <c r="AW95" s="32">
        <v>3.3917245935483868</v>
      </c>
      <c r="AX95" s="32">
        <v>0</v>
      </c>
      <c r="AY95" s="32">
        <v>0</v>
      </c>
      <c r="AZ95" s="32">
        <v>11.60505094750877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47.139504476354823</v>
      </c>
      <c r="BG95" s="32">
        <v>0.20625352258064517</v>
      </c>
      <c r="BH95" s="32">
        <v>0</v>
      </c>
      <c r="BI95" s="32">
        <v>0</v>
      </c>
      <c r="BJ95" s="32">
        <v>1.148997797451613</v>
      </c>
      <c r="BK95" s="33">
        <f t="shared" si="2"/>
        <v>121.23369540254102</v>
      </c>
    </row>
    <row r="96" spans="1:63">
      <c r="A96" s="30"/>
      <c r="B96" s="31" t="s">
        <v>100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2.3764694882258071</v>
      </c>
      <c r="I96" s="32">
        <v>0</v>
      </c>
      <c r="J96" s="32">
        <v>0</v>
      </c>
      <c r="K96" s="32">
        <v>0</v>
      </c>
      <c r="L96" s="32">
        <v>1.8830449778064517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0.30716189783870967</v>
      </c>
      <c r="S96" s="32">
        <v>0</v>
      </c>
      <c r="T96" s="32">
        <v>0</v>
      </c>
      <c r="U96" s="32">
        <v>0</v>
      </c>
      <c r="V96" s="32">
        <v>9.1721625806451615E-2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6.8106677419354833E-2</v>
      </c>
      <c r="AD96" s="32">
        <v>0</v>
      </c>
      <c r="AE96" s="32">
        <v>0</v>
      </c>
      <c r="AF96" s="32">
        <v>4.2807309677419358E-2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1.2486224193548386E-2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18.611703253032257</v>
      </c>
      <c r="AW96" s="32">
        <v>9.5909775046129031</v>
      </c>
      <c r="AX96" s="32">
        <v>0</v>
      </c>
      <c r="AY96" s="32">
        <v>0</v>
      </c>
      <c r="AZ96" s="32">
        <v>22.297404198039775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1.6413696279354839</v>
      </c>
      <c r="BG96" s="32">
        <v>0</v>
      </c>
      <c r="BH96" s="32">
        <v>5.675556451612903E-2</v>
      </c>
      <c r="BI96" s="32">
        <v>0</v>
      </c>
      <c r="BJ96" s="32">
        <v>0.98428353874193553</v>
      </c>
      <c r="BK96" s="33">
        <f t="shared" si="2"/>
        <v>57.96429188784623</v>
      </c>
    </row>
    <row r="97" spans="1:63">
      <c r="A97" s="30"/>
      <c r="B97" s="31" t="s">
        <v>101</v>
      </c>
      <c r="C97" s="32">
        <v>0</v>
      </c>
      <c r="D97" s="32">
        <v>0</v>
      </c>
      <c r="E97" s="32">
        <v>0</v>
      </c>
      <c r="F97" s="32">
        <v>0</v>
      </c>
      <c r="G97" s="32">
        <v>0</v>
      </c>
      <c r="H97" s="32">
        <v>1.4523001993870968</v>
      </c>
      <c r="I97" s="32">
        <v>0</v>
      </c>
      <c r="J97" s="32">
        <v>0</v>
      </c>
      <c r="K97" s="32">
        <v>0</v>
      </c>
      <c r="L97" s="32">
        <v>2.2495865516129032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0.28349095280645159</v>
      </c>
      <c r="S97" s="32">
        <v>0</v>
      </c>
      <c r="T97" s="32">
        <v>0</v>
      </c>
      <c r="U97" s="32">
        <v>0</v>
      </c>
      <c r="V97" s="32">
        <v>9.158621935483871E-2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1.133436129032258E-3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5.6671806451612898E-3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10.66447441132258</v>
      </c>
      <c r="AW97" s="32">
        <v>14.734669677419355</v>
      </c>
      <c r="AX97" s="32">
        <v>0</v>
      </c>
      <c r="AY97" s="32">
        <v>0</v>
      </c>
      <c r="AZ97" s="32">
        <v>3.9387408655218765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3.7999023488709676</v>
      </c>
      <c r="BG97" s="32">
        <v>6.9052374677419356E-2</v>
      </c>
      <c r="BH97" s="32">
        <v>0</v>
      </c>
      <c r="BI97" s="32">
        <v>0</v>
      </c>
      <c r="BJ97" s="32">
        <v>0.36269956129032255</v>
      </c>
      <c r="BK97" s="33">
        <f t="shared" si="2"/>
        <v>37.653303779037998</v>
      </c>
    </row>
    <row r="98" spans="1:63">
      <c r="A98" s="30"/>
      <c r="B98" s="31" t="s">
        <v>102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19.017574232290322</v>
      </c>
      <c r="I98" s="32">
        <v>11.939292580645162</v>
      </c>
      <c r="J98" s="32">
        <v>0.28426887096774189</v>
      </c>
      <c r="K98" s="32">
        <v>0</v>
      </c>
      <c r="L98" s="32">
        <v>0.56163811683870968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0.26915957096774196</v>
      </c>
      <c r="S98" s="32">
        <v>0</v>
      </c>
      <c r="T98" s="32">
        <v>0</v>
      </c>
      <c r="U98" s="32">
        <v>0</v>
      </c>
      <c r="V98" s="32">
        <v>1.5919056774193547E-2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5.6287999999999998E-2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11.826710681612905</v>
      </c>
      <c r="AW98" s="32">
        <v>6.3101761894838706</v>
      </c>
      <c r="AX98" s="32">
        <v>0</v>
      </c>
      <c r="AY98" s="32">
        <v>0</v>
      </c>
      <c r="AZ98" s="32">
        <v>5.4229267326862871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3.1205361208709674</v>
      </c>
      <c r="BG98" s="32">
        <v>2.2515199999999999E-2</v>
      </c>
      <c r="BH98" s="32">
        <v>0</v>
      </c>
      <c r="BI98" s="32">
        <v>0</v>
      </c>
      <c r="BJ98" s="32">
        <v>0.55939508803225801</v>
      </c>
      <c r="BK98" s="33">
        <f t="shared" si="2"/>
        <v>59.40640044117017</v>
      </c>
    </row>
    <row r="99" spans="1:63">
      <c r="A99" s="30"/>
      <c r="B99" s="31" t="s">
        <v>103</v>
      </c>
      <c r="C99" s="32">
        <v>0</v>
      </c>
      <c r="D99" s="32">
        <v>1.6918298161290322</v>
      </c>
      <c r="E99" s="32">
        <v>0</v>
      </c>
      <c r="F99" s="32">
        <v>0</v>
      </c>
      <c r="G99" s="32">
        <v>0</v>
      </c>
      <c r="H99" s="32">
        <v>13.620800366903227</v>
      </c>
      <c r="I99" s="32">
        <v>8.9633367741935484</v>
      </c>
      <c r="J99" s="32">
        <v>0</v>
      </c>
      <c r="K99" s="32">
        <v>0</v>
      </c>
      <c r="L99" s="32">
        <v>1.4173276274193547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0.13937301709677419</v>
      </c>
      <c r="S99" s="32">
        <v>0</v>
      </c>
      <c r="T99" s="32">
        <v>11.820400370967741</v>
      </c>
      <c r="U99" s="32">
        <v>0</v>
      </c>
      <c r="V99" s="32">
        <v>0.85711907903225804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5.1767635236129035</v>
      </c>
      <c r="AW99" s="32">
        <v>0</v>
      </c>
      <c r="AX99" s="32">
        <v>0</v>
      </c>
      <c r="AY99" s="32">
        <v>0</v>
      </c>
      <c r="AZ99" s="32">
        <v>2.8785045807308687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2.9004510472580645</v>
      </c>
      <c r="BG99" s="32">
        <v>0</v>
      </c>
      <c r="BH99" s="32">
        <v>0</v>
      </c>
      <c r="BI99" s="32">
        <v>0</v>
      </c>
      <c r="BJ99" s="32">
        <v>2.4527545760645153</v>
      </c>
      <c r="BK99" s="33">
        <f t="shared" si="2"/>
        <v>51.918660779408285</v>
      </c>
    </row>
    <row r="100" spans="1:63">
      <c r="A100" s="30"/>
      <c r="B100" s="31" t="s">
        <v>104</v>
      </c>
      <c r="C100" s="32">
        <v>0</v>
      </c>
      <c r="D100" s="32">
        <v>1.9579186290322579</v>
      </c>
      <c r="E100" s="32">
        <v>0</v>
      </c>
      <c r="F100" s="32">
        <v>0</v>
      </c>
      <c r="G100" s="32">
        <v>0</v>
      </c>
      <c r="H100" s="32">
        <v>2.7707912031935482</v>
      </c>
      <c r="I100" s="32">
        <v>20.138591612903227</v>
      </c>
      <c r="J100" s="32">
        <v>0.55940532258064513</v>
      </c>
      <c r="K100" s="32">
        <v>0</v>
      </c>
      <c r="L100" s="32">
        <v>0.80964928803225789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0.6507565749032258</v>
      </c>
      <c r="S100" s="32">
        <v>0</v>
      </c>
      <c r="T100" s="32">
        <v>11.467809112903225</v>
      </c>
      <c r="U100" s="32">
        <v>0</v>
      </c>
      <c r="V100" s="32">
        <v>4.4752425806451612E-2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0.14345284248387097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4.6600793803870957</v>
      </c>
      <c r="AW100" s="32">
        <v>0</v>
      </c>
      <c r="AX100" s="32">
        <v>0</v>
      </c>
      <c r="AY100" s="32">
        <v>0</v>
      </c>
      <c r="AZ100" s="32">
        <v>1.3670635869746621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1.7569333929354838</v>
      </c>
      <c r="BG100" s="32">
        <v>0</v>
      </c>
      <c r="BH100" s="32">
        <v>0</v>
      </c>
      <c r="BI100" s="32">
        <v>0</v>
      </c>
      <c r="BJ100" s="32">
        <v>0.14629469438709675</v>
      </c>
      <c r="BK100" s="33">
        <f t="shared" si="2"/>
        <v>46.473498066523042</v>
      </c>
    </row>
    <row r="101" spans="1:63">
      <c r="A101" s="30"/>
      <c r="B101" s="31" t="s">
        <v>105</v>
      </c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2.438417750967742</v>
      </c>
      <c r="I101" s="32">
        <v>4.5617221954838705</v>
      </c>
      <c r="J101" s="32">
        <v>0.33591474193548387</v>
      </c>
      <c r="K101" s="32">
        <v>0</v>
      </c>
      <c r="L101" s="32">
        <v>0.6920194457741935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0.10943715770967744</v>
      </c>
      <c r="S101" s="32">
        <v>0</v>
      </c>
      <c r="T101" s="32">
        <v>5.5985790322580643E-2</v>
      </c>
      <c r="U101" s="32">
        <v>0</v>
      </c>
      <c r="V101" s="32">
        <v>2.961648308064516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4.5450285483870964E-2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0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9.2427481043225796</v>
      </c>
      <c r="AW101" s="32">
        <v>0.49884459677419357</v>
      </c>
      <c r="AX101" s="32">
        <v>0</v>
      </c>
      <c r="AY101" s="32">
        <v>0</v>
      </c>
      <c r="AZ101" s="32">
        <v>2.5929248874246316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1.7232769189032253</v>
      </c>
      <c r="BG101" s="32">
        <v>1.9788990032258064E-2</v>
      </c>
      <c r="BH101" s="32">
        <v>2.7713588709677418E-2</v>
      </c>
      <c r="BI101" s="32">
        <v>0</v>
      </c>
      <c r="BJ101" s="32">
        <v>0.46330905941935474</v>
      </c>
      <c r="BK101" s="33">
        <f t="shared" si="2"/>
        <v>25.769201821327858</v>
      </c>
    </row>
    <row r="102" spans="1:63">
      <c r="A102" s="30"/>
      <c r="B102" s="31" t="s">
        <v>106</v>
      </c>
      <c r="C102" s="32">
        <v>0</v>
      </c>
      <c r="D102" s="32">
        <v>3.3247325806451613</v>
      </c>
      <c r="E102" s="32">
        <v>0</v>
      </c>
      <c r="F102" s="32">
        <v>0</v>
      </c>
      <c r="G102" s="32">
        <v>0</v>
      </c>
      <c r="H102" s="32">
        <v>2.8191581231612899</v>
      </c>
      <c r="I102" s="32">
        <v>14.761213383935486</v>
      </c>
      <c r="J102" s="32">
        <v>0.27706104838709678</v>
      </c>
      <c r="K102" s="32">
        <v>0</v>
      </c>
      <c r="L102" s="32">
        <v>1.9508331684838711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0.72006011496774203</v>
      </c>
      <c r="S102" s="32">
        <v>0</v>
      </c>
      <c r="T102" s="32">
        <v>11.082441935483871</v>
      </c>
      <c r="U102" s="32">
        <v>0</v>
      </c>
      <c r="V102" s="32">
        <v>1.4174023533225806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0.12069388064516128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1.0972170967741936E-3</v>
      </c>
      <c r="AM102" s="32">
        <v>5.4860854838709672E-2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4.5670287793870976</v>
      </c>
      <c r="AW102" s="32">
        <v>4.2236728807419359</v>
      </c>
      <c r="AX102" s="32">
        <v>0</v>
      </c>
      <c r="AY102" s="32">
        <v>0</v>
      </c>
      <c r="AZ102" s="32">
        <v>2.6025425372493327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2.5431508830967742</v>
      </c>
      <c r="BG102" s="32">
        <v>0.31819295806451608</v>
      </c>
      <c r="BH102" s="32">
        <v>2.7430427419354836E-2</v>
      </c>
      <c r="BI102" s="32">
        <v>0</v>
      </c>
      <c r="BJ102" s="32">
        <v>0.23652099990322581</v>
      </c>
      <c r="BK102" s="33">
        <f t="shared" si="2"/>
        <v>51.048094126829987</v>
      </c>
    </row>
    <row r="103" spans="1:63">
      <c r="A103" s="30"/>
      <c r="B103" s="31" t="s">
        <v>107</v>
      </c>
      <c r="C103" s="32">
        <v>0</v>
      </c>
      <c r="D103" s="32">
        <v>3.8664567741935483</v>
      </c>
      <c r="E103" s="32">
        <v>0</v>
      </c>
      <c r="F103" s="32">
        <v>0</v>
      </c>
      <c r="G103" s="32">
        <v>0</v>
      </c>
      <c r="H103" s="32">
        <v>1.4608308761935487</v>
      </c>
      <c r="I103" s="32">
        <v>20.216045419354838</v>
      </c>
      <c r="J103" s="32">
        <v>0.55235096774193548</v>
      </c>
      <c r="K103" s="32">
        <v>0</v>
      </c>
      <c r="L103" s="32">
        <v>1.726376539967742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0.78729812012903222</v>
      </c>
      <c r="S103" s="32">
        <v>0</v>
      </c>
      <c r="T103" s="32">
        <v>4.6397481290322578</v>
      </c>
      <c r="U103" s="32">
        <v>0</v>
      </c>
      <c r="V103" s="32">
        <v>0.24155571274193544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5.3917352627096777</v>
      </c>
      <c r="AW103" s="32">
        <v>0.89137365000000002</v>
      </c>
      <c r="AX103" s="32">
        <v>0</v>
      </c>
      <c r="AY103" s="32">
        <v>0</v>
      </c>
      <c r="AZ103" s="32">
        <v>3.066251770368686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2.4347730404516126</v>
      </c>
      <c r="BG103" s="32">
        <v>0.83310548983870958</v>
      </c>
      <c r="BH103" s="32">
        <v>0</v>
      </c>
      <c r="BI103" s="32">
        <v>0</v>
      </c>
      <c r="BJ103" s="32">
        <v>1.1113989569999996</v>
      </c>
      <c r="BK103" s="33">
        <f t="shared" si="2"/>
        <v>47.21930070972352</v>
      </c>
    </row>
    <row r="104" spans="1:63">
      <c r="A104" s="30"/>
      <c r="B104" s="31" t="s">
        <v>108</v>
      </c>
      <c r="C104" s="32">
        <v>0</v>
      </c>
      <c r="D104" s="32">
        <v>3.1427483225806454</v>
      </c>
      <c r="E104" s="32">
        <v>0</v>
      </c>
      <c r="F104" s="32">
        <v>0</v>
      </c>
      <c r="G104" s="32">
        <v>0</v>
      </c>
      <c r="H104" s="32">
        <v>1.7671054100645163</v>
      </c>
      <c r="I104" s="32">
        <v>0.22054374193548387</v>
      </c>
      <c r="J104" s="32">
        <v>0</v>
      </c>
      <c r="K104" s="32">
        <v>0</v>
      </c>
      <c r="L104" s="32">
        <v>0.97073818129032263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8.4915213870967746E-2</v>
      </c>
      <c r="S104" s="32">
        <v>0</v>
      </c>
      <c r="T104" s="32">
        <v>0</v>
      </c>
      <c r="U104" s="32">
        <v>0</v>
      </c>
      <c r="V104" s="32">
        <v>3.8595154838709678E-2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0.21833696774193548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7.7344645216774204</v>
      </c>
      <c r="AW104" s="32">
        <v>11.472522108580645</v>
      </c>
      <c r="AX104" s="32">
        <v>0</v>
      </c>
      <c r="AY104" s="32">
        <v>0</v>
      </c>
      <c r="AZ104" s="32">
        <v>3.5285098219687554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1.3127627946451614</v>
      </c>
      <c r="BG104" s="32">
        <v>7.755691271548387</v>
      </c>
      <c r="BH104" s="32">
        <v>0</v>
      </c>
      <c r="BI104" s="32">
        <v>0</v>
      </c>
      <c r="BJ104" s="32">
        <v>7.4234569032258058E-2</v>
      </c>
      <c r="BK104" s="33">
        <f t="shared" si="2"/>
        <v>38.321168079775205</v>
      </c>
    </row>
    <row r="105" spans="1:63">
      <c r="A105" s="30"/>
      <c r="B105" s="31" t="s">
        <v>109</v>
      </c>
      <c r="C105" s="32">
        <v>0</v>
      </c>
      <c r="D105" s="32">
        <v>3.4573649999999998</v>
      </c>
      <c r="E105" s="32">
        <v>0</v>
      </c>
      <c r="F105" s="32">
        <v>0</v>
      </c>
      <c r="G105" s="32">
        <v>0</v>
      </c>
      <c r="H105" s="32">
        <v>7.5245034029677429</v>
      </c>
      <c r="I105" s="32">
        <v>27.271620217741933</v>
      </c>
      <c r="J105" s="32">
        <v>1.6729185483870967</v>
      </c>
      <c r="K105" s="32">
        <v>0</v>
      </c>
      <c r="L105" s="32">
        <v>14.470806822322581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3.4407842458064515</v>
      </c>
      <c r="S105" s="32">
        <v>3.3458370967741935</v>
      </c>
      <c r="T105" s="32">
        <v>4.4611161290322583</v>
      </c>
      <c r="U105" s="32">
        <v>0</v>
      </c>
      <c r="V105" s="32">
        <v>14.735766338225805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0.47986123935483871</v>
      </c>
      <c r="AC105" s="32">
        <v>0.1546158193548387</v>
      </c>
      <c r="AD105" s="32">
        <v>0</v>
      </c>
      <c r="AE105" s="32">
        <v>0</v>
      </c>
      <c r="AF105" s="32">
        <v>0.14357183225806452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0.12424485483870966</v>
      </c>
      <c r="AM105" s="32">
        <v>0</v>
      </c>
      <c r="AN105" s="32">
        <v>0</v>
      </c>
      <c r="AO105" s="32">
        <v>0</v>
      </c>
      <c r="AP105" s="32">
        <v>2.2087974193548389E-2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46.85960293348387</v>
      </c>
      <c r="AW105" s="32">
        <v>27.234494268774192</v>
      </c>
      <c r="AX105" s="32">
        <v>0</v>
      </c>
      <c r="AY105" s="32">
        <v>0</v>
      </c>
      <c r="AZ105" s="32">
        <v>15.335696350144088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21.017658876774188</v>
      </c>
      <c r="BG105" s="32">
        <v>2.6557596899354836</v>
      </c>
      <c r="BH105" s="32">
        <v>1.6013781290322582</v>
      </c>
      <c r="BI105" s="32">
        <v>0</v>
      </c>
      <c r="BJ105" s="32">
        <v>4.3196879115806457</v>
      </c>
      <c r="BK105" s="33">
        <f t="shared" si="2"/>
        <v>200.32937768098279</v>
      </c>
    </row>
    <row r="106" spans="1:63">
      <c r="A106" s="30"/>
      <c r="B106" s="31" t="s">
        <v>110</v>
      </c>
      <c r="C106" s="32">
        <v>0</v>
      </c>
      <c r="D106" s="32">
        <v>0.78144867419354846</v>
      </c>
      <c r="E106" s="32">
        <v>0</v>
      </c>
      <c r="F106" s="32">
        <v>0</v>
      </c>
      <c r="G106" s="32">
        <v>0</v>
      </c>
      <c r="H106" s="32">
        <v>1.7294744174838708</v>
      </c>
      <c r="I106" s="32">
        <v>107.31276694751611</v>
      </c>
      <c r="J106" s="32">
        <v>0</v>
      </c>
      <c r="K106" s="32">
        <v>0</v>
      </c>
      <c r="L106" s="32">
        <v>1.6393912679032256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0.13048037654838709</v>
      </c>
      <c r="S106" s="32">
        <v>5.5031596774193545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5.4074796870967758E-2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1.7376792569999999</v>
      </c>
      <c r="AW106" s="32">
        <v>5.6600410483870967</v>
      </c>
      <c r="AX106" s="32">
        <v>0</v>
      </c>
      <c r="AY106" s="32">
        <v>0</v>
      </c>
      <c r="AZ106" s="32">
        <v>3.4686399780193375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0.34699418070967747</v>
      </c>
      <c r="BG106" s="32">
        <v>5.4951854838709675</v>
      </c>
      <c r="BH106" s="32">
        <v>0</v>
      </c>
      <c r="BI106" s="32">
        <v>0</v>
      </c>
      <c r="BJ106" s="32">
        <v>5.8248966129032256E-2</v>
      </c>
      <c r="BK106" s="33">
        <f t="shared" si="2"/>
        <v>133.91758507205159</v>
      </c>
    </row>
    <row r="107" spans="1:63">
      <c r="A107" s="30"/>
      <c r="B107" s="31" t="s">
        <v>111</v>
      </c>
      <c r="C107" s="32">
        <v>0</v>
      </c>
      <c r="D107" s="32">
        <v>15.170142580645162</v>
      </c>
      <c r="E107" s="32">
        <v>0</v>
      </c>
      <c r="F107" s="32">
        <v>0</v>
      </c>
      <c r="G107" s="32">
        <v>0</v>
      </c>
      <c r="H107" s="32">
        <v>12.568247435387097</v>
      </c>
      <c r="I107" s="32">
        <v>7.1975129032258056E-2</v>
      </c>
      <c r="J107" s="32">
        <v>0</v>
      </c>
      <c r="K107" s="32">
        <v>0</v>
      </c>
      <c r="L107" s="32">
        <v>2.9300298727096781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1.0962476130322583</v>
      </c>
      <c r="S107" s="32">
        <v>0</v>
      </c>
      <c r="T107" s="32">
        <v>3.3223454371935484</v>
      </c>
      <c r="U107" s="32">
        <v>0</v>
      </c>
      <c r="V107" s="32">
        <v>8.5113358354838695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0.24132587741935482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2.1938716129032258E-2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27.004878898838708</v>
      </c>
      <c r="AW107" s="32">
        <v>28.300943806451613</v>
      </c>
      <c r="AX107" s="32">
        <v>0</v>
      </c>
      <c r="AY107" s="32">
        <v>0</v>
      </c>
      <c r="AZ107" s="32">
        <v>24.190528735966328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10.927969952741936</v>
      </c>
      <c r="BG107" s="32">
        <v>2.1675179165806449</v>
      </c>
      <c r="BH107" s="32">
        <v>1.4808633387096775</v>
      </c>
      <c r="BI107" s="32">
        <v>0</v>
      </c>
      <c r="BJ107" s="32">
        <v>0.76053468319354844</v>
      </c>
      <c r="BK107" s="33">
        <f t="shared" si="2"/>
        <v>138.76682582951472</v>
      </c>
    </row>
    <row r="108" spans="1:63">
      <c r="A108" s="30"/>
      <c r="B108" s="31" t="s">
        <v>112</v>
      </c>
      <c r="C108" s="32">
        <v>0</v>
      </c>
      <c r="D108" s="32">
        <v>3.2844183870967743</v>
      </c>
      <c r="E108" s="32">
        <v>0</v>
      </c>
      <c r="F108" s="32">
        <v>0</v>
      </c>
      <c r="G108" s="32">
        <v>0</v>
      </c>
      <c r="H108" s="32">
        <v>14.185941946612903</v>
      </c>
      <c r="I108" s="32">
        <v>66.783173870967744</v>
      </c>
      <c r="J108" s="32">
        <v>0</v>
      </c>
      <c r="K108" s="32">
        <v>0</v>
      </c>
      <c r="L108" s="32">
        <v>7.2547328140322582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3.9478713741935484E-2</v>
      </c>
      <c r="S108" s="32">
        <v>12.207088338709676</v>
      </c>
      <c r="T108" s="32">
        <v>5.4740306451612906</v>
      </c>
      <c r="U108" s="32">
        <v>0</v>
      </c>
      <c r="V108" s="32">
        <v>3.2844183870967743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8.1341129032258055E-2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16.202737105774194</v>
      </c>
      <c r="AW108" s="32">
        <v>5.8565612903225812</v>
      </c>
      <c r="AX108" s="32">
        <v>0</v>
      </c>
      <c r="AY108" s="32">
        <v>0</v>
      </c>
      <c r="AZ108" s="32">
        <v>5.2714929195704174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0.61108097267741934</v>
      </c>
      <c r="BG108" s="32">
        <v>0</v>
      </c>
      <c r="BH108" s="32">
        <v>0</v>
      </c>
      <c r="BI108" s="32">
        <v>0</v>
      </c>
      <c r="BJ108" s="32">
        <v>0.10845483870967743</v>
      </c>
      <c r="BK108" s="33">
        <f t="shared" si="2"/>
        <v>140.64495135950594</v>
      </c>
    </row>
    <row r="109" spans="1:63">
      <c r="A109" s="30"/>
      <c r="B109" s="31" t="s">
        <v>113</v>
      </c>
      <c r="C109" s="32">
        <v>0</v>
      </c>
      <c r="D109" s="32">
        <v>0</v>
      </c>
      <c r="E109" s="32">
        <v>0</v>
      </c>
      <c r="F109" s="32">
        <v>0</v>
      </c>
      <c r="G109" s="32">
        <v>0</v>
      </c>
      <c r="H109" s="32">
        <v>3.6235772542258071</v>
      </c>
      <c r="I109" s="32">
        <v>1.0924809677419356</v>
      </c>
      <c r="J109" s="32">
        <v>0</v>
      </c>
      <c r="K109" s="32">
        <v>0</v>
      </c>
      <c r="L109" s="32">
        <v>1.0293726247741934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0.24251858125806453</v>
      </c>
      <c r="S109" s="32">
        <v>0</v>
      </c>
      <c r="T109" s="32">
        <v>0.14202252580645161</v>
      </c>
      <c r="U109" s="32">
        <v>0</v>
      </c>
      <c r="V109" s="32">
        <v>3.4405356677419362E-2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7.2528386129032257E-2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0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6.348952603870968</v>
      </c>
      <c r="AW109" s="32">
        <v>0</v>
      </c>
      <c r="AX109" s="32">
        <v>0</v>
      </c>
      <c r="AY109" s="32">
        <v>0</v>
      </c>
      <c r="AZ109" s="32">
        <v>7.4421629201173012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1.4016607493870967</v>
      </c>
      <c r="BG109" s="32">
        <v>0.22720798874193557</v>
      </c>
      <c r="BH109" s="32">
        <v>0</v>
      </c>
      <c r="BI109" s="32">
        <v>0</v>
      </c>
      <c r="BJ109" s="32">
        <v>1.2419280205161289</v>
      </c>
      <c r="BK109" s="33">
        <f t="shared" si="2"/>
        <v>22.898817979246331</v>
      </c>
    </row>
    <row r="110" spans="1:63">
      <c r="A110" s="30"/>
      <c r="B110" s="31" t="s">
        <v>114</v>
      </c>
      <c r="C110" s="32">
        <v>0</v>
      </c>
      <c r="D110" s="32">
        <v>0</v>
      </c>
      <c r="E110" s="32">
        <v>0</v>
      </c>
      <c r="F110" s="32">
        <v>0</v>
      </c>
      <c r="G110" s="32">
        <v>0</v>
      </c>
      <c r="H110" s="32">
        <v>1.8680873178387096</v>
      </c>
      <c r="I110" s="32">
        <v>0</v>
      </c>
      <c r="J110" s="32">
        <v>2.1830483870967741</v>
      </c>
      <c r="K110" s="32">
        <v>0</v>
      </c>
      <c r="L110" s="32">
        <v>0.98686141961290319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5.6367396136774195</v>
      </c>
      <c r="S110" s="32">
        <v>0</v>
      </c>
      <c r="T110" s="32">
        <v>0.54576209677419352</v>
      </c>
      <c r="U110" s="32">
        <v>0</v>
      </c>
      <c r="V110" s="32">
        <v>2.1472598684193551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6.0404488204516129</v>
      </c>
      <c r="AW110" s="32">
        <v>2.1773235234838708</v>
      </c>
      <c r="AX110" s="32">
        <v>0</v>
      </c>
      <c r="AY110" s="32">
        <v>0</v>
      </c>
      <c r="AZ110" s="32">
        <v>5.4140640170235548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1.2220671736129032</v>
      </c>
      <c r="BG110" s="32">
        <v>0.1298884491612903</v>
      </c>
      <c r="BH110" s="32">
        <v>0</v>
      </c>
      <c r="BI110" s="32">
        <v>0</v>
      </c>
      <c r="BJ110" s="32">
        <v>0.4913430837741935</v>
      </c>
      <c r="BK110" s="33">
        <f t="shared" si="2"/>
        <v>28.842893770926779</v>
      </c>
    </row>
    <row r="111" spans="1:63">
      <c r="A111" s="30"/>
      <c r="B111" s="31" t="s">
        <v>115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2.5728015303225811</v>
      </c>
      <c r="I111" s="32">
        <v>3.6004458387096774</v>
      </c>
      <c r="J111" s="32">
        <v>0</v>
      </c>
      <c r="K111" s="32">
        <v>0</v>
      </c>
      <c r="L111" s="32">
        <v>1.1892381709677418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0.3898237223548387</v>
      </c>
      <c r="S111" s="32">
        <v>0</v>
      </c>
      <c r="T111" s="32">
        <v>0</v>
      </c>
      <c r="U111" s="32">
        <v>0</v>
      </c>
      <c r="V111" s="32">
        <v>1.1353281050967741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2.1625161290322582E-2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0</v>
      </c>
      <c r="AS111" s="32">
        <v>0</v>
      </c>
      <c r="AT111" s="32">
        <v>0</v>
      </c>
      <c r="AU111" s="32">
        <v>0</v>
      </c>
      <c r="AV111" s="32">
        <v>2.6375081635483868</v>
      </c>
      <c r="AW111" s="32">
        <v>3.3518999999999997</v>
      </c>
      <c r="AX111" s="32">
        <v>0</v>
      </c>
      <c r="AY111" s="32">
        <v>0</v>
      </c>
      <c r="AZ111" s="32">
        <v>5.6407601191003307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1.390280353967742</v>
      </c>
      <c r="BG111" s="32">
        <v>1.0812580645161291E-2</v>
      </c>
      <c r="BH111" s="32">
        <v>0</v>
      </c>
      <c r="BI111" s="32">
        <v>0</v>
      </c>
      <c r="BJ111" s="32">
        <v>0.74432312145161283</v>
      </c>
      <c r="BK111" s="33">
        <f t="shared" si="2"/>
        <v>22.684846867455171</v>
      </c>
    </row>
    <row r="112" spans="1:63">
      <c r="A112" s="30"/>
      <c r="B112" s="31" t="s">
        <v>116</v>
      </c>
      <c r="C112" s="32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5.397528270064516</v>
      </c>
      <c r="I112" s="32">
        <v>7.2004680000000008</v>
      </c>
      <c r="J112" s="32">
        <v>0</v>
      </c>
      <c r="K112" s="32">
        <v>0</v>
      </c>
      <c r="L112" s="32">
        <v>3.5797708599032263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5.586292750161288</v>
      </c>
      <c r="S112" s="32">
        <v>0</v>
      </c>
      <c r="T112" s="32">
        <v>0</v>
      </c>
      <c r="U112" s="32">
        <v>0</v>
      </c>
      <c r="V112" s="32">
        <v>0.21045593329032256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3.9960235019677417</v>
      </c>
      <c r="AW112" s="32">
        <v>1.0273103870967741</v>
      </c>
      <c r="AX112" s="32">
        <v>0</v>
      </c>
      <c r="AY112" s="32">
        <v>0</v>
      </c>
      <c r="AZ112" s="32">
        <v>1.7105235600276623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1.3355708662903225</v>
      </c>
      <c r="BG112" s="32">
        <v>0</v>
      </c>
      <c r="BH112" s="32">
        <v>0</v>
      </c>
      <c r="BI112" s="32">
        <v>0</v>
      </c>
      <c r="BJ112" s="32">
        <v>0.16220690322580644</v>
      </c>
      <c r="BK112" s="33">
        <f t="shared" si="2"/>
        <v>30.206151032027662</v>
      </c>
    </row>
    <row r="113" spans="1:63">
      <c r="A113" s="30"/>
      <c r="B113" s="31" t="s">
        <v>117</v>
      </c>
      <c r="C113" s="32">
        <v>0</v>
      </c>
      <c r="D113" s="32">
        <v>0.54833032258064518</v>
      </c>
      <c r="E113" s="32">
        <v>0</v>
      </c>
      <c r="F113" s="32">
        <v>0</v>
      </c>
      <c r="G113" s="32">
        <v>0</v>
      </c>
      <c r="H113" s="32">
        <v>13.851058697129034</v>
      </c>
      <c r="I113" s="32">
        <v>12.30043325283871</v>
      </c>
      <c r="J113" s="32">
        <v>2.1307206451612903</v>
      </c>
      <c r="K113" s="32">
        <v>0</v>
      </c>
      <c r="L113" s="32">
        <v>3.6358651748064523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6.9107035533225813</v>
      </c>
      <c r="S113" s="32">
        <v>0.21967832174193552</v>
      </c>
      <c r="T113" s="32">
        <v>2.4129996120645161</v>
      </c>
      <c r="U113" s="32">
        <v>0</v>
      </c>
      <c r="V113" s="32">
        <v>9.7295500386451632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7.0666930645161288E-2</v>
      </c>
      <c r="AC113" s="32">
        <v>7.6102848387096772E-2</v>
      </c>
      <c r="AD113" s="32">
        <v>0</v>
      </c>
      <c r="AE113" s="32">
        <v>0</v>
      </c>
      <c r="AF113" s="32">
        <v>0.32615506451612902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5.4359177419354837E-3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18.424521295516133</v>
      </c>
      <c r="AW113" s="32">
        <v>7.6320285096774194</v>
      </c>
      <c r="AX113" s="32">
        <v>0</v>
      </c>
      <c r="AY113" s="32">
        <v>0</v>
      </c>
      <c r="AZ113" s="32">
        <v>16.444935053742867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7.3460687179354842</v>
      </c>
      <c r="BG113" s="32">
        <v>3.2615506451612903</v>
      </c>
      <c r="BH113" s="32">
        <v>0.10871835483870967</v>
      </c>
      <c r="BI113" s="32">
        <v>0</v>
      </c>
      <c r="BJ113" s="32">
        <v>1.5717021207096771</v>
      </c>
      <c r="BK113" s="33">
        <f t="shared" si="2"/>
        <v>107.00722507716225</v>
      </c>
    </row>
    <row r="114" spans="1:63">
      <c r="A114" s="30"/>
      <c r="B114" s="31" t="s">
        <v>118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2.596238260483871</v>
      </c>
      <c r="I114" s="32">
        <v>0.54018758064516126</v>
      </c>
      <c r="J114" s="32">
        <v>0</v>
      </c>
      <c r="K114" s="32">
        <v>0</v>
      </c>
      <c r="L114" s="32">
        <v>2.3003607137096771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0.26406480496774187</v>
      </c>
      <c r="S114" s="32">
        <v>0</v>
      </c>
      <c r="T114" s="32">
        <v>3.5652380322580641</v>
      </c>
      <c r="U114" s="32">
        <v>0</v>
      </c>
      <c r="V114" s="32">
        <v>1.3879741007096777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</v>
      </c>
      <c r="AC114" s="32">
        <v>9.6429512903225809E-2</v>
      </c>
      <c r="AD114" s="32">
        <v>0</v>
      </c>
      <c r="AE114" s="32">
        <v>0</v>
      </c>
      <c r="AF114" s="32">
        <v>8.5715122580645162E-2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1.5564666129032256E-3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14.736548700322581</v>
      </c>
      <c r="AW114" s="32">
        <v>8.0840074983870966</v>
      </c>
      <c r="AX114" s="32">
        <v>0</v>
      </c>
      <c r="AY114" s="32">
        <v>0</v>
      </c>
      <c r="AZ114" s="32">
        <v>8.4772915456943885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3.8774789392580642</v>
      </c>
      <c r="BG114" s="32">
        <v>0</v>
      </c>
      <c r="BH114" s="32">
        <v>0</v>
      </c>
      <c r="BI114" s="32">
        <v>0</v>
      </c>
      <c r="BJ114" s="32">
        <v>1.5772665016129028</v>
      </c>
      <c r="BK114" s="33">
        <f t="shared" si="2"/>
        <v>47.590357780145993</v>
      </c>
    </row>
    <row r="115" spans="1:63">
      <c r="A115" s="30"/>
      <c r="B115" s="31" t="s">
        <v>119</v>
      </c>
      <c r="C115" s="32">
        <v>0</v>
      </c>
      <c r="D115" s="32">
        <v>0</v>
      </c>
      <c r="E115" s="32">
        <v>0</v>
      </c>
      <c r="F115" s="32">
        <v>0</v>
      </c>
      <c r="G115" s="32">
        <v>0</v>
      </c>
      <c r="H115" s="32">
        <v>5.4410716364516123</v>
      </c>
      <c r="I115" s="32">
        <v>0</v>
      </c>
      <c r="J115" s="32">
        <v>0</v>
      </c>
      <c r="K115" s="32">
        <v>0</v>
      </c>
      <c r="L115" s="32">
        <v>1.1535619121935483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3.8817580744516125</v>
      </c>
      <c r="S115" s="32">
        <v>0</v>
      </c>
      <c r="T115" s="32">
        <v>0</v>
      </c>
      <c r="U115" s="32">
        <v>0</v>
      </c>
      <c r="V115" s="32">
        <v>0.19315979361290322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2.6749903225806452E-2</v>
      </c>
      <c r="AC115" s="32">
        <v>0</v>
      </c>
      <c r="AD115" s="32">
        <v>0</v>
      </c>
      <c r="AE115" s="32">
        <v>0</v>
      </c>
      <c r="AF115" s="32">
        <v>0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8.7520509768709669</v>
      </c>
      <c r="AW115" s="32">
        <v>3.7449864516129034</v>
      </c>
      <c r="AX115" s="32">
        <v>0</v>
      </c>
      <c r="AY115" s="32">
        <v>0</v>
      </c>
      <c r="AZ115" s="32">
        <v>5.1942119506560696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1.2564846200645161</v>
      </c>
      <c r="BG115" s="32">
        <v>0</v>
      </c>
      <c r="BH115" s="32">
        <v>0</v>
      </c>
      <c r="BI115" s="32">
        <v>0</v>
      </c>
      <c r="BJ115" s="32">
        <v>0.39593814803225802</v>
      </c>
      <c r="BK115" s="33">
        <f t="shared" si="2"/>
        <v>30.039973467172192</v>
      </c>
    </row>
    <row r="116" spans="1:63">
      <c r="A116" s="30"/>
      <c r="B116" s="31" t="s">
        <v>120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4.9348703581935478</v>
      </c>
      <c r="I116" s="32">
        <v>0</v>
      </c>
      <c r="J116" s="32">
        <v>0.26825790322580645</v>
      </c>
      <c r="K116" s="32">
        <v>0</v>
      </c>
      <c r="L116" s="32">
        <v>1.662256315096774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1.3379592011612897</v>
      </c>
      <c r="S116" s="32">
        <v>0</v>
      </c>
      <c r="T116" s="32">
        <v>2.1460632258064516</v>
      </c>
      <c r="U116" s="32">
        <v>0</v>
      </c>
      <c r="V116" s="32">
        <v>3.4475661180645161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8.3233258772903227</v>
      </c>
      <c r="AW116" s="32">
        <v>10.605514357419354</v>
      </c>
      <c r="AX116" s="32">
        <v>0</v>
      </c>
      <c r="AY116" s="32">
        <v>0</v>
      </c>
      <c r="AZ116" s="32">
        <v>29.803865252823339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3.1430214210645167</v>
      </c>
      <c r="BG116" s="32">
        <v>0.15980762932258064</v>
      </c>
      <c r="BH116" s="32">
        <v>0</v>
      </c>
      <c r="BI116" s="32">
        <v>0</v>
      </c>
      <c r="BJ116" s="32">
        <v>1.4844638253870968</v>
      </c>
      <c r="BK116" s="33">
        <f t="shared" si="2"/>
        <v>67.3169714848556</v>
      </c>
    </row>
    <row r="117" spans="1:63">
      <c r="A117" s="30"/>
      <c r="B117" s="31" t="s">
        <v>121</v>
      </c>
      <c r="C117" s="32">
        <v>0</v>
      </c>
      <c r="D117" s="32">
        <v>0</v>
      </c>
      <c r="E117" s="32">
        <v>0</v>
      </c>
      <c r="F117" s="32">
        <v>0</v>
      </c>
      <c r="G117" s="32">
        <v>0</v>
      </c>
      <c r="H117" s="32">
        <v>1.5012162801935487</v>
      </c>
      <c r="I117" s="32">
        <v>0</v>
      </c>
      <c r="J117" s="32">
        <v>0</v>
      </c>
      <c r="K117" s="32">
        <v>0</v>
      </c>
      <c r="L117" s="32">
        <v>0.10850264516129032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7.8255274193548396E-3</v>
      </c>
      <c r="S117" s="32">
        <v>0</v>
      </c>
      <c r="T117" s="32">
        <v>0</v>
      </c>
      <c r="U117" s="32">
        <v>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193.91287980319353</v>
      </c>
      <c r="AW117" s="32">
        <v>105.38644811951613</v>
      </c>
      <c r="AX117" s="32">
        <v>0</v>
      </c>
      <c r="AY117" s="32">
        <v>0</v>
      </c>
      <c r="AZ117" s="32">
        <v>9.1741776449563694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0.43596382916129034</v>
      </c>
      <c r="BG117" s="32">
        <v>0</v>
      </c>
      <c r="BH117" s="32">
        <v>0</v>
      </c>
      <c r="BI117" s="32">
        <v>0</v>
      </c>
      <c r="BJ117" s="32">
        <v>0</v>
      </c>
      <c r="BK117" s="33">
        <f t="shared" si="2"/>
        <v>310.52701384960153</v>
      </c>
    </row>
    <row r="118" spans="1:63">
      <c r="A118" s="30"/>
      <c r="B118" s="31" t="s">
        <v>122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5.4341659035483874</v>
      </c>
      <c r="I118" s="32">
        <v>0</v>
      </c>
      <c r="J118" s="32">
        <v>0</v>
      </c>
      <c r="K118" s="32">
        <v>0</v>
      </c>
      <c r="L118" s="32">
        <v>3.7825698969999997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0.14052055000000002</v>
      </c>
      <c r="S118" s="32">
        <v>5.3445338709677417</v>
      </c>
      <c r="T118" s="32">
        <v>0.21378135483870966</v>
      </c>
      <c r="U118" s="32">
        <v>0</v>
      </c>
      <c r="V118" s="32">
        <v>3.2128130911935484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1.0610303225806451E-2</v>
      </c>
      <c r="AC118" s="32">
        <v>0</v>
      </c>
      <c r="AD118" s="32">
        <v>0</v>
      </c>
      <c r="AE118" s="32">
        <v>0</v>
      </c>
      <c r="AF118" s="32">
        <v>0.12732363870967742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7.810468708451614</v>
      </c>
      <c r="AW118" s="32">
        <v>5.464306161290323</v>
      </c>
      <c r="AX118" s="32">
        <v>0</v>
      </c>
      <c r="AY118" s="32">
        <v>0</v>
      </c>
      <c r="AZ118" s="32">
        <v>15.771815042633184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4.5190205378064512</v>
      </c>
      <c r="BG118" s="32">
        <v>0.21195705338709675</v>
      </c>
      <c r="BH118" s="32">
        <v>5.3051516129032257E-2</v>
      </c>
      <c r="BI118" s="32">
        <v>0</v>
      </c>
      <c r="BJ118" s="32">
        <v>0.35382649796774196</v>
      </c>
      <c r="BK118" s="33">
        <f t="shared" si="2"/>
        <v>52.450764127149313</v>
      </c>
    </row>
    <row r="119" spans="1:63">
      <c r="A119" s="30"/>
      <c r="B119" s="31" t="s">
        <v>123</v>
      </c>
      <c r="C119" s="32">
        <v>0</v>
      </c>
      <c r="D119" s="32">
        <v>8.7769274999999993</v>
      </c>
      <c r="E119" s="32">
        <v>0</v>
      </c>
      <c r="F119" s="32">
        <v>0</v>
      </c>
      <c r="G119" s="32">
        <v>0</v>
      </c>
      <c r="H119" s="32">
        <v>6.3329265770967753</v>
      </c>
      <c r="I119" s="32">
        <v>0</v>
      </c>
      <c r="J119" s="32">
        <v>0</v>
      </c>
      <c r="K119" s="32">
        <v>0</v>
      </c>
      <c r="L119" s="32">
        <v>1.5880638562903224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0.23477657435483873</v>
      </c>
      <c r="S119" s="32">
        <v>0</v>
      </c>
      <c r="T119" s="32">
        <v>2.1277400000000002</v>
      </c>
      <c r="U119" s="32">
        <v>0</v>
      </c>
      <c r="V119" s="32">
        <v>0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1.7908764193548386E-2</v>
      </c>
      <c r="AC119" s="32">
        <v>9.5081080645161284E-2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24.43338226251614</v>
      </c>
      <c r="AW119" s="32">
        <v>2.8974449493225802</v>
      </c>
      <c r="AX119" s="32">
        <v>0</v>
      </c>
      <c r="AY119" s="32">
        <v>0</v>
      </c>
      <c r="AZ119" s="32">
        <v>13.304125653316419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3.142070591387097</v>
      </c>
      <c r="BG119" s="32">
        <v>0</v>
      </c>
      <c r="BH119" s="32">
        <v>5.2822822580645162E-2</v>
      </c>
      <c r="BI119" s="32">
        <v>0</v>
      </c>
      <c r="BJ119" s="32">
        <v>0.17360101445161294</v>
      </c>
      <c r="BK119" s="33">
        <f t="shared" si="2"/>
        <v>63.176871646155142</v>
      </c>
    </row>
    <row r="120" spans="1:63">
      <c r="A120" s="30"/>
      <c r="B120" s="31" t="s">
        <v>124</v>
      </c>
      <c r="C120" s="32">
        <v>0</v>
      </c>
      <c r="D120" s="32">
        <v>11.130917903225807</v>
      </c>
      <c r="E120" s="32">
        <v>0</v>
      </c>
      <c r="F120" s="32">
        <v>0</v>
      </c>
      <c r="G120" s="32">
        <v>0</v>
      </c>
      <c r="H120" s="32">
        <v>1.6005111458709678</v>
      </c>
      <c r="I120" s="32">
        <v>5.3004370967741936</v>
      </c>
      <c r="J120" s="32">
        <v>0</v>
      </c>
      <c r="K120" s="32">
        <v>0</v>
      </c>
      <c r="L120" s="32">
        <v>5.0086904380322581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0.19692151916129025</v>
      </c>
      <c r="S120" s="32">
        <v>0</v>
      </c>
      <c r="T120" s="32">
        <v>3.1802622580645163</v>
      </c>
      <c r="U120" s="32">
        <v>0</v>
      </c>
      <c r="V120" s="32">
        <v>1.9717625999999999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1.3009826516129032E-2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5.8139527259032269</v>
      </c>
      <c r="AW120" s="32">
        <v>4.1489915806451609</v>
      </c>
      <c r="AX120" s="32">
        <v>0</v>
      </c>
      <c r="AY120" s="32">
        <v>0</v>
      </c>
      <c r="AZ120" s="32">
        <v>13.341620170659933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1.6081027471290321</v>
      </c>
      <c r="BG120" s="32">
        <v>0.1263652258064516</v>
      </c>
      <c r="BH120" s="32">
        <v>0</v>
      </c>
      <c r="BI120" s="32">
        <v>0</v>
      </c>
      <c r="BJ120" s="32">
        <v>1.0530435483870969E-2</v>
      </c>
      <c r="BK120" s="33">
        <f t="shared" si="2"/>
        <v>53.452075673272837</v>
      </c>
    </row>
    <row r="121" spans="1:63">
      <c r="A121" s="30"/>
      <c r="B121" s="31" t="s">
        <v>125</v>
      </c>
      <c r="C121" s="32">
        <v>0</v>
      </c>
      <c r="D121" s="32">
        <v>13.781149032258064</v>
      </c>
      <c r="E121" s="32">
        <v>0</v>
      </c>
      <c r="F121" s="32">
        <v>0</v>
      </c>
      <c r="G121" s="32">
        <v>0</v>
      </c>
      <c r="H121" s="32">
        <v>14.399817294419353</v>
      </c>
      <c r="I121" s="32">
        <v>38.11440000816129</v>
      </c>
      <c r="J121" s="32">
        <v>0</v>
      </c>
      <c r="K121" s="32">
        <v>0</v>
      </c>
      <c r="L121" s="32">
        <v>6.3730202396774205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3.4759879931612905</v>
      </c>
      <c r="S121" s="32">
        <v>2.4064006387096772</v>
      </c>
      <c r="T121" s="32">
        <v>0.10619408074193548</v>
      </c>
      <c r="U121" s="32">
        <v>0</v>
      </c>
      <c r="V121" s="32">
        <v>9.212082390354837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0.15632044354838709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32.838448710483874</v>
      </c>
      <c r="AW121" s="32">
        <v>10.48429877732258</v>
      </c>
      <c r="AX121" s="32">
        <v>1.0534974193548388</v>
      </c>
      <c r="AY121" s="32">
        <v>0</v>
      </c>
      <c r="AZ121" s="32">
        <v>8.7381023581036885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13.199195373064518</v>
      </c>
      <c r="BG121" s="32">
        <v>7.882156022580647E-2</v>
      </c>
      <c r="BH121" s="32">
        <v>2.4757189354838713</v>
      </c>
      <c r="BI121" s="32">
        <v>0</v>
      </c>
      <c r="BJ121" s="32">
        <v>3.5344709849354841</v>
      </c>
      <c r="BK121" s="33">
        <f t="shared" si="2"/>
        <v>160.42792624000697</v>
      </c>
    </row>
    <row r="122" spans="1:63">
      <c r="A122" s="30"/>
      <c r="B122" s="31" t="s">
        <v>126</v>
      </c>
      <c r="C122" s="32">
        <v>0</v>
      </c>
      <c r="D122" s="32">
        <v>5.2713967741935486</v>
      </c>
      <c r="E122" s="32">
        <v>0</v>
      </c>
      <c r="F122" s="32">
        <v>0</v>
      </c>
      <c r="G122" s="32">
        <v>0</v>
      </c>
      <c r="H122" s="32">
        <v>5.5222642359032248</v>
      </c>
      <c r="I122" s="32">
        <v>8.4342348387096777</v>
      </c>
      <c r="J122" s="32">
        <v>0</v>
      </c>
      <c r="K122" s="32">
        <v>0</v>
      </c>
      <c r="L122" s="32">
        <v>1.1371596286129033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9.9495451354838713E-2</v>
      </c>
      <c r="S122" s="32">
        <v>0</v>
      </c>
      <c r="T122" s="32">
        <v>2.1085587096774194</v>
      </c>
      <c r="U122" s="32">
        <v>0</v>
      </c>
      <c r="V122" s="32">
        <v>0.19084775732258072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1.1003193870967744E-2</v>
      </c>
      <c r="AC122" s="32">
        <v>0</v>
      </c>
      <c r="AD122" s="32">
        <v>0</v>
      </c>
      <c r="AE122" s="32">
        <v>0</v>
      </c>
      <c r="AF122" s="32">
        <v>8.1672470967741939E-2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6.6136221828064512</v>
      </c>
      <c r="AW122" s="32">
        <v>1.2575078709677419</v>
      </c>
      <c r="AX122" s="32">
        <v>0</v>
      </c>
      <c r="AY122" s="32">
        <v>0</v>
      </c>
      <c r="AZ122" s="32">
        <v>2.3814381731275498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0.76544693812903242</v>
      </c>
      <c r="BG122" s="32">
        <v>0</v>
      </c>
      <c r="BH122" s="32">
        <v>0</v>
      </c>
      <c r="BI122" s="32">
        <v>0</v>
      </c>
      <c r="BJ122" s="32">
        <v>0.37063588093548394</v>
      </c>
      <c r="BK122" s="33">
        <f t="shared" si="2"/>
        <v>34.245284106579156</v>
      </c>
    </row>
    <row r="123" spans="1:63">
      <c r="A123" s="30"/>
      <c r="B123" s="31" t="s">
        <v>127</v>
      </c>
      <c r="C123" s="32">
        <v>0</v>
      </c>
      <c r="D123" s="32">
        <v>2.2264209516129032</v>
      </c>
      <c r="E123" s="32">
        <v>0</v>
      </c>
      <c r="F123" s="32">
        <v>0</v>
      </c>
      <c r="G123" s="32">
        <v>0</v>
      </c>
      <c r="H123" s="32">
        <v>9.2278365636451607</v>
      </c>
      <c r="I123" s="32">
        <v>5.2758790322580644</v>
      </c>
      <c r="J123" s="32">
        <v>0</v>
      </c>
      <c r="K123" s="32">
        <v>0</v>
      </c>
      <c r="L123" s="32">
        <v>0.66370558225806453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0.12244252096774197</v>
      </c>
      <c r="S123" s="32">
        <v>0</v>
      </c>
      <c r="T123" s="32">
        <v>0</v>
      </c>
      <c r="U123" s="32">
        <v>0</v>
      </c>
      <c r="V123" s="32">
        <v>0.12160858958064513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1.0491809677419354E-2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4.2895555977096773</v>
      </c>
      <c r="AW123" s="32">
        <v>2.1486162258064514</v>
      </c>
      <c r="AX123" s="32">
        <v>0</v>
      </c>
      <c r="AY123" s="32">
        <v>0</v>
      </c>
      <c r="AZ123" s="32">
        <v>0.65620488497407736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1.0145878972258064</v>
      </c>
      <c r="BG123" s="32">
        <v>0</v>
      </c>
      <c r="BH123" s="32">
        <v>0</v>
      </c>
      <c r="BI123" s="32">
        <v>0</v>
      </c>
      <c r="BJ123" s="32">
        <v>0.16782880164516129</v>
      </c>
      <c r="BK123" s="33">
        <f t="shared" si="2"/>
        <v>25.925178457361167</v>
      </c>
    </row>
    <row r="124" spans="1:63">
      <c r="A124" s="30"/>
      <c r="B124" s="31" t="s">
        <v>128</v>
      </c>
      <c r="C124" s="32">
        <v>0</v>
      </c>
      <c r="D124" s="32">
        <v>0</v>
      </c>
      <c r="E124" s="32">
        <v>0</v>
      </c>
      <c r="F124" s="32">
        <v>0</v>
      </c>
      <c r="G124" s="32">
        <v>0</v>
      </c>
      <c r="H124" s="32">
        <v>0.20463982206451614</v>
      </c>
      <c r="I124" s="32">
        <v>5.2959032258064518</v>
      </c>
      <c r="J124" s="32">
        <v>0</v>
      </c>
      <c r="K124" s="32">
        <v>0</v>
      </c>
      <c r="L124" s="32">
        <v>3.1775419354838706E-2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1.1650987096774191E-3</v>
      </c>
      <c r="S124" s="32">
        <v>0</v>
      </c>
      <c r="T124" s="32">
        <v>0</v>
      </c>
      <c r="U124" s="32">
        <v>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33.330319441316945</v>
      </c>
      <c r="AW124" s="32">
        <v>5.7072540483870968</v>
      </c>
      <c r="AX124" s="32">
        <v>0</v>
      </c>
      <c r="AY124" s="32">
        <v>0</v>
      </c>
      <c r="AZ124" s="32">
        <v>0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5.255298387096775E-4</v>
      </c>
      <c r="BG124" s="32">
        <v>0</v>
      </c>
      <c r="BH124" s="32">
        <v>0</v>
      </c>
      <c r="BI124" s="32">
        <v>0</v>
      </c>
      <c r="BJ124" s="32">
        <v>0</v>
      </c>
      <c r="BK124" s="33">
        <f t="shared" si="2"/>
        <v>44.571582585478239</v>
      </c>
    </row>
    <row r="125" spans="1:63">
      <c r="A125" s="30"/>
      <c r="B125" s="31" t="s">
        <v>129</v>
      </c>
      <c r="C125" s="32">
        <v>0</v>
      </c>
      <c r="D125" s="32">
        <v>4.7061340806451621</v>
      </c>
      <c r="E125" s="32">
        <v>0</v>
      </c>
      <c r="F125" s="32">
        <v>0</v>
      </c>
      <c r="G125" s="32">
        <v>0</v>
      </c>
      <c r="H125" s="32">
        <v>1.1504060445806452</v>
      </c>
      <c r="I125" s="32">
        <v>10.434887096774194</v>
      </c>
      <c r="J125" s="32">
        <v>0</v>
      </c>
      <c r="K125" s="32">
        <v>0</v>
      </c>
      <c r="L125" s="32">
        <v>1.6626763908064519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0.60391119893548373</v>
      </c>
      <c r="S125" s="32">
        <v>0</v>
      </c>
      <c r="T125" s="32">
        <v>9.3327302858709675</v>
      </c>
      <c r="U125" s="32">
        <v>0</v>
      </c>
      <c r="V125" s="32">
        <v>2.0869774193548386E-2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5.6702540792504266</v>
      </c>
      <c r="AW125" s="32">
        <v>5.1925709677419345</v>
      </c>
      <c r="AX125" s="32">
        <v>0</v>
      </c>
      <c r="AY125" s="32">
        <v>0</v>
      </c>
      <c r="AZ125" s="32">
        <v>6.189985066806452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2.5945384858709679</v>
      </c>
      <c r="BG125" s="32">
        <v>0.16616227096774194</v>
      </c>
      <c r="BH125" s="32">
        <v>0</v>
      </c>
      <c r="BI125" s="32">
        <v>0</v>
      </c>
      <c r="BJ125" s="32">
        <v>0.52308144722580641</v>
      </c>
      <c r="BK125" s="33">
        <f t="shared" si="2"/>
        <v>48.248207189669785</v>
      </c>
    </row>
    <row r="126" spans="1:63">
      <c r="A126" s="30"/>
      <c r="B126" s="31" t="s">
        <v>130</v>
      </c>
      <c r="C126" s="32">
        <v>0</v>
      </c>
      <c r="D126" s="32">
        <v>4.9070501612903223</v>
      </c>
      <c r="E126" s="32">
        <v>0</v>
      </c>
      <c r="F126" s="32">
        <v>0</v>
      </c>
      <c r="G126" s="32">
        <v>0</v>
      </c>
      <c r="H126" s="32">
        <v>8.1846485328387111</v>
      </c>
      <c r="I126" s="32">
        <v>44.049183629032257</v>
      </c>
      <c r="J126" s="32">
        <v>0.52202661290322583</v>
      </c>
      <c r="K126" s="32">
        <v>0</v>
      </c>
      <c r="L126" s="32">
        <v>15.877214477903227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3.3510321871935487</v>
      </c>
      <c r="S126" s="32">
        <v>11.887088299935485</v>
      </c>
      <c r="T126" s="32">
        <v>5.2202661290322583</v>
      </c>
      <c r="U126" s="32">
        <v>0</v>
      </c>
      <c r="V126" s="32">
        <v>2.8262520822580646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2.0794909677419354E-2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30.728173970628003</v>
      </c>
      <c r="AW126" s="32">
        <v>6.4371578677741939</v>
      </c>
      <c r="AX126" s="32">
        <v>1.040102364032258</v>
      </c>
      <c r="AY126" s="32">
        <v>0</v>
      </c>
      <c r="AZ126" s="32">
        <v>11.848437423741936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8.7163491847096761</v>
      </c>
      <c r="BG126" s="32">
        <v>0.24447643061290325</v>
      </c>
      <c r="BH126" s="32">
        <v>1.9755164193548387</v>
      </c>
      <c r="BI126" s="32">
        <v>0</v>
      </c>
      <c r="BJ126" s="32">
        <v>0.73982883106451625</v>
      </c>
      <c r="BK126" s="33">
        <f t="shared" si="2"/>
        <v>158.57559951398289</v>
      </c>
    </row>
    <row r="127" spans="1:63">
      <c r="A127" s="30"/>
      <c r="B127" s="31" t="s">
        <v>131</v>
      </c>
      <c r="C127" s="32">
        <v>0</v>
      </c>
      <c r="D127" s="32">
        <v>2.0890077419354838</v>
      </c>
      <c r="E127" s="32">
        <v>0</v>
      </c>
      <c r="F127" s="32">
        <v>0</v>
      </c>
      <c r="G127" s="32">
        <v>0</v>
      </c>
      <c r="H127" s="32">
        <v>2.7230928377419361</v>
      </c>
      <c r="I127" s="32">
        <v>7.4157560489999987</v>
      </c>
      <c r="J127" s="32">
        <v>0</v>
      </c>
      <c r="K127" s="32">
        <v>0</v>
      </c>
      <c r="L127" s="32">
        <v>3.4039415741612897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1.8840352558064517</v>
      </c>
      <c r="S127" s="32">
        <v>3.144601183483871</v>
      </c>
      <c r="T127" s="32">
        <v>0</v>
      </c>
      <c r="U127" s="32">
        <v>0</v>
      </c>
      <c r="V127" s="32">
        <v>1.3335180920645162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5.2032338709677418E-2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6.7679459806451597E-2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16.704218631490111</v>
      </c>
      <c r="AW127" s="32">
        <v>13.101732480677422</v>
      </c>
      <c r="AX127" s="32">
        <v>0</v>
      </c>
      <c r="AY127" s="32">
        <v>0</v>
      </c>
      <c r="AZ127" s="32">
        <v>5.0222059614516139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8.4362475030322575</v>
      </c>
      <c r="BG127" s="32">
        <v>0.42566321777419347</v>
      </c>
      <c r="BH127" s="32">
        <v>1.0406467741935483</v>
      </c>
      <c r="BI127" s="32">
        <v>0</v>
      </c>
      <c r="BJ127" s="32">
        <v>0.4074372043870968</v>
      </c>
      <c r="BK127" s="33">
        <f t="shared" si="2"/>
        <v>67.251816305715906</v>
      </c>
    </row>
    <row r="128" spans="1:63">
      <c r="A128" s="30"/>
      <c r="B128" s="31" t="s">
        <v>132</v>
      </c>
      <c r="C128" s="32">
        <v>0</v>
      </c>
      <c r="D128" s="32">
        <v>3.9029262096774189</v>
      </c>
      <c r="E128" s="32">
        <v>0</v>
      </c>
      <c r="F128" s="32">
        <v>0</v>
      </c>
      <c r="G128" s="32">
        <v>0</v>
      </c>
      <c r="H128" s="32">
        <v>4.4170858731290323</v>
      </c>
      <c r="I128" s="32">
        <v>10.355764209677419</v>
      </c>
      <c r="J128" s="32">
        <v>0</v>
      </c>
      <c r="K128" s="32">
        <v>0</v>
      </c>
      <c r="L128" s="32">
        <v>2.1129602619999996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1.2953606479032256</v>
      </c>
      <c r="S128" s="32">
        <v>5.2247172193548392</v>
      </c>
      <c r="T128" s="32">
        <v>5.2039016129032261</v>
      </c>
      <c r="U128" s="32">
        <v>0</v>
      </c>
      <c r="V128" s="32">
        <v>1.1165376815161292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14.71250107619648</v>
      </c>
      <c r="AW128" s="32">
        <v>6.4138578307096772</v>
      </c>
      <c r="AX128" s="32">
        <v>0</v>
      </c>
      <c r="AY128" s="32">
        <v>0</v>
      </c>
      <c r="AZ128" s="32">
        <v>6.9505526475806452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3.6358299800322578</v>
      </c>
      <c r="BG128" s="32">
        <v>6.2238754838709671E-2</v>
      </c>
      <c r="BH128" s="32">
        <v>0.57052191935483876</v>
      </c>
      <c r="BI128" s="32">
        <v>0</v>
      </c>
      <c r="BJ128" s="32">
        <v>0.42921731570967742</v>
      </c>
      <c r="BK128" s="33">
        <f t="shared" si="2"/>
        <v>66.403973240583582</v>
      </c>
    </row>
    <row r="129" spans="1:63">
      <c r="A129" s="30"/>
      <c r="B129" s="31" t="s">
        <v>133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1.8906472014516127</v>
      </c>
      <c r="I129" s="32">
        <v>221.35918587096776</v>
      </c>
      <c r="J129" s="32">
        <v>0</v>
      </c>
      <c r="K129" s="32">
        <v>0</v>
      </c>
      <c r="L129" s="32">
        <v>0.62005374193548379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1.0334229032258065E-2</v>
      </c>
      <c r="S129" s="32">
        <v>7.750671774193548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2.582253232130282E-2</v>
      </c>
      <c r="AW129" s="32">
        <v>14.46061806451613</v>
      </c>
      <c r="AX129" s="32">
        <v>0</v>
      </c>
      <c r="AY129" s="32">
        <v>0</v>
      </c>
      <c r="AZ129" s="32">
        <v>6.8281860538064514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3.150348935483871E-2</v>
      </c>
      <c r="BG129" s="32">
        <v>0</v>
      </c>
      <c r="BH129" s="32">
        <v>0</v>
      </c>
      <c r="BI129" s="32">
        <v>0</v>
      </c>
      <c r="BJ129" s="32">
        <v>0</v>
      </c>
      <c r="BK129" s="33">
        <f t="shared" si="2"/>
        <v>252.97702295757938</v>
      </c>
    </row>
    <row r="130" spans="1:63">
      <c r="A130" s="30"/>
      <c r="B130" s="31" t="s">
        <v>134</v>
      </c>
      <c r="C130" s="32">
        <v>0</v>
      </c>
      <c r="D130" s="32">
        <v>2.8594952419354835</v>
      </c>
      <c r="E130" s="32">
        <v>0</v>
      </c>
      <c r="F130" s="32">
        <v>0</v>
      </c>
      <c r="G130" s="32">
        <v>0</v>
      </c>
      <c r="H130" s="32">
        <v>2.4763073167419352</v>
      </c>
      <c r="I130" s="32">
        <v>1.3205668935483872</v>
      </c>
      <c r="J130" s="32">
        <v>0</v>
      </c>
      <c r="K130" s="32">
        <v>0</v>
      </c>
      <c r="L130" s="32">
        <v>0.72787151612903234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2.1287136024193547</v>
      </c>
      <c r="S130" s="32">
        <v>2.6307356225806453</v>
      </c>
      <c r="T130" s="32">
        <v>0</v>
      </c>
      <c r="U130" s="32">
        <v>0</v>
      </c>
      <c r="V130" s="32">
        <v>7.0707518709677411E-2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1.5549716129032257E-2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5.6487541965608701</v>
      </c>
      <c r="AW130" s="32">
        <v>10.327998200903227</v>
      </c>
      <c r="AX130" s="32">
        <v>0</v>
      </c>
      <c r="AY130" s="32">
        <v>0</v>
      </c>
      <c r="AZ130" s="32">
        <v>2.2278596621935485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4.1984140354193551</v>
      </c>
      <c r="BG130" s="32">
        <v>0.10366477419354839</v>
      </c>
      <c r="BH130" s="32">
        <v>0</v>
      </c>
      <c r="BI130" s="32">
        <v>0</v>
      </c>
      <c r="BJ130" s="32">
        <v>0.48670611483870962</v>
      </c>
      <c r="BK130" s="33">
        <f t="shared" si="2"/>
        <v>35.223344412302801</v>
      </c>
    </row>
    <row r="131" spans="1:63">
      <c r="A131" s="30"/>
      <c r="B131" s="31" t="s">
        <v>135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1.0705713852258067</v>
      </c>
      <c r="I131" s="32">
        <v>196.03390967741936</v>
      </c>
      <c r="J131" s="32">
        <v>0</v>
      </c>
      <c r="K131" s="32">
        <v>0</v>
      </c>
      <c r="L131" s="32">
        <v>2.7238395870967742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2.2098086516129031E-2</v>
      </c>
      <c r="S131" s="32">
        <v>10.317574193548387</v>
      </c>
      <c r="T131" s="32">
        <v>0</v>
      </c>
      <c r="U131" s="32"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0.68412616139033566</v>
      </c>
      <c r="AW131" s="32">
        <v>4.6923460161290329</v>
      </c>
      <c r="AX131" s="32">
        <v>0</v>
      </c>
      <c r="AY131" s="32">
        <v>0</v>
      </c>
      <c r="AZ131" s="32">
        <v>0.31969829999999999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0.33547986412903225</v>
      </c>
      <c r="BG131" s="32">
        <v>0</v>
      </c>
      <c r="BH131" s="32">
        <v>0</v>
      </c>
      <c r="BI131" s="32">
        <v>0</v>
      </c>
      <c r="BJ131" s="32">
        <v>0</v>
      </c>
      <c r="BK131" s="33">
        <f t="shared" si="2"/>
        <v>216.19964327145485</v>
      </c>
    </row>
    <row r="132" spans="1:63">
      <c r="A132" s="30"/>
      <c r="B132" s="31" t="s">
        <v>136</v>
      </c>
      <c r="C132" s="32">
        <v>0</v>
      </c>
      <c r="D132" s="32">
        <v>3.6293207516129034</v>
      </c>
      <c r="E132" s="32">
        <v>0</v>
      </c>
      <c r="F132" s="32">
        <v>0</v>
      </c>
      <c r="G132" s="32">
        <v>0</v>
      </c>
      <c r="H132" s="32">
        <v>8.4129379674516134</v>
      </c>
      <c r="I132" s="32">
        <v>57.926997962903229</v>
      </c>
      <c r="J132" s="32">
        <v>0.25849862903225806</v>
      </c>
      <c r="K132" s="32">
        <v>0</v>
      </c>
      <c r="L132" s="32">
        <v>1.3375539820322582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2.0577017402580644</v>
      </c>
      <c r="S132" s="32">
        <v>2.0679890322580646E-2</v>
      </c>
      <c r="T132" s="32">
        <v>5.4801709354838701</v>
      </c>
      <c r="U132" s="32">
        <v>0</v>
      </c>
      <c r="V132" s="32">
        <v>8.7147855169354838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5.9239372096774177E-2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9.3909530997622301</v>
      </c>
      <c r="AW132" s="32">
        <v>5.9128319180645157</v>
      </c>
      <c r="AX132" s="32">
        <v>0</v>
      </c>
      <c r="AY132" s="32">
        <v>0</v>
      </c>
      <c r="AZ132" s="32">
        <v>7.2337534739677416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4.0766431531935492</v>
      </c>
      <c r="BG132" s="32">
        <v>1.1550711741935484</v>
      </c>
      <c r="BH132" s="32">
        <v>0</v>
      </c>
      <c r="BI132" s="32">
        <v>0</v>
      </c>
      <c r="BJ132" s="32">
        <v>1.4850708833548385</v>
      </c>
      <c r="BK132" s="33">
        <f t="shared" si="2"/>
        <v>117.15221045066545</v>
      </c>
    </row>
    <row r="133" spans="1:63">
      <c r="A133" s="30"/>
      <c r="B133" s="31" t="s">
        <v>137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0.84804731338709682</v>
      </c>
      <c r="I133" s="32">
        <v>157.95937161290323</v>
      </c>
      <c r="J133" s="32">
        <v>0</v>
      </c>
      <c r="K133" s="32">
        <v>0</v>
      </c>
      <c r="L133" s="32">
        <v>4.3154913290322572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8.517417193548385E-3</v>
      </c>
      <c r="S133" s="32">
        <v>5.1620709677419354</v>
      </c>
      <c r="T133" s="32">
        <v>5.1620709677419354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0.88101724999999997</v>
      </c>
      <c r="AC133" s="32">
        <v>0.30960241935483868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2.7078543917137154</v>
      </c>
      <c r="AW133" s="32">
        <v>17.905339919354841</v>
      </c>
      <c r="AX133" s="32">
        <v>0</v>
      </c>
      <c r="AY133" s="32">
        <v>0</v>
      </c>
      <c r="AZ133" s="32">
        <v>1.3932108870967741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0.21920286819354839</v>
      </c>
      <c r="BG133" s="32">
        <v>0</v>
      </c>
      <c r="BH133" s="32">
        <v>0</v>
      </c>
      <c r="BI133" s="32">
        <v>0</v>
      </c>
      <c r="BJ133" s="32">
        <v>0</v>
      </c>
      <c r="BK133" s="33">
        <f t="shared" si="2"/>
        <v>196.87179734371372</v>
      </c>
    </row>
    <row r="134" spans="1:63" ht="13.5" thickBot="1">
      <c r="A134" s="30"/>
      <c r="B134" s="31" t="s">
        <v>138</v>
      </c>
      <c r="C134" s="32">
        <v>0</v>
      </c>
      <c r="D134" s="32">
        <v>0</v>
      </c>
      <c r="E134" s="32">
        <v>0</v>
      </c>
      <c r="F134" s="32">
        <v>0</v>
      </c>
      <c r="G134" s="32">
        <v>0</v>
      </c>
      <c r="H134" s="32">
        <v>3.6698704292580646</v>
      </c>
      <c r="I134" s="32">
        <v>210.15056841935484</v>
      </c>
      <c r="J134" s="32">
        <v>0</v>
      </c>
      <c r="K134" s="32">
        <v>0</v>
      </c>
      <c r="L134" s="32">
        <v>0.20597948387096773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3.8106204516129019E-2</v>
      </c>
      <c r="S134" s="32">
        <v>5.1494870967741937</v>
      </c>
      <c r="T134" s="32">
        <v>5.1494870967741937</v>
      </c>
      <c r="U134" s="32">
        <v>0</v>
      </c>
      <c r="V134" s="32">
        <v>0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2.059164516129032E-2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0.76707791437879524</v>
      </c>
      <c r="AW134" s="32">
        <v>2.059164516129032</v>
      </c>
      <c r="AX134" s="32">
        <v>0</v>
      </c>
      <c r="AY134" s="32">
        <v>0</v>
      </c>
      <c r="AZ134" s="32">
        <v>0.81336998387096771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0.22496372338709675</v>
      </c>
      <c r="BG134" s="32">
        <v>0</v>
      </c>
      <c r="BH134" s="32">
        <v>0</v>
      </c>
      <c r="BI134" s="32">
        <v>0</v>
      </c>
      <c r="BJ134" s="32">
        <v>6.1774935483870967E-2</v>
      </c>
      <c r="BK134" s="33">
        <f t="shared" si="2"/>
        <v>228.31044144895944</v>
      </c>
    </row>
    <row r="135" spans="1:63" ht="13.5" thickBot="1">
      <c r="A135" s="37"/>
      <c r="B135" s="38" t="s">
        <v>139</v>
      </c>
      <c r="C135" s="39">
        <f t="shared" ref="C135:BK135" si="3">SUM(C21:C134)</f>
        <v>0</v>
      </c>
      <c r="D135" s="39">
        <f t="shared" si="3"/>
        <v>129.78849156129033</v>
      </c>
      <c r="E135" s="39">
        <f t="shared" si="3"/>
        <v>0</v>
      </c>
      <c r="F135" s="39">
        <f t="shared" si="3"/>
        <v>0</v>
      </c>
      <c r="G135" s="39">
        <f t="shared" si="3"/>
        <v>0</v>
      </c>
      <c r="H135" s="39">
        <f t="shared" si="3"/>
        <v>745.24349314516155</v>
      </c>
      <c r="I135" s="39">
        <f t="shared" si="3"/>
        <v>4546.7616234674206</v>
      </c>
      <c r="J135" s="39">
        <f t="shared" si="3"/>
        <v>30.704515204000003</v>
      </c>
      <c r="K135" s="39">
        <f t="shared" si="3"/>
        <v>0</v>
      </c>
      <c r="L135" s="39">
        <f t="shared" si="3"/>
        <v>386.26814771887092</v>
      </c>
      <c r="M135" s="39">
        <f t="shared" si="3"/>
        <v>0</v>
      </c>
      <c r="N135" s="39">
        <f t="shared" si="3"/>
        <v>0</v>
      </c>
      <c r="O135" s="39">
        <f t="shared" si="3"/>
        <v>0</v>
      </c>
      <c r="P135" s="39">
        <f t="shared" si="3"/>
        <v>0</v>
      </c>
      <c r="Q135" s="39">
        <f t="shared" si="3"/>
        <v>0</v>
      </c>
      <c r="R135" s="39">
        <f t="shared" si="3"/>
        <v>115.19940842770971</v>
      </c>
      <c r="S135" s="39">
        <f t="shared" si="3"/>
        <v>180.67992184061285</v>
      </c>
      <c r="T135" s="39">
        <f t="shared" si="3"/>
        <v>209.88697236477421</v>
      </c>
      <c r="U135" s="39">
        <f t="shared" si="3"/>
        <v>0</v>
      </c>
      <c r="V135" s="39">
        <f t="shared" si="3"/>
        <v>167.1821122487419</v>
      </c>
      <c r="W135" s="39">
        <f t="shared" si="3"/>
        <v>0</v>
      </c>
      <c r="X135" s="39">
        <f t="shared" si="3"/>
        <v>0</v>
      </c>
      <c r="Y135" s="39">
        <f t="shared" si="3"/>
        <v>0</v>
      </c>
      <c r="Z135" s="39">
        <f t="shared" si="3"/>
        <v>0</v>
      </c>
      <c r="AA135" s="39">
        <f t="shared" si="3"/>
        <v>0</v>
      </c>
      <c r="AB135" s="39">
        <f t="shared" si="3"/>
        <v>8.4914377209677401</v>
      </c>
      <c r="AC135" s="39">
        <f t="shared" si="3"/>
        <v>2.0331598048064512</v>
      </c>
      <c r="AD135" s="39">
        <f t="shared" si="3"/>
        <v>0</v>
      </c>
      <c r="AE135" s="39">
        <f t="shared" si="3"/>
        <v>0</v>
      </c>
      <c r="AF135" s="39">
        <f t="shared" si="3"/>
        <v>9.2361707014516146</v>
      </c>
      <c r="AG135" s="39">
        <f t="shared" si="3"/>
        <v>0</v>
      </c>
      <c r="AH135" s="39">
        <f t="shared" si="3"/>
        <v>0</v>
      </c>
      <c r="AI135" s="39">
        <f t="shared" si="3"/>
        <v>0</v>
      </c>
      <c r="AJ135" s="39">
        <f t="shared" si="3"/>
        <v>0</v>
      </c>
      <c r="AK135" s="39">
        <f t="shared" si="3"/>
        <v>0</v>
      </c>
      <c r="AL135" s="39">
        <f t="shared" si="3"/>
        <v>1.0657270178387099</v>
      </c>
      <c r="AM135" s="39">
        <f t="shared" si="3"/>
        <v>30.661502377451608</v>
      </c>
      <c r="AN135" s="39">
        <f t="shared" si="3"/>
        <v>0</v>
      </c>
      <c r="AO135" s="39">
        <f t="shared" si="3"/>
        <v>0</v>
      </c>
      <c r="AP135" s="39">
        <f t="shared" si="3"/>
        <v>0.15285579709677419</v>
      </c>
      <c r="AQ135" s="39">
        <f t="shared" si="3"/>
        <v>0</v>
      </c>
      <c r="AR135" s="39">
        <f t="shared" si="3"/>
        <v>0</v>
      </c>
      <c r="AS135" s="39">
        <f t="shared" si="3"/>
        <v>0</v>
      </c>
      <c r="AT135" s="39">
        <f t="shared" si="3"/>
        <v>0</v>
      </c>
      <c r="AU135" s="39">
        <f t="shared" si="3"/>
        <v>0</v>
      </c>
      <c r="AV135" s="39">
        <f t="shared" si="3"/>
        <v>1436.6979156176467</v>
      </c>
      <c r="AW135" s="39">
        <f t="shared" si="3"/>
        <v>995.62863749778137</v>
      </c>
      <c r="AX135" s="39">
        <f t="shared" si="3"/>
        <v>11.640331050225805</v>
      </c>
      <c r="AY135" s="39">
        <f t="shared" si="3"/>
        <v>0</v>
      </c>
      <c r="AZ135" s="39">
        <f t="shared" si="3"/>
        <v>1137.3493080610319</v>
      </c>
      <c r="BA135" s="39">
        <f t="shared" si="3"/>
        <v>0</v>
      </c>
      <c r="BB135" s="39">
        <f t="shared" si="3"/>
        <v>0</v>
      </c>
      <c r="BC135" s="39">
        <f t="shared" si="3"/>
        <v>0</v>
      </c>
      <c r="BD135" s="39">
        <f t="shared" si="3"/>
        <v>0</v>
      </c>
      <c r="BE135" s="39">
        <f t="shared" si="3"/>
        <v>0</v>
      </c>
      <c r="BF135" s="39">
        <f t="shared" si="3"/>
        <v>506.65606585670957</v>
      </c>
      <c r="BG135" s="39">
        <f t="shared" si="3"/>
        <v>130.02809376564517</v>
      </c>
      <c r="BH135" s="39">
        <f t="shared" si="3"/>
        <v>24.229223820612908</v>
      </c>
      <c r="BI135" s="39">
        <f t="shared" si="3"/>
        <v>0</v>
      </c>
      <c r="BJ135" s="39">
        <f t="shared" si="3"/>
        <v>146.37475554796782</v>
      </c>
      <c r="BK135" s="44">
        <f t="shared" si="3"/>
        <v>10951.959870615816</v>
      </c>
    </row>
    <row r="136" spans="1:63" ht="13.5" thickBot="1">
      <c r="A136" s="45" t="s">
        <v>140</v>
      </c>
      <c r="B136" s="46" t="s">
        <v>141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0</v>
      </c>
      <c r="AW136" s="32">
        <v>0</v>
      </c>
      <c r="AX136" s="32">
        <v>0</v>
      </c>
      <c r="AY136" s="32">
        <v>0</v>
      </c>
      <c r="AZ136" s="32">
        <v>0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0</v>
      </c>
      <c r="BG136" s="32">
        <v>0</v>
      </c>
      <c r="BH136" s="32">
        <v>0</v>
      </c>
      <c r="BI136" s="32">
        <v>0</v>
      </c>
      <c r="BJ136" s="32">
        <v>0</v>
      </c>
      <c r="BK136" s="33">
        <f t="shared" si="2"/>
        <v>0</v>
      </c>
    </row>
    <row r="137" spans="1:63" ht="13.5" thickBot="1">
      <c r="A137" s="47"/>
      <c r="B137" s="38" t="s">
        <v>142</v>
      </c>
      <c r="C137" s="39">
        <f>SUM(C136)</f>
        <v>0</v>
      </c>
      <c r="D137" s="39">
        <f t="shared" ref="D137:BJ137" si="4">SUM(D136)</f>
        <v>0</v>
      </c>
      <c r="E137" s="39">
        <f t="shared" si="4"/>
        <v>0</v>
      </c>
      <c r="F137" s="39">
        <f t="shared" si="4"/>
        <v>0</v>
      </c>
      <c r="G137" s="39">
        <f t="shared" si="4"/>
        <v>0</v>
      </c>
      <c r="H137" s="39">
        <f t="shared" si="4"/>
        <v>0</v>
      </c>
      <c r="I137" s="39">
        <f t="shared" si="4"/>
        <v>0</v>
      </c>
      <c r="J137" s="39">
        <f t="shared" si="4"/>
        <v>0</v>
      </c>
      <c r="K137" s="39">
        <f t="shared" si="4"/>
        <v>0</v>
      </c>
      <c r="L137" s="39">
        <f t="shared" si="4"/>
        <v>0</v>
      </c>
      <c r="M137" s="39">
        <f t="shared" si="4"/>
        <v>0</v>
      </c>
      <c r="N137" s="39">
        <f t="shared" si="4"/>
        <v>0</v>
      </c>
      <c r="O137" s="39">
        <f t="shared" si="4"/>
        <v>0</v>
      </c>
      <c r="P137" s="39">
        <f t="shared" si="4"/>
        <v>0</v>
      </c>
      <c r="Q137" s="39">
        <f t="shared" si="4"/>
        <v>0</v>
      </c>
      <c r="R137" s="39">
        <f t="shared" si="4"/>
        <v>0</v>
      </c>
      <c r="S137" s="39">
        <f t="shared" si="4"/>
        <v>0</v>
      </c>
      <c r="T137" s="39">
        <f t="shared" si="4"/>
        <v>0</v>
      </c>
      <c r="U137" s="39">
        <f t="shared" si="4"/>
        <v>0</v>
      </c>
      <c r="V137" s="39">
        <f t="shared" si="4"/>
        <v>0</v>
      </c>
      <c r="W137" s="39">
        <f t="shared" si="4"/>
        <v>0</v>
      </c>
      <c r="X137" s="39">
        <f t="shared" si="4"/>
        <v>0</v>
      </c>
      <c r="Y137" s="39">
        <f t="shared" si="4"/>
        <v>0</v>
      </c>
      <c r="Z137" s="39">
        <f t="shared" si="4"/>
        <v>0</v>
      </c>
      <c r="AA137" s="39">
        <f t="shared" si="4"/>
        <v>0</v>
      </c>
      <c r="AB137" s="39">
        <f t="shared" si="4"/>
        <v>0</v>
      </c>
      <c r="AC137" s="39">
        <f t="shared" si="4"/>
        <v>0</v>
      </c>
      <c r="AD137" s="39">
        <f t="shared" si="4"/>
        <v>0</v>
      </c>
      <c r="AE137" s="39">
        <f t="shared" si="4"/>
        <v>0</v>
      </c>
      <c r="AF137" s="39">
        <f t="shared" si="4"/>
        <v>0</v>
      </c>
      <c r="AG137" s="39">
        <f t="shared" si="4"/>
        <v>0</v>
      </c>
      <c r="AH137" s="39">
        <f t="shared" si="4"/>
        <v>0</v>
      </c>
      <c r="AI137" s="39">
        <f t="shared" si="4"/>
        <v>0</v>
      </c>
      <c r="AJ137" s="39">
        <f t="shared" si="4"/>
        <v>0</v>
      </c>
      <c r="AK137" s="39">
        <f t="shared" si="4"/>
        <v>0</v>
      </c>
      <c r="AL137" s="39">
        <f t="shared" si="4"/>
        <v>0</v>
      </c>
      <c r="AM137" s="39">
        <f t="shared" si="4"/>
        <v>0</v>
      </c>
      <c r="AN137" s="39">
        <f t="shared" si="4"/>
        <v>0</v>
      </c>
      <c r="AO137" s="39">
        <f t="shared" si="4"/>
        <v>0</v>
      </c>
      <c r="AP137" s="39">
        <f t="shared" si="4"/>
        <v>0</v>
      </c>
      <c r="AQ137" s="39">
        <f t="shared" si="4"/>
        <v>0</v>
      </c>
      <c r="AR137" s="39">
        <f t="shared" si="4"/>
        <v>0</v>
      </c>
      <c r="AS137" s="39">
        <f t="shared" si="4"/>
        <v>0</v>
      </c>
      <c r="AT137" s="39">
        <f t="shared" si="4"/>
        <v>0</v>
      </c>
      <c r="AU137" s="39">
        <f t="shared" si="4"/>
        <v>0</v>
      </c>
      <c r="AV137" s="39">
        <f t="shared" si="4"/>
        <v>0</v>
      </c>
      <c r="AW137" s="39">
        <f t="shared" si="4"/>
        <v>0</v>
      </c>
      <c r="AX137" s="39">
        <f t="shared" si="4"/>
        <v>0</v>
      </c>
      <c r="AY137" s="39">
        <f t="shared" si="4"/>
        <v>0</v>
      </c>
      <c r="AZ137" s="39">
        <f t="shared" si="4"/>
        <v>0</v>
      </c>
      <c r="BA137" s="39">
        <f t="shared" si="4"/>
        <v>0</v>
      </c>
      <c r="BB137" s="39">
        <f t="shared" si="4"/>
        <v>0</v>
      </c>
      <c r="BC137" s="39">
        <f t="shared" si="4"/>
        <v>0</v>
      </c>
      <c r="BD137" s="39">
        <f t="shared" si="4"/>
        <v>0</v>
      </c>
      <c r="BE137" s="39">
        <f t="shared" si="4"/>
        <v>0</v>
      </c>
      <c r="BF137" s="39">
        <f t="shared" si="4"/>
        <v>0</v>
      </c>
      <c r="BG137" s="39">
        <f t="shared" si="4"/>
        <v>0</v>
      </c>
      <c r="BH137" s="39">
        <f t="shared" si="4"/>
        <v>0</v>
      </c>
      <c r="BI137" s="39">
        <f t="shared" si="4"/>
        <v>0</v>
      </c>
      <c r="BJ137" s="39">
        <f t="shared" si="4"/>
        <v>0</v>
      </c>
      <c r="BK137" s="39">
        <v>0</v>
      </c>
    </row>
    <row r="138" spans="1:63" ht="13.5" thickBot="1">
      <c r="A138" s="45" t="s">
        <v>143</v>
      </c>
      <c r="B138" s="46" t="s">
        <v>144</v>
      </c>
      <c r="C138" s="32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0</v>
      </c>
      <c r="AW138" s="32">
        <v>0</v>
      </c>
      <c r="AX138" s="32">
        <v>0</v>
      </c>
      <c r="AY138" s="32">
        <v>0</v>
      </c>
      <c r="AZ138" s="32">
        <v>0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0</v>
      </c>
      <c r="BG138" s="32">
        <v>0</v>
      </c>
      <c r="BH138" s="32">
        <v>0</v>
      </c>
      <c r="BI138" s="32">
        <v>0</v>
      </c>
      <c r="BJ138" s="32">
        <v>0</v>
      </c>
      <c r="BK138" s="33">
        <f>SUM(C138:BJ138)</f>
        <v>0</v>
      </c>
    </row>
    <row r="139" spans="1:63" ht="13.5" thickBot="1">
      <c r="A139" s="47"/>
      <c r="B139" s="38" t="s">
        <v>145</v>
      </c>
      <c r="C139" s="39">
        <f t="shared" ref="C139:BJ139" si="5">SUM(C138)</f>
        <v>0</v>
      </c>
      <c r="D139" s="39">
        <f t="shared" si="5"/>
        <v>0</v>
      </c>
      <c r="E139" s="39">
        <f t="shared" si="5"/>
        <v>0</v>
      </c>
      <c r="F139" s="39">
        <f t="shared" si="5"/>
        <v>0</v>
      </c>
      <c r="G139" s="39">
        <f t="shared" si="5"/>
        <v>0</v>
      </c>
      <c r="H139" s="39">
        <f t="shared" si="5"/>
        <v>0</v>
      </c>
      <c r="I139" s="39">
        <f t="shared" si="5"/>
        <v>0</v>
      </c>
      <c r="J139" s="39">
        <f t="shared" si="5"/>
        <v>0</v>
      </c>
      <c r="K139" s="39">
        <f t="shared" si="5"/>
        <v>0</v>
      </c>
      <c r="L139" s="39">
        <f t="shared" si="5"/>
        <v>0</v>
      </c>
      <c r="M139" s="39">
        <f t="shared" si="5"/>
        <v>0</v>
      </c>
      <c r="N139" s="39">
        <f t="shared" si="5"/>
        <v>0</v>
      </c>
      <c r="O139" s="39">
        <f t="shared" si="5"/>
        <v>0</v>
      </c>
      <c r="P139" s="39">
        <f t="shared" si="5"/>
        <v>0</v>
      </c>
      <c r="Q139" s="39">
        <f t="shared" si="5"/>
        <v>0</v>
      </c>
      <c r="R139" s="39">
        <f t="shared" si="5"/>
        <v>0</v>
      </c>
      <c r="S139" s="39">
        <f t="shared" si="5"/>
        <v>0</v>
      </c>
      <c r="T139" s="39">
        <f t="shared" si="5"/>
        <v>0</v>
      </c>
      <c r="U139" s="39">
        <f t="shared" si="5"/>
        <v>0</v>
      </c>
      <c r="V139" s="39">
        <f t="shared" si="5"/>
        <v>0</v>
      </c>
      <c r="W139" s="39">
        <f t="shared" si="5"/>
        <v>0</v>
      </c>
      <c r="X139" s="39">
        <f t="shared" si="5"/>
        <v>0</v>
      </c>
      <c r="Y139" s="39">
        <f t="shared" si="5"/>
        <v>0</v>
      </c>
      <c r="Z139" s="39">
        <f t="shared" si="5"/>
        <v>0</v>
      </c>
      <c r="AA139" s="39">
        <f t="shared" si="5"/>
        <v>0</v>
      </c>
      <c r="AB139" s="39">
        <f t="shared" si="5"/>
        <v>0</v>
      </c>
      <c r="AC139" s="39">
        <f t="shared" si="5"/>
        <v>0</v>
      </c>
      <c r="AD139" s="39">
        <f t="shared" si="5"/>
        <v>0</v>
      </c>
      <c r="AE139" s="39">
        <f t="shared" si="5"/>
        <v>0</v>
      </c>
      <c r="AF139" s="39">
        <f t="shared" si="5"/>
        <v>0</v>
      </c>
      <c r="AG139" s="39">
        <f t="shared" si="5"/>
        <v>0</v>
      </c>
      <c r="AH139" s="39">
        <f t="shared" si="5"/>
        <v>0</v>
      </c>
      <c r="AI139" s="39">
        <f t="shared" si="5"/>
        <v>0</v>
      </c>
      <c r="AJ139" s="39">
        <f t="shared" si="5"/>
        <v>0</v>
      </c>
      <c r="AK139" s="39">
        <f t="shared" si="5"/>
        <v>0</v>
      </c>
      <c r="AL139" s="39">
        <f t="shared" si="5"/>
        <v>0</v>
      </c>
      <c r="AM139" s="39">
        <f t="shared" si="5"/>
        <v>0</v>
      </c>
      <c r="AN139" s="39">
        <f t="shared" si="5"/>
        <v>0</v>
      </c>
      <c r="AO139" s="39">
        <f t="shared" si="5"/>
        <v>0</v>
      </c>
      <c r="AP139" s="39">
        <f t="shared" si="5"/>
        <v>0</v>
      </c>
      <c r="AQ139" s="39">
        <f t="shared" si="5"/>
        <v>0</v>
      </c>
      <c r="AR139" s="39">
        <f t="shared" si="5"/>
        <v>0</v>
      </c>
      <c r="AS139" s="39">
        <f t="shared" si="5"/>
        <v>0</v>
      </c>
      <c r="AT139" s="39">
        <f t="shared" si="5"/>
        <v>0</v>
      </c>
      <c r="AU139" s="39">
        <f t="shared" si="5"/>
        <v>0</v>
      </c>
      <c r="AV139" s="39">
        <f t="shared" si="5"/>
        <v>0</v>
      </c>
      <c r="AW139" s="39">
        <f t="shared" si="5"/>
        <v>0</v>
      </c>
      <c r="AX139" s="39">
        <f t="shared" si="5"/>
        <v>0</v>
      </c>
      <c r="AY139" s="39">
        <f t="shared" si="5"/>
        <v>0</v>
      </c>
      <c r="AZ139" s="39">
        <f t="shared" si="5"/>
        <v>0</v>
      </c>
      <c r="BA139" s="39">
        <f t="shared" si="5"/>
        <v>0</v>
      </c>
      <c r="BB139" s="39">
        <f t="shared" si="5"/>
        <v>0</v>
      </c>
      <c r="BC139" s="39">
        <f t="shared" si="5"/>
        <v>0</v>
      </c>
      <c r="BD139" s="39">
        <f t="shared" si="5"/>
        <v>0</v>
      </c>
      <c r="BE139" s="39">
        <f t="shared" si="5"/>
        <v>0</v>
      </c>
      <c r="BF139" s="39">
        <f t="shared" si="5"/>
        <v>0</v>
      </c>
      <c r="BG139" s="39">
        <f t="shared" si="5"/>
        <v>0</v>
      </c>
      <c r="BH139" s="39">
        <f t="shared" si="5"/>
        <v>0</v>
      </c>
      <c r="BI139" s="39">
        <f t="shared" si="5"/>
        <v>0</v>
      </c>
      <c r="BJ139" s="39">
        <f t="shared" si="5"/>
        <v>0</v>
      </c>
      <c r="BK139" s="39">
        <v>0</v>
      </c>
    </row>
    <row r="140" spans="1:63">
      <c r="A140" s="40" t="s">
        <v>146</v>
      </c>
      <c r="B140" s="41" t="s">
        <v>147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33"/>
    </row>
    <row r="141" spans="1:63">
      <c r="A141" s="48"/>
      <c r="B141" s="49" t="s">
        <v>148</v>
      </c>
      <c r="C141" s="50">
        <v>0</v>
      </c>
      <c r="D141" s="50">
        <v>24.245501136548391</v>
      </c>
      <c r="E141" s="50">
        <v>0</v>
      </c>
      <c r="F141" s="50">
        <v>0</v>
      </c>
      <c r="G141" s="50">
        <v>0</v>
      </c>
      <c r="H141" s="50">
        <v>894.36714174274198</v>
      </c>
      <c r="I141" s="50">
        <v>4839.8453342231887</v>
      </c>
      <c r="J141" s="50">
        <v>18.611350468967736</v>
      </c>
      <c r="K141" s="50">
        <v>0</v>
      </c>
      <c r="L141" s="50">
        <v>227.29776293370966</v>
      </c>
      <c r="M141" s="50">
        <v>0</v>
      </c>
      <c r="N141" s="50">
        <v>0</v>
      </c>
      <c r="O141" s="50">
        <v>0</v>
      </c>
      <c r="P141" s="50">
        <v>0</v>
      </c>
      <c r="Q141" s="50">
        <v>0</v>
      </c>
      <c r="R141" s="50">
        <v>40.969319299967736</v>
      </c>
      <c r="S141" s="50">
        <v>56.822539975032264</v>
      </c>
      <c r="T141" s="50">
        <v>4.4652879273225814</v>
      </c>
      <c r="U141" s="50">
        <v>0</v>
      </c>
      <c r="V141" s="50">
        <v>56.300585971709666</v>
      </c>
      <c r="W141" s="50">
        <v>0</v>
      </c>
      <c r="X141" s="50">
        <v>0</v>
      </c>
      <c r="Y141" s="50">
        <v>0</v>
      </c>
      <c r="Z141" s="50">
        <v>0</v>
      </c>
      <c r="AA141" s="50">
        <v>0</v>
      </c>
      <c r="AB141" s="50">
        <v>4.8070373514838725</v>
      </c>
      <c r="AC141" s="50">
        <v>5.5564933553548403</v>
      </c>
      <c r="AD141" s="50">
        <v>0</v>
      </c>
      <c r="AE141" s="50">
        <v>0</v>
      </c>
      <c r="AF141" s="50">
        <v>1.300412165</v>
      </c>
      <c r="AG141" s="50">
        <v>0</v>
      </c>
      <c r="AH141" s="50">
        <v>0</v>
      </c>
      <c r="AI141" s="50">
        <v>0</v>
      </c>
      <c r="AJ141" s="50">
        <v>0</v>
      </c>
      <c r="AK141" s="50">
        <v>0</v>
      </c>
      <c r="AL141" s="50">
        <v>0.32194004477419352</v>
      </c>
      <c r="AM141" s="50">
        <v>0</v>
      </c>
      <c r="AN141" s="50">
        <v>0</v>
      </c>
      <c r="AO141" s="50">
        <v>0</v>
      </c>
      <c r="AP141" s="50">
        <v>0</v>
      </c>
      <c r="AQ141" s="50">
        <v>0</v>
      </c>
      <c r="AR141" s="50">
        <v>0</v>
      </c>
      <c r="AS141" s="50">
        <v>0</v>
      </c>
      <c r="AT141" s="50">
        <v>0</v>
      </c>
      <c r="AU141" s="50">
        <v>0</v>
      </c>
      <c r="AV141" s="50">
        <v>299.20073745641923</v>
      </c>
      <c r="AW141" s="50">
        <v>1444.7605364554518</v>
      </c>
      <c r="AX141" s="50">
        <v>439.84699648983872</v>
      </c>
      <c r="AY141" s="50">
        <v>0</v>
      </c>
      <c r="AZ141" s="50">
        <v>837.91227348535494</v>
      </c>
      <c r="BA141" s="50">
        <v>0</v>
      </c>
      <c r="BB141" s="50">
        <v>0</v>
      </c>
      <c r="BC141" s="50">
        <v>0</v>
      </c>
      <c r="BD141" s="50">
        <v>0</v>
      </c>
      <c r="BE141" s="50">
        <v>0</v>
      </c>
      <c r="BF141" s="50">
        <v>56.130701683645164</v>
      </c>
      <c r="BG141" s="50">
        <v>152.2567987782258</v>
      </c>
      <c r="BH141" s="50">
        <v>6.2359495529999993</v>
      </c>
      <c r="BI141" s="50">
        <v>0</v>
      </c>
      <c r="BJ141" s="50">
        <v>61.643205534225807</v>
      </c>
      <c r="BK141" s="33">
        <f t="shared" ref="BK141:BK182" si="6">SUM(C141:BJ141)</f>
        <v>9472.8979060319652</v>
      </c>
    </row>
    <row r="142" spans="1:63">
      <c r="A142" s="51"/>
      <c r="B142" s="52" t="s">
        <v>149</v>
      </c>
      <c r="C142" s="53">
        <v>0</v>
      </c>
      <c r="D142" s="53">
        <v>0</v>
      </c>
      <c r="E142" s="53">
        <v>0</v>
      </c>
      <c r="F142" s="53">
        <v>0</v>
      </c>
      <c r="G142" s="53">
        <v>0</v>
      </c>
      <c r="H142" s="53">
        <v>25.498095648483876</v>
      </c>
      <c r="I142" s="53">
        <v>42.451968754580648</v>
      </c>
      <c r="J142" s="53">
        <v>0</v>
      </c>
      <c r="K142" s="53">
        <v>0</v>
      </c>
      <c r="L142" s="53">
        <v>14.766160499225808</v>
      </c>
      <c r="M142" s="53">
        <v>0</v>
      </c>
      <c r="N142" s="53">
        <v>0</v>
      </c>
      <c r="O142" s="53">
        <v>0</v>
      </c>
      <c r="P142" s="53">
        <v>0</v>
      </c>
      <c r="Q142" s="53">
        <v>0</v>
      </c>
      <c r="R142" s="53">
        <v>3.8498283870322583</v>
      </c>
      <c r="S142" s="53">
        <v>3.9163104449032256</v>
      </c>
      <c r="T142" s="53">
        <v>0</v>
      </c>
      <c r="U142" s="53">
        <v>0</v>
      </c>
      <c r="V142" s="53">
        <v>2.9769067912903222</v>
      </c>
      <c r="W142" s="53">
        <v>0</v>
      </c>
      <c r="X142" s="53">
        <v>0</v>
      </c>
      <c r="Y142" s="53">
        <v>0</v>
      </c>
      <c r="Z142" s="53">
        <v>0</v>
      </c>
      <c r="AA142" s="53">
        <v>0</v>
      </c>
      <c r="AB142" s="53">
        <v>0.62047364103225811</v>
      </c>
      <c r="AC142" s="53">
        <v>0.2304860538064516</v>
      </c>
      <c r="AD142" s="53">
        <v>0</v>
      </c>
      <c r="AE142" s="53">
        <v>0</v>
      </c>
      <c r="AF142" s="53">
        <v>1.4419209857096771</v>
      </c>
      <c r="AG142" s="53">
        <v>0</v>
      </c>
      <c r="AH142" s="53">
        <v>0</v>
      </c>
      <c r="AI142" s="53">
        <v>0</v>
      </c>
      <c r="AJ142" s="53">
        <v>0</v>
      </c>
      <c r="AK142" s="53">
        <v>0</v>
      </c>
      <c r="AL142" s="53">
        <v>0.2798825901612903</v>
      </c>
      <c r="AM142" s="53">
        <v>0</v>
      </c>
      <c r="AN142" s="53">
        <v>0</v>
      </c>
      <c r="AO142" s="53">
        <v>0</v>
      </c>
      <c r="AP142" s="53">
        <v>3.1444117903225814E-2</v>
      </c>
      <c r="AQ142" s="53">
        <v>0</v>
      </c>
      <c r="AR142" s="53">
        <v>0</v>
      </c>
      <c r="AS142" s="53">
        <v>0</v>
      </c>
      <c r="AT142" s="53">
        <v>0</v>
      </c>
      <c r="AU142" s="53">
        <v>0</v>
      </c>
      <c r="AV142" s="53">
        <v>152.96968235730458</v>
      </c>
      <c r="AW142" s="53">
        <v>199.86248789054841</v>
      </c>
      <c r="AX142" s="53">
        <v>36.437327877516125</v>
      </c>
      <c r="AY142" s="53">
        <v>0</v>
      </c>
      <c r="AZ142" s="53">
        <v>177.56394564293544</v>
      </c>
      <c r="BA142" s="53">
        <v>0</v>
      </c>
      <c r="BB142" s="53">
        <v>0</v>
      </c>
      <c r="BC142" s="53">
        <v>1.298247703645161</v>
      </c>
      <c r="BD142" s="53">
        <v>0</v>
      </c>
      <c r="BE142" s="53">
        <v>0</v>
      </c>
      <c r="BF142" s="53">
        <v>101.85746801025809</v>
      </c>
      <c r="BG142" s="53">
        <v>21.912931156419347</v>
      </c>
      <c r="BH142" s="53">
        <v>1.6347774317741941</v>
      </c>
      <c r="BI142" s="53">
        <v>0</v>
      </c>
      <c r="BJ142" s="53">
        <v>25.472335527161295</v>
      </c>
      <c r="BK142" s="33">
        <f t="shared" si="6"/>
        <v>815.0726815116916</v>
      </c>
    </row>
    <row r="143" spans="1:63">
      <c r="A143" s="51"/>
      <c r="B143" s="52" t="s">
        <v>150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66.916864157322564</v>
      </c>
      <c r="I143" s="53">
        <v>553.27845682648399</v>
      </c>
      <c r="J143" s="53">
        <v>0.11614958719354843</v>
      </c>
      <c r="K143" s="53">
        <v>0</v>
      </c>
      <c r="L143" s="53">
        <v>8.7104989013870959</v>
      </c>
      <c r="M143" s="53">
        <v>0</v>
      </c>
      <c r="N143" s="53">
        <v>0</v>
      </c>
      <c r="O143" s="53">
        <v>0</v>
      </c>
      <c r="P143" s="53">
        <v>0</v>
      </c>
      <c r="Q143" s="53">
        <v>0</v>
      </c>
      <c r="R143" s="53">
        <v>8.189994628774194</v>
      </c>
      <c r="S143" s="53">
        <v>0.11147096209677416</v>
      </c>
      <c r="T143" s="53">
        <v>0</v>
      </c>
      <c r="U143" s="53">
        <v>0</v>
      </c>
      <c r="V143" s="53">
        <v>1.0779716730645161</v>
      </c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7.0250066967741924</v>
      </c>
      <c r="AC143" s="53">
        <v>0</v>
      </c>
      <c r="AD143" s="53">
        <v>0</v>
      </c>
      <c r="AE143" s="53">
        <v>0</v>
      </c>
      <c r="AF143" s="53">
        <v>0</v>
      </c>
      <c r="AG143" s="53">
        <v>0</v>
      </c>
      <c r="AH143" s="53">
        <v>0</v>
      </c>
      <c r="AI143" s="53">
        <v>0</v>
      </c>
      <c r="AJ143" s="53">
        <v>0</v>
      </c>
      <c r="AK143" s="53">
        <v>0</v>
      </c>
      <c r="AL143" s="53">
        <v>0.32542980319354842</v>
      </c>
      <c r="AM143" s="53">
        <v>0</v>
      </c>
      <c r="AN143" s="53">
        <v>11.795503371064513</v>
      </c>
      <c r="AO143" s="53">
        <v>0</v>
      </c>
      <c r="AP143" s="53">
        <v>0.3194538688064516</v>
      </c>
      <c r="AQ143" s="53">
        <v>0</v>
      </c>
      <c r="AR143" s="53">
        <v>0</v>
      </c>
      <c r="AS143" s="53">
        <v>0</v>
      </c>
      <c r="AT143" s="53">
        <v>0</v>
      </c>
      <c r="AU143" s="53">
        <v>0</v>
      </c>
      <c r="AV143" s="53">
        <v>49.937185856155764</v>
      </c>
      <c r="AW143" s="53">
        <v>39.109841643096779</v>
      </c>
      <c r="AX143" s="53">
        <v>0</v>
      </c>
      <c r="AY143" s="53">
        <v>0</v>
      </c>
      <c r="AZ143" s="53">
        <v>22.321826735870971</v>
      </c>
      <c r="BA143" s="53">
        <v>0</v>
      </c>
      <c r="BB143" s="53">
        <v>0</v>
      </c>
      <c r="BC143" s="53">
        <v>0</v>
      </c>
      <c r="BD143" s="53">
        <v>0</v>
      </c>
      <c r="BE143" s="53">
        <v>0</v>
      </c>
      <c r="BF143" s="53">
        <v>12.94295386845161</v>
      </c>
      <c r="BG143" s="53">
        <v>2.0515842288387098</v>
      </c>
      <c r="BH143" s="53">
        <v>0</v>
      </c>
      <c r="BI143" s="53">
        <v>0</v>
      </c>
      <c r="BJ143" s="53">
        <v>3.5187475995483872</v>
      </c>
      <c r="BK143" s="33">
        <f t="shared" si="6"/>
        <v>787.74894040812364</v>
      </c>
    </row>
    <row r="144" spans="1:63">
      <c r="A144" s="51"/>
      <c r="B144" s="52" t="s">
        <v>151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19.885865145967749</v>
      </c>
      <c r="I144" s="53">
        <v>0</v>
      </c>
      <c r="J144" s="53">
        <v>0</v>
      </c>
      <c r="K144" s="53">
        <v>0</v>
      </c>
      <c r="L144" s="53">
        <v>0.97242944138709675</v>
      </c>
      <c r="M144" s="53">
        <v>0</v>
      </c>
      <c r="N144" s="53">
        <v>0</v>
      </c>
      <c r="O144" s="53">
        <v>0</v>
      </c>
      <c r="P144" s="53">
        <v>0</v>
      </c>
      <c r="Q144" s="53">
        <v>0</v>
      </c>
      <c r="R144" s="53">
        <v>80.019057568580649</v>
      </c>
      <c r="S144" s="53">
        <v>0</v>
      </c>
      <c r="T144" s="53">
        <v>0</v>
      </c>
      <c r="U144" s="53">
        <v>0</v>
      </c>
      <c r="V144" s="53">
        <v>14.775682814225814</v>
      </c>
      <c r="W144" s="53">
        <v>0</v>
      </c>
      <c r="X144" s="53">
        <v>0</v>
      </c>
      <c r="Y144" s="53">
        <v>0</v>
      </c>
      <c r="Z144" s="53">
        <v>0</v>
      </c>
      <c r="AA144" s="53">
        <v>0</v>
      </c>
      <c r="AB144" s="53">
        <v>5.7556901732258048</v>
      </c>
      <c r="AC144" s="53">
        <v>0</v>
      </c>
      <c r="AD144" s="53">
        <v>0</v>
      </c>
      <c r="AE144" s="53">
        <v>0</v>
      </c>
      <c r="AF144" s="53">
        <v>0.89257234329032265</v>
      </c>
      <c r="AG144" s="53">
        <v>0</v>
      </c>
      <c r="AH144" s="53">
        <v>0</v>
      </c>
      <c r="AI144" s="53">
        <v>0</v>
      </c>
      <c r="AJ144" s="53">
        <v>0</v>
      </c>
      <c r="AK144" s="53">
        <v>0</v>
      </c>
      <c r="AL144" s="53">
        <v>3.2328806969677419</v>
      </c>
      <c r="AM144" s="53">
        <v>0</v>
      </c>
      <c r="AN144" s="53">
        <v>0</v>
      </c>
      <c r="AO144" s="53">
        <v>0</v>
      </c>
      <c r="AP144" s="53">
        <v>0.27230755303225807</v>
      </c>
      <c r="AQ144" s="53">
        <v>0</v>
      </c>
      <c r="AR144" s="53">
        <v>0</v>
      </c>
      <c r="AS144" s="53">
        <v>0</v>
      </c>
      <c r="AT144" s="53">
        <v>0</v>
      </c>
      <c r="AU144" s="53">
        <v>0</v>
      </c>
      <c r="AV144" s="53">
        <v>1030.6689645174895</v>
      </c>
      <c r="AW144" s="53">
        <v>6.47153941935484E-3</v>
      </c>
      <c r="AX144" s="53">
        <v>0</v>
      </c>
      <c r="AY144" s="53">
        <v>0</v>
      </c>
      <c r="AZ144" s="53">
        <v>32.960673947225814</v>
      </c>
      <c r="BA144" s="53">
        <v>0</v>
      </c>
      <c r="BB144" s="53">
        <v>0</v>
      </c>
      <c r="BC144" s="53">
        <v>0</v>
      </c>
      <c r="BD144" s="53">
        <v>0</v>
      </c>
      <c r="BE144" s="53">
        <v>0</v>
      </c>
      <c r="BF144" s="53">
        <v>2421.0241467338415</v>
      </c>
      <c r="BG144" s="53">
        <v>0</v>
      </c>
      <c r="BH144" s="53">
        <v>0</v>
      </c>
      <c r="BI144" s="53">
        <v>0</v>
      </c>
      <c r="BJ144" s="53">
        <v>17.697440520741935</v>
      </c>
      <c r="BK144" s="33">
        <f t="shared" si="6"/>
        <v>3628.1641829953955</v>
      </c>
    </row>
    <row r="145" spans="1:63">
      <c r="A145" s="51"/>
      <c r="B145" s="52" t="s">
        <v>152</v>
      </c>
      <c r="C145" s="53">
        <v>0</v>
      </c>
      <c r="D145" s="53">
        <v>1.0009996774193548</v>
      </c>
      <c r="E145" s="53">
        <v>0</v>
      </c>
      <c r="F145" s="53">
        <v>0</v>
      </c>
      <c r="G145" s="53">
        <v>0</v>
      </c>
      <c r="H145" s="53">
        <v>5.7243460794838743</v>
      </c>
      <c r="I145" s="53">
        <v>23.33767405348387</v>
      </c>
      <c r="J145" s="53">
        <v>2.0920893258064517</v>
      </c>
      <c r="K145" s="53">
        <v>0</v>
      </c>
      <c r="L145" s="53">
        <v>7.3062243720322559</v>
      </c>
      <c r="M145" s="53">
        <v>0</v>
      </c>
      <c r="N145" s="53">
        <v>0</v>
      </c>
      <c r="O145" s="53">
        <v>0</v>
      </c>
      <c r="P145" s="53">
        <v>0</v>
      </c>
      <c r="Q145" s="53">
        <v>0</v>
      </c>
      <c r="R145" s="53">
        <v>3.41134146083871</v>
      </c>
      <c r="S145" s="53">
        <v>7.0394645879999995</v>
      </c>
      <c r="T145" s="53">
        <v>2.9039994516129033</v>
      </c>
      <c r="U145" s="53">
        <v>0</v>
      </c>
      <c r="V145" s="53">
        <v>2.4346968581935489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0.15414354270967742</v>
      </c>
      <c r="AC145" s="53">
        <v>2.5008298387096773E-2</v>
      </c>
      <c r="AD145" s="53">
        <v>0.48310870967741937</v>
      </c>
      <c r="AE145" s="53">
        <v>0</v>
      </c>
      <c r="AF145" s="53">
        <v>0</v>
      </c>
      <c r="AG145" s="53">
        <v>0</v>
      </c>
      <c r="AH145" s="53">
        <v>0</v>
      </c>
      <c r="AI145" s="53">
        <v>0</v>
      </c>
      <c r="AJ145" s="53">
        <v>0</v>
      </c>
      <c r="AK145" s="53">
        <v>0</v>
      </c>
      <c r="AL145" s="53">
        <v>1.5004979032258062E-2</v>
      </c>
      <c r="AM145" s="53">
        <v>0</v>
      </c>
      <c r="AN145" s="53">
        <v>0</v>
      </c>
      <c r="AO145" s="53">
        <v>0</v>
      </c>
      <c r="AP145" s="53">
        <v>0.10003319354838709</v>
      </c>
      <c r="AQ145" s="53">
        <v>0</v>
      </c>
      <c r="AR145" s="53">
        <v>0</v>
      </c>
      <c r="AS145" s="53">
        <v>0</v>
      </c>
      <c r="AT145" s="53">
        <v>0</v>
      </c>
      <c r="AU145" s="53">
        <v>0</v>
      </c>
      <c r="AV145" s="53">
        <v>27.220293639955532</v>
      </c>
      <c r="AW145" s="53">
        <v>25.69799682054839</v>
      </c>
      <c r="AX145" s="53">
        <v>0</v>
      </c>
      <c r="AY145" s="53">
        <v>0</v>
      </c>
      <c r="AZ145" s="53">
        <v>8.5146587224193535</v>
      </c>
      <c r="BA145" s="53">
        <v>0</v>
      </c>
      <c r="BB145" s="53">
        <v>0</v>
      </c>
      <c r="BC145" s="53">
        <v>0</v>
      </c>
      <c r="BD145" s="53">
        <v>0</v>
      </c>
      <c r="BE145" s="53">
        <v>0</v>
      </c>
      <c r="BF145" s="53">
        <v>34.585762870483876</v>
      </c>
      <c r="BG145" s="53">
        <v>6.3845560446451621</v>
      </c>
      <c r="BH145" s="53">
        <v>4.8321497530322581</v>
      </c>
      <c r="BI145" s="53">
        <v>0</v>
      </c>
      <c r="BJ145" s="53">
        <v>1.9348156777096774</v>
      </c>
      <c r="BK145" s="33">
        <f t="shared" si="6"/>
        <v>165.19836811902005</v>
      </c>
    </row>
    <row r="146" spans="1:63">
      <c r="A146" s="51"/>
      <c r="B146" s="52" t="s">
        <v>153</v>
      </c>
      <c r="C146" s="53">
        <v>0</v>
      </c>
      <c r="D146" s="53">
        <v>2.4354047401612906</v>
      </c>
      <c r="E146" s="53">
        <v>0</v>
      </c>
      <c r="F146" s="53">
        <v>0</v>
      </c>
      <c r="G146" s="53">
        <v>0</v>
      </c>
      <c r="H146" s="53">
        <v>191.27000110435483</v>
      </c>
      <c r="I146" s="53">
        <v>532.70507017712907</v>
      </c>
      <c r="J146" s="53">
        <v>5.5666338195161282</v>
      </c>
      <c r="K146" s="53">
        <v>0</v>
      </c>
      <c r="L146" s="53">
        <v>140.88757891293545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42.397490942838715</v>
      </c>
      <c r="S146" s="53">
        <v>21.103488105903228</v>
      </c>
      <c r="T146" s="53">
        <v>28.729505631161292</v>
      </c>
      <c r="U146" s="53">
        <v>0</v>
      </c>
      <c r="V146" s="53">
        <v>39.229754608193552</v>
      </c>
      <c r="W146" s="53">
        <v>0</v>
      </c>
      <c r="X146" s="53">
        <v>0</v>
      </c>
      <c r="Y146" s="53">
        <v>0</v>
      </c>
      <c r="Z146" s="53">
        <v>0</v>
      </c>
      <c r="AA146" s="53">
        <v>0</v>
      </c>
      <c r="AB146" s="53">
        <v>9.2233817226774182</v>
      </c>
      <c r="AC146" s="53">
        <v>0.10357707222580644</v>
      </c>
      <c r="AD146" s="53">
        <v>0</v>
      </c>
      <c r="AE146" s="53">
        <v>0</v>
      </c>
      <c r="AF146" s="53">
        <v>1.0897701125806452</v>
      </c>
      <c r="AG146" s="53">
        <v>0</v>
      </c>
      <c r="AH146" s="53">
        <v>0</v>
      </c>
      <c r="AI146" s="53">
        <v>0</v>
      </c>
      <c r="AJ146" s="53">
        <v>0</v>
      </c>
      <c r="AK146" s="53">
        <v>0</v>
      </c>
      <c r="AL146" s="53">
        <v>0.77465597587096779</v>
      </c>
      <c r="AM146" s="53">
        <v>0</v>
      </c>
      <c r="AN146" s="53">
        <v>0</v>
      </c>
      <c r="AO146" s="53">
        <v>0</v>
      </c>
      <c r="AP146" s="53">
        <v>0</v>
      </c>
      <c r="AQ146" s="53">
        <v>0</v>
      </c>
      <c r="AR146" s="53">
        <v>0</v>
      </c>
      <c r="AS146" s="53">
        <v>0</v>
      </c>
      <c r="AT146" s="53">
        <v>0</v>
      </c>
      <c r="AU146" s="53">
        <v>0</v>
      </c>
      <c r="AV146" s="53">
        <v>1620.6968430392253</v>
      </c>
      <c r="AW146" s="53">
        <v>1069.9395261900381</v>
      </c>
      <c r="AX146" s="53">
        <v>15.488995298903225</v>
      </c>
      <c r="AY146" s="53">
        <v>0</v>
      </c>
      <c r="AZ146" s="53">
        <v>795.93684359783856</v>
      </c>
      <c r="BA146" s="53">
        <v>0</v>
      </c>
      <c r="BB146" s="53">
        <v>0</v>
      </c>
      <c r="BC146" s="53">
        <v>0</v>
      </c>
      <c r="BD146" s="53">
        <v>0</v>
      </c>
      <c r="BE146" s="53">
        <v>0</v>
      </c>
      <c r="BF146" s="53">
        <v>461.98146015958071</v>
      </c>
      <c r="BG146" s="53">
        <v>80.748024726129032</v>
      </c>
      <c r="BH146" s="53">
        <v>37.433444968322583</v>
      </c>
      <c r="BI146" s="53">
        <v>0</v>
      </c>
      <c r="BJ146" s="53">
        <v>143.63031175119352</v>
      </c>
      <c r="BK146" s="33">
        <f t="shared" si="6"/>
        <v>5241.3717626567795</v>
      </c>
    </row>
    <row r="147" spans="1:63">
      <c r="A147" s="51"/>
      <c r="B147" s="52" t="s">
        <v>154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8.897238912903227E-2</v>
      </c>
      <c r="I147" s="53">
        <v>0</v>
      </c>
      <c r="J147" s="53">
        <v>0</v>
      </c>
      <c r="K147" s="53">
        <v>0</v>
      </c>
      <c r="L147" s="53">
        <v>0.10407783870967742</v>
      </c>
      <c r="M147" s="53">
        <v>0</v>
      </c>
      <c r="N147" s="53">
        <v>0</v>
      </c>
      <c r="O147" s="53">
        <v>0</v>
      </c>
      <c r="P147" s="53">
        <v>0</v>
      </c>
      <c r="Q147" s="53">
        <v>0</v>
      </c>
      <c r="R147" s="53">
        <v>3.4235803935483866E-2</v>
      </c>
      <c r="S147" s="53">
        <v>1.5917787096774196E-2</v>
      </c>
      <c r="T147" s="53">
        <v>0</v>
      </c>
      <c r="U147" s="53">
        <v>0</v>
      </c>
      <c r="V147" s="53">
        <v>7.1165739999999996E-3</v>
      </c>
      <c r="W147" s="53">
        <v>0</v>
      </c>
      <c r="X147" s="53">
        <v>0</v>
      </c>
      <c r="Y147" s="53">
        <v>0</v>
      </c>
      <c r="Z147" s="53">
        <v>0</v>
      </c>
      <c r="AA147" s="53">
        <v>0</v>
      </c>
      <c r="AB147" s="53">
        <v>1.1644823225806452E-2</v>
      </c>
      <c r="AC147" s="53">
        <v>0</v>
      </c>
      <c r="AD147" s="53">
        <v>0</v>
      </c>
      <c r="AE147" s="53">
        <v>0</v>
      </c>
      <c r="AF147" s="53">
        <v>0</v>
      </c>
      <c r="AG147" s="53">
        <v>0</v>
      </c>
      <c r="AH147" s="53">
        <v>0</v>
      </c>
      <c r="AI147" s="53">
        <v>0</v>
      </c>
      <c r="AJ147" s="53">
        <v>0</v>
      </c>
      <c r="AK147" s="53">
        <v>0</v>
      </c>
      <c r="AL147" s="53">
        <v>0</v>
      </c>
      <c r="AM147" s="53">
        <v>0</v>
      </c>
      <c r="AN147" s="53">
        <v>0</v>
      </c>
      <c r="AO147" s="53">
        <v>0</v>
      </c>
      <c r="AP147" s="53">
        <v>0</v>
      </c>
      <c r="AQ147" s="53">
        <v>0</v>
      </c>
      <c r="AR147" s="53">
        <v>0</v>
      </c>
      <c r="AS147" s="53">
        <v>0</v>
      </c>
      <c r="AT147" s="53">
        <v>0</v>
      </c>
      <c r="AU147" s="53">
        <v>0</v>
      </c>
      <c r="AV147" s="53">
        <v>2.8583673292258061</v>
      </c>
      <c r="AW147" s="53">
        <v>0.44661398980645162</v>
      </c>
      <c r="AX147" s="53">
        <v>0</v>
      </c>
      <c r="AY147" s="53">
        <v>0</v>
      </c>
      <c r="AZ147" s="53">
        <v>7.1620111537924815</v>
      </c>
      <c r="BA147" s="53">
        <v>0</v>
      </c>
      <c r="BB147" s="53">
        <v>0</v>
      </c>
      <c r="BC147" s="53">
        <v>0</v>
      </c>
      <c r="BD147" s="53">
        <v>0</v>
      </c>
      <c r="BE147" s="53">
        <v>0</v>
      </c>
      <c r="BF147" s="53">
        <v>2.0858559143870967</v>
      </c>
      <c r="BG147" s="53">
        <v>0.13757353548387097</v>
      </c>
      <c r="BH147" s="53">
        <v>0</v>
      </c>
      <c r="BI147" s="53">
        <v>0</v>
      </c>
      <c r="BJ147" s="53">
        <v>1.8833807243548388</v>
      </c>
      <c r="BK147" s="33">
        <f t="shared" si="6"/>
        <v>14.835767863147318</v>
      </c>
    </row>
    <row r="148" spans="1:63">
      <c r="A148" s="51"/>
      <c r="B148" s="52" t="s">
        <v>155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0.36122313287096769</v>
      </c>
      <c r="I148" s="53">
        <v>0</v>
      </c>
      <c r="J148" s="53">
        <v>0</v>
      </c>
      <c r="K148" s="53">
        <v>0</v>
      </c>
      <c r="L148" s="53">
        <v>0.6264409785483871</v>
      </c>
      <c r="M148" s="53">
        <v>0</v>
      </c>
      <c r="N148" s="53">
        <v>0</v>
      </c>
      <c r="O148" s="53">
        <v>0</v>
      </c>
      <c r="P148" s="53">
        <v>0</v>
      </c>
      <c r="Q148" s="53">
        <v>0</v>
      </c>
      <c r="R148" s="53">
        <v>0.15688391880645161</v>
      </c>
      <c r="S148" s="53">
        <v>0.51657315161290329</v>
      </c>
      <c r="T148" s="53">
        <v>0</v>
      </c>
      <c r="U148" s="53">
        <v>0</v>
      </c>
      <c r="V148" s="53">
        <v>0.41046556767741937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2.1854829419354845E-2</v>
      </c>
      <c r="AC148" s="53">
        <v>0</v>
      </c>
      <c r="AD148" s="53">
        <v>0</v>
      </c>
      <c r="AE148" s="53">
        <v>0</v>
      </c>
      <c r="AF148" s="53">
        <v>9.0061112903225812E-2</v>
      </c>
      <c r="AG148" s="53">
        <v>0</v>
      </c>
      <c r="AH148" s="53">
        <v>0</v>
      </c>
      <c r="AI148" s="53">
        <v>0</v>
      </c>
      <c r="AJ148" s="53">
        <v>0</v>
      </c>
      <c r="AK148" s="53">
        <v>0</v>
      </c>
      <c r="AL148" s="53">
        <v>5.4036654838709687E-3</v>
      </c>
      <c r="AM148" s="53">
        <v>0</v>
      </c>
      <c r="AN148" s="53">
        <v>0</v>
      </c>
      <c r="AO148" s="53">
        <v>0</v>
      </c>
      <c r="AP148" s="53">
        <v>0</v>
      </c>
      <c r="AQ148" s="53">
        <v>0</v>
      </c>
      <c r="AR148" s="53">
        <v>0</v>
      </c>
      <c r="AS148" s="53">
        <v>0</v>
      </c>
      <c r="AT148" s="53">
        <v>0</v>
      </c>
      <c r="AU148" s="53">
        <v>0</v>
      </c>
      <c r="AV148" s="53">
        <v>5.0383025247096782</v>
      </c>
      <c r="AW148" s="53">
        <v>0.48032593548387092</v>
      </c>
      <c r="AX148" s="53">
        <v>0</v>
      </c>
      <c r="AY148" s="53">
        <v>0</v>
      </c>
      <c r="AZ148" s="53">
        <v>26.250004761599548</v>
      </c>
      <c r="BA148" s="53">
        <v>0</v>
      </c>
      <c r="BB148" s="53">
        <v>0</v>
      </c>
      <c r="BC148" s="53">
        <v>0</v>
      </c>
      <c r="BD148" s="53">
        <v>0</v>
      </c>
      <c r="BE148" s="53">
        <v>0</v>
      </c>
      <c r="BF148" s="53">
        <v>5.6440695091935487</v>
      </c>
      <c r="BG148" s="53">
        <v>1.2008148387096775E-2</v>
      </c>
      <c r="BH148" s="53">
        <v>0</v>
      </c>
      <c r="BI148" s="53">
        <v>0</v>
      </c>
      <c r="BJ148" s="53">
        <v>4.3142549988709682</v>
      </c>
      <c r="BK148" s="33">
        <f t="shared" si="6"/>
        <v>43.927872235567293</v>
      </c>
    </row>
    <row r="149" spans="1:63">
      <c r="A149" s="51"/>
      <c r="B149" s="52" t="s">
        <v>156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0.15690386277419352</v>
      </c>
      <c r="I149" s="53">
        <v>0</v>
      </c>
      <c r="J149" s="53">
        <v>0</v>
      </c>
      <c r="K149" s="53">
        <v>0</v>
      </c>
      <c r="L149" s="53">
        <v>0.4025724387096774</v>
      </c>
      <c r="M149" s="53">
        <v>0</v>
      </c>
      <c r="N149" s="53">
        <v>0</v>
      </c>
      <c r="O149" s="53">
        <v>0</v>
      </c>
      <c r="P149" s="53">
        <v>0</v>
      </c>
      <c r="Q149" s="53">
        <v>0</v>
      </c>
      <c r="R149" s="53">
        <v>0.13107226364516128</v>
      </c>
      <c r="S149" s="53">
        <v>0</v>
      </c>
      <c r="T149" s="53">
        <v>0</v>
      </c>
      <c r="U149" s="53">
        <v>0</v>
      </c>
      <c r="V149" s="53">
        <v>4.4836086096774197E-2</v>
      </c>
      <c r="W149" s="53">
        <v>0</v>
      </c>
      <c r="X149" s="53">
        <v>0</v>
      </c>
      <c r="Y149" s="53">
        <v>0</v>
      </c>
      <c r="Z149" s="53">
        <v>0</v>
      </c>
      <c r="AA149" s="53">
        <v>0</v>
      </c>
      <c r="AB149" s="53">
        <v>7.9562238387096765E-3</v>
      </c>
      <c r="AC149" s="53">
        <v>0</v>
      </c>
      <c r="AD149" s="53">
        <v>0</v>
      </c>
      <c r="AE149" s="53">
        <v>0</v>
      </c>
      <c r="AF149" s="53">
        <v>0.12221541935483872</v>
      </c>
      <c r="AG149" s="53">
        <v>0</v>
      </c>
      <c r="AH149" s="53">
        <v>0</v>
      </c>
      <c r="AI149" s="53">
        <v>0</v>
      </c>
      <c r="AJ149" s="53">
        <v>0</v>
      </c>
      <c r="AK149" s="53">
        <v>0</v>
      </c>
      <c r="AL149" s="53">
        <v>1.344369612903226E-3</v>
      </c>
      <c r="AM149" s="53">
        <v>0</v>
      </c>
      <c r="AN149" s="53">
        <v>0</v>
      </c>
      <c r="AO149" s="53">
        <v>0</v>
      </c>
      <c r="AP149" s="53">
        <v>0</v>
      </c>
      <c r="AQ149" s="53">
        <v>0</v>
      </c>
      <c r="AR149" s="53">
        <v>0</v>
      </c>
      <c r="AS149" s="53">
        <v>0</v>
      </c>
      <c r="AT149" s="53">
        <v>0</v>
      </c>
      <c r="AU149" s="53">
        <v>0</v>
      </c>
      <c r="AV149" s="53">
        <v>9.3149022140645137</v>
      </c>
      <c r="AW149" s="53">
        <v>1.8576743741935482</v>
      </c>
      <c r="AX149" s="53">
        <v>0</v>
      </c>
      <c r="AY149" s="53">
        <v>0</v>
      </c>
      <c r="AZ149" s="53">
        <v>22.12697629384629</v>
      </c>
      <c r="BA149" s="53">
        <v>0</v>
      </c>
      <c r="BB149" s="53">
        <v>0</v>
      </c>
      <c r="BC149" s="53">
        <v>0</v>
      </c>
      <c r="BD149" s="53">
        <v>0</v>
      </c>
      <c r="BE149" s="53">
        <v>0</v>
      </c>
      <c r="BF149" s="53">
        <v>6.5253590752580646</v>
      </c>
      <c r="BG149" s="53">
        <v>0.36826795038709675</v>
      </c>
      <c r="BH149" s="53">
        <v>0</v>
      </c>
      <c r="BI149" s="53">
        <v>0</v>
      </c>
      <c r="BJ149" s="53">
        <v>4.8668730636129034</v>
      </c>
      <c r="BK149" s="33">
        <f t="shared" si="6"/>
        <v>45.926953635394682</v>
      </c>
    </row>
    <row r="150" spans="1:63">
      <c r="A150" s="51"/>
      <c r="B150" s="52" t="s">
        <v>157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0.11530986370967743</v>
      </c>
      <c r="I150" s="53">
        <v>0</v>
      </c>
      <c r="J150" s="53">
        <v>0</v>
      </c>
      <c r="K150" s="53">
        <v>0</v>
      </c>
      <c r="L150" s="53">
        <v>0.11256247741935484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5.6906585161290324E-2</v>
      </c>
      <c r="S150" s="53">
        <v>0</v>
      </c>
      <c r="T150" s="53">
        <v>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3">
        <v>0</v>
      </c>
      <c r="AD150" s="53">
        <v>0</v>
      </c>
      <c r="AE150" s="53">
        <v>0</v>
      </c>
      <c r="AF150" s="53">
        <v>5.9735661290322581E-2</v>
      </c>
      <c r="AG150" s="53">
        <v>0</v>
      </c>
      <c r="AH150" s="53">
        <v>0</v>
      </c>
      <c r="AI150" s="53">
        <v>0</v>
      </c>
      <c r="AJ150" s="53">
        <v>0</v>
      </c>
      <c r="AK150" s="53">
        <v>0</v>
      </c>
      <c r="AL150" s="53">
        <v>1.553127193548387E-2</v>
      </c>
      <c r="AM150" s="53">
        <v>0</v>
      </c>
      <c r="AN150" s="53">
        <v>0</v>
      </c>
      <c r="AO150" s="53">
        <v>0</v>
      </c>
      <c r="AP150" s="53">
        <v>0</v>
      </c>
      <c r="AQ150" s="53">
        <v>0</v>
      </c>
      <c r="AR150" s="53">
        <v>0</v>
      </c>
      <c r="AS150" s="53">
        <v>0</v>
      </c>
      <c r="AT150" s="53">
        <v>0</v>
      </c>
      <c r="AU150" s="53">
        <v>0</v>
      </c>
      <c r="AV150" s="53">
        <v>8.8359373903548377</v>
      </c>
      <c r="AW150" s="53">
        <v>1.1349765967741936</v>
      </c>
      <c r="AX150" s="53">
        <v>0</v>
      </c>
      <c r="AY150" s="53">
        <v>0</v>
      </c>
      <c r="AZ150" s="53">
        <v>16.05505658407376</v>
      </c>
      <c r="BA150" s="53">
        <v>0</v>
      </c>
      <c r="BB150" s="53">
        <v>0</v>
      </c>
      <c r="BC150" s="53">
        <v>0</v>
      </c>
      <c r="BD150" s="53">
        <v>0</v>
      </c>
      <c r="BE150" s="53">
        <v>0</v>
      </c>
      <c r="BF150" s="53">
        <v>3.1436917827741948</v>
      </c>
      <c r="BG150" s="53">
        <v>0.96771771290322584</v>
      </c>
      <c r="BH150" s="53">
        <v>0</v>
      </c>
      <c r="BI150" s="53">
        <v>0</v>
      </c>
      <c r="BJ150" s="53">
        <v>4.8013390725806451</v>
      </c>
      <c r="BK150" s="33">
        <f t="shared" si="6"/>
        <v>35.298764998976985</v>
      </c>
    </row>
    <row r="151" spans="1:63">
      <c r="A151" s="51"/>
      <c r="B151" s="52" t="s">
        <v>158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0.17298972283870967</v>
      </c>
      <c r="I151" s="53">
        <v>0</v>
      </c>
      <c r="J151" s="53">
        <v>0</v>
      </c>
      <c r="K151" s="53">
        <v>0</v>
      </c>
      <c r="L151" s="53">
        <v>1.2240711290322578E-2</v>
      </c>
      <c r="M151" s="53">
        <v>0</v>
      </c>
      <c r="N151" s="53">
        <v>0</v>
      </c>
      <c r="O151" s="53">
        <v>0</v>
      </c>
      <c r="P151" s="53">
        <v>0</v>
      </c>
      <c r="Q151" s="53">
        <v>0</v>
      </c>
      <c r="R151" s="53">
        <v>2.1019408709677417E-2</v>
      </c>
      <c r="S151" s="53">
        <v>0</v>
      </c>
      <c r="T151" s="53">
        <v>0</v>
      </c>
      <c r="U151" s="53">
        <v>0</v>
      </c>
      <c r="V151" s="53">
        <v>0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3">
        <v>0</v>
      </c>
      <c r="AD151" s="53">
        <v>0</v>
      </c>
      <c r="AE151" s="53">
        <v>0</v>
      </c>
      <c r="AF151" s="53">
        <v>0</v>
      </c>
      <c r="AG151" s="53">
        <v>0</v>
      </c>
      <c r="AH151" s="53">
        <v>0</v>
      </c>
      <c r="AI151" s="53">
        <v>0</v>
      </c>
      <c r="AJ151" s="53">
        <v>0</v>
      </c>
      <c r="AK151" s="53">
        <v>0</v>
      </c>
      <c r="AL151" s="53">
        <v>1.183171612903226E-3</v>
      </c>
      <c r="AM151" s="53">
        <v>0</v>
      </c>
      <c r="AN151" s="53">
        <v>0</v>
      </c>
      <c r="AO151" s="53">
        <v>0</v>
      </c>
      <c r="AP151" s="53">
        <v>0</v>
      </c>
      <c r="AQ151" s="53">
        <v>0</v>
      </c>
      <c r="AR151" s="53">
        <v>0</v>
      </c>
      <c r="AS151" s="53">
        <v>0</v>
      </c>
      <c r="AT151" s="53">
        <v>0</v>
      </c>
      <c r="AU151" s="53">
        <v>0</v>
      </c>
      <c r="AV151" s="53">
        <v>6.2896060315161293</v>
      </c>
      <c r="AW151" s="53">
        <v>3.3128804032258059</v>
      </c>
      <c r="AX151" s="53">
        <v>0</v>
      </c>
      <c r="AY151" s="53">
        <v>0</v>
      </c>
      <c r="AZ151" s="53">
        <v>14.856505680366975</v>
      </c>
      <c r="BA151" s="53">
        <v>0</v>
      </c>
      <c r="BB151" s="53">
        <v>0</v>
      </c>
      <c r="BC151" s="53">
        <v>0</v>
      </c>
      <c r="BD151" s="53">
        <v>0</v>
      </c>
      <c r="BE151" s="53">
        <v>0</v>
      </c>
      <c r="BF151" s="53">
        <v>1.7683514525483872</v>
      </c>
      <c r="BG151" s="53">
        <v>0.65074438709677418</v>
      </c>
      <c r="BH151" s="53">
        <v>0</v>
      </c>
      <c r="BI151" s="53">
        <v>0</v>
      </c>
      <c r="BJ151" s="53">
        <v>1.4831056167741934</v>
      </c>
      <c r="BK151" s="33">
        <f t="shared" si="6"/>
        <v>28.568626585979878</v>
      </c>
    </row>
    <row r="152" spans="1:63">
      <c r="A152" s="51"/>
      <c r="B152" s="52" t="s">
        <v>159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0.4171406873870967</v>
      </c>
      <c r="I152" s="53">
        <v>4.5682484516129031E-2</v>
      </c>
      <c r="J152" s="53">
        <v>0</v>
      </c>
      <c r="K152" s="53">
        <v>0</v>
      </c>
      <c r="L152" s="53">
        <v>1.2292194846774194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0.25922525235483868</v>
      </c>
      <c r="S152" s="53">
        <v>0</v>
      </c>
      <c r="T152" s="53">
        <v>0</v>
      </c>
      <c r="U152" s="53">
        <v>0</v>
      </c>
      <c r="V152" s="53">
        <v>0.19774492912903224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3.3361328548387102E-2</v>
      </c>
      <c r="AC152" s="53">
        <v>0</v>
      </c>
      <c r="AD152" s="53">
        <v>0</v>
      </c>
      <c r="AE152" s="53">
        <v>0</v>
      </c>
      <c r="AF152" s="53">
        <v>0.28839322580645166</v>
      </c>
      <c r="AG152" s="53">
        <v>0</v>
      </c>
      <c r="AH152" s="53">
        <v>0</v>
      </c>
      <c r="AI152" s="53">
        <v>0</v>
      </c>
      <c r="AJ152" s="53">
        <v>0</v>
      </c>
      <c r="AK152" s="53">
        <v>0</v>
      </c>
      <c r="AL152" s="53">
        <v>7.4983392258064522E-3</v>
      </c>
      <c r="AM152" s="53">
        <v>0</v>
      </c>
      <c r="AN152" s="53">
        <v>0</v>
      </c>
      <c r="AO152" s="53">
        <v>0</v>
      </c>
      <c r="AP152" s="53">
        <v>5.7678645161290329E-2</v>
      </c>
      <c r="AQ152" s="53">
        <v>0</v>
      </c>
      <c r="AR152" s="53">
        <v>0</v>
      </c>
      <c r="AS152" s="53">
        <v>0</v>
      </c>
      <c r="AT152" s="53">
        <v>0</v>
      </c>
      <c r="AU152" s="53">
        <v>0</v>
      </c>
      <c r="AV152" s="53">
        <v>20.741039224161284</v>
      </c>
      <c r="AW152" s="53">
        <v>5.6111689399354834</v>
      </c>
      <c r="AX152" s="53">
        <v>0</v>
      </c>
      <c r="AY152" s="53">
        <v>0</v>
      </c>
      <c r="AZ152" s="53">
        <v>88.83909332567103</v>
      </c>
      <c r="BA152" s="53">
        <v>0</v>
      </c>
      <c r="BB152" s="53">
        <v>0</v>
      </c>
      <c r="BC152" s="53">
        <v>0</v>
      </c>
      <c r="BD152" s="53">
        <v>0</v>
      </c>
      <c r="BE152" s="53">
        <v>0</v>
      </c>
      <c r="BF152" s="53">
        <v>7.27510173780645</v>
      </c>
      <c r="BG152" s="53">
        <v>5.7678645161290329E-2</v>
      </c>
      <c r="BH152" s="53">
        <v>0</v>
      </c>
      <c r="BI152" s="53">
        <v>0</v>
      </c>
      <c r="BJ152" s="53">
        <v>8.9159406739999998</v>
      </c>
      <c r="BK152" s="33">
        <f t="shared" si="6"/>
        <v>133.97596692354199</v>
      </c>
    </row>
    <row r="153" spans="1:63">
      <c r="A153" s="51"/>
      <c r="B153" s="52" t="s">
        <v>160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0.37722656890322581</v>
      </c>
      <c r="I153" s="53">
        <v>1.7800016129032259E-2</v>
      </c>
      <c r="J153" s="53">
        <v>0</v>
      </c>
      <c r="K153" s="53">
        <v>0</v>
      </c>
      <c r="L153" s="53">
        <v>0.35600032258064518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8.917832448387096E-2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2.5761018258064511E-2</v>
      </c>
      <c r="AC153" s="53">
        <v>0</v>
      </c>
      <c r="AD153" s="53">
        <v>0</v>
      </c>
      <c r="AE153" s="53">
        <v>0</v>
      </c>
      <c r="AF153" s="53">
        <v>0</v>
      </c>
      <c r="AG153" s="53">
        <v>0</v>
      </c>
      <c r="AH153" s="53">
        <v>0</v>
      </c>
      <c r="AI153" s="53">
        <v>0</v>
      </c>
      <c r="AJ153" s="53">
        <v>0</v>
      </c>
      <c r="AK153" s="53">
        <v>0</v>
      </c>
      <c r="AL153" s="53">
        <v>2.3937229354838708E-2</v>
      </c>
      <c r="AM153" s="53">
        <v>0</v>
      </c>
      <c r="AN153" s="53">
        <v>0</v>
      </c>
      <c r="AO153" s="53">
        <v>0</v>
      </c>
      <c r="AP153" s="53">
        <v>0</v>
      </c>
      <c r="AQ153" s="53">
        <v>0</v>
      </c>
      <c r="AR153" s="53">
        <v>0</v>
      </c>
      <c r="AS153" s="53">
        <v>0</v>
      </c>
      <c r="AT153" s="53">
        <v>0</v>
      </c>
      <c r="AU153" s="53">
        <v>0</v>
      </c>
      <c r="AV153" s="53">
        <v>23.004494805354845</v>
      </c>
      <c r="AW153" s="53">
        <v>0.16642073741935481</v>
      </c>
      <c r="AX153" s="53">
        <v>0</v>
      </c>
      <c r="AY153" s="53">
        <v>0</v>
      </c>
      <c r="AZ153" s="53">
        <v>43.517921582153321</v>
      </c>
      <c r="BA153" s="53">
        <v>0</v>
      </c>
      <c r="BB153" s="53">
        <v>0</v>
      </c>
      <c r="BC153" s="53">
        <v>0</v>
      </c>
      <c r="BD153" s="53">
        <v>0</v>
      </c>
      <c r="BE153" s="53">
        <v>0</v>
      </c>
      <c r="BF153" s="53">
        <v>15.232435677032264</v>
      </c>
      <c r="BG153" s="53">
        <v>1.3610024690322577</v>
      </c>
      <c r="BH153" s="53">
        <v>1.139868064516129</v>
      </c>
      <c r="BI153" s="53">
        <v>0</v>
      </c>
      <c r="BJ153" s="53">
        <v>17.413175668516129</v>
      </c>
      <c r="BK153" s="33">
        <f t="shared" si="6"/>
        <v>102.72522248373399</v>
      </c>
    </row>
    <row r="154" spans="1:63">
      <c r="A154" s="51"/>
      <c r="B154" s="52" t="s">
        <v>161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0.91236483809677404</v>
      </c>
      <c r="I154" s="53">
        <v>0</v>
      </c>
      <c r="J154" s="53">
        <v>0</v>
      </c>
      <c r="K154" s="53">
        <v>0</v>
      </c>
      <c r="L154" s="53">
        <v>1.6610723161290322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9.8357542838709663E-2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0.10131691032258065</v>
      </c>
      <c r="AC154" s="53">
        <v>0</v>
      </c>
      <c r="AD154" s="53">
        <v>0</v>
      </c>
      <c r="AE154" s="53">
        <v>0</v>
      </c>
      <c r="AF154" s="53">
        <v>0</v>
      </c>
      <c r="AG154" s="53">
        <v>0</v>
      </c>
      <c r="AH154" s="53">
        <v>0</v>
      </c>
      <c r="AI154" s="53">
        <v>0</v>
      </c>
      <c r="AJ154" s="53">
        <v>0</v>
      </c>
      <c r="AK154" s="53">
        <v>0</v>
      </c>
      <c r="AL154" s="53">
        <v>2.5189287096774194E-2</v>
      </c>
      <c r="AM154" s="53">
        <v>0</v>
      </c>
      <c r="AN154" s="53">
        <v>0</v>
      </c>
      <c r="AO154" s="53">
        <v>0</v>
      </c>
      <c r="AP154" s="53">
        <v>0</v>
      </c>
      <c r="AQ154" s="53">
        <v>0</v>
      </c>
      <c r="AR154" s="53">
        <v>0</v>
      </c>
      <c r="AS154" s="53">
        <v>0</v>
      </c>
      <c r="AT154" s="53">
        <v>0</v>
      </c>
      <c r="AU154" s="53">
        <v>0</v>
      </c>
      <c r="AV154" s="53">
        <v>70.481872590387084</v>
      </c>
      <c r="AW154" s="53">
        <v>1.5673334193548389</v>
      </c>
      <c r="AX154" s="53">
        <v>0</v>
      </c>
      <c r="AY154" s="53">
        <v>0</v>
      </c>
      <c r="AZ154" s="53">
        <v>4.3922530085098597</v>
      </c>
      <c r="BA154" s="53">
        <v>0</v>
      </c>
      <c r="BB154" s="53">
        <v>0</v>
      </c>
      <c r="BC154" s="53">
        <v>0</v>
      </c>
      <c r="BD154" s="53">
        <v>0</v>
      </c>
      <c r="BE154" s="53">
        <v>0</v>
      </c>
      <c r="BF154" s="53">
        <v>10.062916797483869</v>
      </c>
      <c r="BG154" s="53">
        <v>0.11195238709677419</v>
      </c>
      <c r="BH154" s="53">
        <v>0</v>
      </c>
      <c r="BI154" s="53">
        <v>0</v>
      </c>
      <c r="BJ154" s="53">
        <v>0.30227144516129034</v>
      </c>
      <c r="BK154" s="33">
        <f t="shared" si="6"/>
        <v>89.716900542477589</v>
      </c>
    </row>
    <row r="155" spans="1:63">
      <c r="A155" s="51"/>
      <c r="B155" s="52" t="s">
        <v>162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60.112664978709674</v>
      </c>
      <c r="I155" s="53">
        <v>128.57102861077419</v>
      </c>
      <c r="J155" s="53">
        <v>0</v>
      </c>
      <c r="K155" s="53">
        <v>0</v>
      </c>
      <c r="L155" s="53">
        <v>40.642514598935477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12.392693320032256</v>
      </c>
      <c r="S155" s="53">
        <v>10.114774567032258</v>
      </c>
      <c r="T155" s="53">
        <v>0.48588006396774192</v>
      </c>
      <c r="U155" s="53">
        <v>0</v>
      </c>
      <c r="V155" s="53">
        <v>6.3215894434838686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2.7247379542258061</v>
      </c>
      <c r="AC155" s="53">
        <v>0.7526344952258065</v>
      </c>
      <c r="AD155" s="53">
        <v>3.264573869838709</v>
      </c>
      <c r="AE155" s="53">
        <v>0</v>
      </c>
      <c r="AF155" s="53">
        <v>0</v>
      </c>
      <c r="AG155" s="53">
        <v>0</v>
      </c>
      <c r="AH155" s="53">
        <v>0</v>
      </c>
      <c r="AI155" s="53">
        <v>0</v>
      </c>
      <c r="AJ155" s="53">
        <v>0</v>
      </c>
      <c r="AK155" s="53">
        <v>0</v>
      </c>
      <c r="AL155" s="53">
        <v>8.2572072516129011E-2</v>
      </c>
      <c r="AM155" s="53">
        <v>0</v>
      </c>
      <c r="AN155" s="53">
        <v>0</v>
      </c>
      <c r="AO155" s="53">
        <v>0</v>
      </c>
      <c r="AP155" s="53">
        <v>0</v>
      </c>
      <c r="AQ155" s="53">
        <v>0</v>
      </c>
      <c r="AR155" s="53">
        <v>0</v>
      </c>
      <c r="AS155" s="53">
        <v>0</v>
      </c>
      <c r="AT155" s="53">
        <v>0</v>
      </c>
      <c r="AU155" s="53">
        <v>0</v>
      </c>
      <c r="AV155" s="53">
        <v>177.54366754861292</v>
      </c>
      <c r="AW155" s="53">
        <v>262.98430754387101</v>
      </c>
      <c r="AX155" s="53">
        <v>41.261595573870963</v>
      </c>
      <c r="AY155" s="53">
        <v>0</v>
      </c>
      <c r="AZ155" s="53">
        <v>283.8408938076434</v>
      </c>
      <c r="BA155" s="53">
        <v>0</v>
      </c>
      <c r="BB155" s="53">
        <v>0</v>
      </c>
      <c r="BC155" s="53">
        <v>0</v>
      </c>
      <c r="BD155" s="53">
        <v>0</v>
      </c>
      <c r="BE155" s="53">
        <v>0</v>
      </c>
      <c r="BF155" s="53">
        <v>47.990654531000004</v>
      </c>
      <c r="BG155" s="53">
        <v>5.2254943541935486</v>
      </c>
      <c r="BH155" s="53">
        <v>4.454826812709678</v>
      </c>
      <c r="BI155" s="53">
        <v>0</v>
      </c>
      <c r="BJ155" s="53">
        <v>29.108930254903228</v>
      </c>
      <c r="BK155" s="33">
        <f t="shared" si="6"/>
        <v>1117.8760344015468</v>
      </c>
    </row>
    <row r="156" spans="1:63">
      <c r="A156" s="51"/>
      <c r="B156" s="52" t="s">
        <v>163</v>
      </c>
      <c r="C156" s="53">
        <v>0</v>
      </c>
      <c r="D156" s="53">
        <v>0</v>
      </c>
      <c r="E156" s="53">
        <v>0</v>
      </c>
      <c r="F156" s="53">
        <v>0</v>
      </c>
      <c r="G156" s="53">
        <v>0</v>
      </c>
      <c r="H156" s="53">
        <v>0.22435181945161292</v>
      </c>
      <c r="I156" s="53">
        <v>0.49002465806451617</v>
      </c>
      <c r="J156" s="53">
        <v>0</v>
      </c>
      <c r="K156" s="53">
        <v>0</v>
      </c>
      <c r="L156" s="53">
        <v>0.27443313664516128</v>
      </c>
      <c r="M156" s="53">
        <v>0</v>
      </c>
      <c r="N156" s="53">
        <v>0</v>
      </c>
      <c r="O156" s="53">
        <v>0</v>
      </c>
      <c r="P156" s="53">
        <v>0</v>
      </c>
      <c r="Q156" s="53">
        <v>0</v>
      </c>
      <c r="R156" s="53">
        <v>0.26054708067741933</v>
      </c>
      <c r="S156" s="53">
        <v>0</v>
      </c>
      <c r="T156" s="53">
        <v>0</v>
      </c>
      <c r="U156" s="53">
        <v>0</v>
      </c>
      <c r="V156" s="53">
        <v>7.9463458064516129E-2</v>
      </c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1.3791289032258064E-2</v>
      </c>
      <c r="AC156" s="53">
        <v>0</v>
      </c>
      <c r="AD156" s="53">
        <v>0</v>
      </c>
      <c r="AE156" s="53">
        <v>0</v>
      </c>
      <c r="AF156" s="53">
        <v>0.12537535483870968</v>
      </c>
      <c r="AG156" s="53">
        <v>0</v>
      </c>
      <c r="AH156" s="53">
        <v>0</v>
      </c>
      <c r="AI156" s="53">
        <v>0</v>
      </c>
      <c r="AJ156" s="53">
        <v>0</v>
      </c>
      <c r="AK156" s="53">
        <v>0</v>
      </c>
      <c r="AL156" s="53">
        <v>0</v>
      </c>
      <c r="AM156" s="53">
        <v>0</v>
      </c>
      <c r="AN156" s="53">
        <v>0</v>
      </c>
      <c r="AO156" s="53">
        <v>0</v>
      </c>
      <c r="AP156" s="53">
        <v>0</v>
      </c>
      <c r="AQ156" s="53">
        <v>0</v>
      </c>
      <c r="AR156" s="53">
        <v>0</v>
      </c>
      <c r="AS156" s="53">
        <v>0</v>
      </c>
      <c r="AT156" s="53">
        <v>0</v>
      </c>
      <c r="AU156" s="53">
        <v>0</v>
      </c>
      <c r="AV156" s="53">
        <v>41.348901866548374</v>
      </c>
      <c r="AW156" s="53">
        <v>3.5581400329354835</v>
      </c>
      <c r="AX156" s="53">
        <v>0</v>
      </c>
      <c r="AY156" s="53">
        <v>0</v>
      </c>
      <c r="AZ156" s="53">
        <v>77.420919959922173</v>
      </c>
      <c r="BA156" s="53">
        <v>0</v>
      </c>
      <c r="BB156" s="53">
        <v>0</v>
      </c>
      <c r="BC156" s="53">
        <v>0</v>
      </c>
      <c r="BD156" s="53">
        <v>0</v>
      </c>
      <c r="BE156" s="53">
        <v>0</v>
      </c>
      <c r="BF156" s="53">
        <v>33.697075045096767</v>
      </c>
      <c r="BG156" s="53">
        <v>0.73777936732258065</v>
      </c>
      <c r="BH156" s="53">
        <v>0.12537535483870968</v>
      </c>
      <c r="BI156" s="53">
        <v>0</v>
      </c>
      <c r="BJ156" s="53">
        <v>21.925201428999998</v>
      </c>
      <c r="BK156" s="33">
        <f t="shared" si="6"/>
        <v>180.28137985243831</v>
      </c>
    </row>
    <row r="157" spans="1:63">
      <c r="A157" s="51"/>
      <c r="B157" s="52" t="s">
        <v>164</v>
      </c>
      <c r="C157" s="53">
        <v>0</v>
      </c>
      <c r="D157" s="53">
        <v>0</v>
      </c>
      <c r="E157" s="53">
        <v>0</v>
      </c>
      <c r="F157" s="53">
        <v>0</v>
      </c>
      <c r="G157" s="53">
        <v>0</v>
      </c>
      <c r="H157" s="53">
        <v>0.34759447777419361</v>
      </c>
      <c r="I157" s="53">
        <v>6.4533790322580646</v>
      </c>
      <c r="J157" s="53">
        <v>0</v>
      </c>
      <c r="K157" s="53">
        <v>0</v>
      </c>
      <c r="L157" s="53">
        <v>2.8304757749032254</v>
      </c>
      <c r="M157" s="53">
        <v>0</v>
      </c>
      <c r="N157" s="53">
        <v>0</v>
      </c>
      <c r="O157" s="53">
        <v>0</v>
      </c>
      <c r="P157" s="53">
        <v>0</v>
      </c>
      <c r="Q157" s="53">
        <v>0</v>
      </c>
      <c r="R157" s="53">
        <v>8.9190674709677412E-2</v>
      </c>
      <c r="S157" s="53">
        <v>0</v>
      </c>
      <c r="T157" s="53">
        <v>0</v>
      </c>
      <c r="U157" s="53">
        <v>0</v>
      </c>
      <c r="V157" s="53">
        <v>0.20328143951612904</v>
      </c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0</v>
      </c>
      <c r="AC157" s="53">
        <v>0</v>
      </c>
      <c r="AD157" s="53">
        <v>0</v>
      </c>
      <c r="AE157" s="53">
        <v>0</v>
      </c>
      <c r="AF157" s="53">
        <v>0</v>
      </c>
      <c r="AG157" s="53">
        <v>0</v>
      </c>
      <c r="AH157" s="53">
        <v>0</v>
      </c>
      <c r="AI157" s="53">
        <v>0</v>
      </c>
      <c r="AJ157" s="53">
        <v>0</v>
      </c>
      <c r="AK157" s="53">
        <v>0</v>
      </c>
      <c r="AL157" s="53">
        <v>0</v>
      </c>
      <c r="AM157" s="53">
        <v>0</v>
      </c>
      <c r="AN157" s="53">
        <v>0</v>
      </c>
      <c r="AO157" s="53">
        <v>0</v>
      </c>
      <c r="AP157" s="53">
        <v>0</v>
      </c>
      <c r="AQ157" s="53">
        <v>0</v>
      </c>
      <c r="AR157" s="53">
        <v>0</v>
      </c>
      <c r="AS157" s="53">
        <v>0</v>
      </c>
      <c r="AT157" s="53">
        <v>0</v>
      </c>
      <c r="AU157" s="53">
        <v>0</v>
      </c>
      <c r="AV157" s="53">
        <v>2.8044574040645163</v>
      </c>
      <c r="AW157" s="53">
        <v>1.1585227129032258</v>
      </c>
      <c r="AX157" s="53">
        <v>0</v>
      </c>
      <c r="AY157" s="53">
        <v>0</v>
      </c>
      <c r="AZ157" s="53">
        <v>2.3024914148369136</v>
      </c>
      <c r="BA157" s="53">
        <v>0</v>
      </c>
      <c r="BB157" s="53">
        <v>0</v>
      </c>
      <c r="BC157" s="53">
        <v>0</v>
      </c>
      <c r="BD157" s="53">
        <v>0</v>
      </c>
      <c r="BE157" s="53">
        <v>0</v>
      </c>
      <c r="BF157" s="53">
        <v>5.7308282051612904</v>
      </c>
      <c r="BG157" s="53">
        <v>0.74743393548387105</v>
      </c>
      <c r="BH157" s="53">
        <v>0</v>
      </c>
      <c r="BI157" s="53">
        <v>0</v>
      </c>
      <c r="BJ157" s="53">
        <v>3.0044610037419357</v>
      </c>
      <c r="BK157" s="33">
        <f t="shared" si="6"/>
        <v>25.672116075353046</v>
      </c>
    </row>
    <row r="158" spans="1:63">
      <c r="A158" s="51"/>
      <c r="B158" s="52" t="s">
        <v>165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0.4622575756129032</v>
      </c>
      <c r="I158" s="53">
        <v>2.6422858064516133</v>
      </c>
      <c r="J158" s="53">
        <v>0</v>
      </c>
      <c r="K158" s="53">
        <v>0</v>
      </c>
      <c r="L158" s="53">
        <v>3.9921536790322576</v>
      </c>
      <c r="M158" s="53">
        <v>0</v>
      </c>
      <c r="N158" s="53">
        <v>0</v>
      </c>
      <c r="O158" s="53">
        <v>0</v>
      </c>
      <c r="P158" s="53">
        <v>0</v>
      </c>
      <c r="Q158" s="53">
        <v>0</v>
      </c>
      <c r="R158" s="53">
        <v>0.27583958238709677</v>
      </c>
      <c r="S158" s="53">
        <v>0.10965486096774194</v>
      </c>
      <c r="T158" s="53">
        <v>0</v>
      </c>
      <c r="U158" s="53">
        <v>0</v>
      </c>
      <c r="V158" s="53">
        <v>0</v>
      </c>
      <c r="W158" s="53">
        <v>0</v>
      </c>
      <c r="X158" s="53">
        <v>0</v>
      </c>
      <c r="Y158" s="53">
        <v>0</v>
      </c>
      <c r="Z158" s="53">
        <v>0</v>
      </c>
      <c r="AA158" s="53">
        <v>0</v>
      </c>
      <c r="AB158" s="53">
        <v>0.44398641145161288</v>
      </c>
      <c r="AC158" s="53">
        <v>0</v>
      </c>
      <c r="AD158" s="53">
        <v>0</v>
      </c>
      <c r="AE158" s="53">
        <v>0</v>
      </c>
      <c r="AF158" s="53">
        <v>0.4202161120645162</v>
      </c>
      <c r="AG158" s="53">
        <v>0</v>
      </c>
      <c r="AH158" s="53">
        <v>0</v>
      </c>
      <c r="AI158" s="53">
        <v>0</v>
      </c>
      <c r="AJ158" s="53">
        <v>0</v>
      </c>
      <c r="AK158" s="53">
        <v>0</v>
      </c>
      <c r="AL158" s="53">
        <v>0.20152881306451612</v>
      </c>
      <c r="AM158" s="53">
        <v>0</v>
      </c>
      <c r="AN158" s="53">
        <v>0</v>
      </c>
      <c r="AO158" s="53">
        <v>0</v>
      </c>
      <c r="AP158" s="53">
        <v>0</v>
      </c>
      <c r="AQ158" s="53">
        <v>0</v>
      </c>
      <c r="AR158" s="53">
        <v>0</v>
      </c>
      <c r="AS158" s="53">
        <v>0</v>
      </c>
      <c r="AT158" s="53">
        <v>0</v>
      </c>
      <c r="AU158" s="53">
        <v>0</v>
      </c>
      <c r="AV158" s="53">
        <v>4.4881830814193542</v>
      </c>
      <c r="AW158" s="53">
        <v>0.36817011254838716</v>
      </c>
      <c r="AX158" s="53">
        <v>0</v>
      </c>
      <c r="AY158" s="53">
        <v>0</v>
      </c>
      <c r="AZ158" s="53">
        <v>2.6722473726057658</v>
      </c>
      <c r="BA158" s="53">
        <v>0</v>
      </c>
      <c r="BB158" s="53">
        <v>0</v>
      </c>
      <c r="BC158" s="53">
        <v>0</v>
      </c>
      <c r="BD158" s="53">
        <v>0</v>
      </c>
      <c r="BE158" s="53">
        <v>0</v>
      </c>
      <c r="BF158" s="53">
        <v>5.9028388200645168</v>
      </c>
      <c r="BG158" s="53">
        <v>0.45771834319354843</v>
      </c>
      <c r="BH158" s="53">
        <v>0</v>
      </c>
      <c r="BI158" s="53">
        <v>0</v>
      </c>
      <c r="BJ158" s="53">
        <v>4.106782171548387</v>
      </c>
      <c r="BK158" s="33">
        <f t="shared" si="6"/>
        <v>26.543862742412223</v>
      </c>
    </row>
    <row r="159" spans="1:63">
      <c r="A159" s="51"/>
      <c r="B159" s="52" t="s">
        <v>166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0.34181381696774193</v>
      </c>
      <c r="I159" s="53">
        <v>0</v>
      </c>
      <c r="J159" s="53">
        <v>0</v>
      </c>
      <c r="K159" s="53">
        <v>0</v>
      </c>
      <c r="L159" s="53">
        <v>0.57840088548387103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0.26560695622580643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0</v>
      </c>
      <c r="AA159" s="53">
        <v>0</v>
      </c>
      <c r="AB159" s="53">
        <v>8.0788143548387092E-2</v>
      </c>
      <c r="AC159" s="53">
        <v>0</v>
      </c>
      <c r="AD159" s="53">
        <v>0</v>
      </c>
      <c r="AE159" s="53">
        <v>0</v>
      </c>
      <c r="AF159" s="53">
        <v>0.11186050645161291</v>
      </c>
      <c r="AG159" s="53">
        <v>0</v>
      </c>
      <c r="AH159" s="53">
        <v>0</v>
      </c>
      <c r="AI159" s="53">
        <v>0</v>
      </c>
      <c r="AJ159" s="53">
        <v>0</v>
      </c>
      <c r="AK159" s="53">
        <v>0</v>
      </c>
      <c r="AL159" s="53">
        <v>1.2428945161290323E-2</v>
      </c>
      <c r="AM159" s="53">
        <v>0</v>
      </c>
      <c r="AN159" s="53">
        <v>0</v>
      </c>
      <c r="AO159" s="53">
        <v>0</v>
      </c>
      <c r="AP159" s="53">
        <v>0</v>
      </c>
      <c r="AQ159" s="53">
        <v>0</v>
      </c>
      <c r="AR159" s="53">
        <v>0</v>
      </c>
      <c r="AS159" s="53">
        <v>0</v>
      </c>
      <c r="AT159" s="53">
        <v>0</v>
      </c>
      <c r="AU159" s="53">
        <v>0</v>
      </c>
      <c r="AV159" s="53">
        <v>36.611059732548377</v>
      </c>
      <c r="AW159" s="53">
        <v>4.6450397958064524</v>
      </c>
      <c r="AX159" s="53">
        <v>0</v>
      </c>
      <c r="AY159" s="53">
        <v>0</v>
      </c>
      <c r="AZ159" s="53">
        <v>63.501833757416073</v>
      </c>
      <c r="BA159" s="53">
        <v>0</v>
      </c>
      <c r="BB159" s="53">
        <v>0</v>
      </c>
      <c r="BC159" s="53">
        <v>0</v>
      </c>
      <c r="BD159" s="53">
        <v>0</v>
      </c>
      <c r="BE159" s="53">
        <v>0</v>
      </c>
      <c r="BF159" s="53">
        <v>29.552037421064519</v>
      </c>
      <c r="BG159" s="53">
        <v>1.6114003111935484</v>
      </c>
      <c r="BH159" s="53">
        <v>1.2428945161290323</v>
      </c>
      <c r="BI159" s="53">
        <v>0</v>
      </c>
      <c r="BJ159" s="53">
        <v>21.020445882580638</v>
      </c>
      <c r="BK159" s="33">
        <f t="shared" si="6"/>
        <v>159.57561067057736</v>
      </c>
    </row>
    <row r="160" spans="1:63">
      <c r="A160" s="51"/>
      <c r="B160" s="52" t="s">
        <v>167</v>
      </c>
      <c r="C160" s="53">
        <v>0</v>
      </c>
      <c r="D160" s="53">
        <v>0</v>
      </c>
      <c r="E160" s="53">
        <v>0</v>
      </c>
      <c r="F160" s="53">
        <v>0</v>
      </c>
      <c r="G160" s="53">
        <v>0</v>
      </c>
      <c r="H160" s="53">
        <v>0.15647863677419355</v>
      </c>
      <c r="I160" s="53">
        <v>0</v>
      </c>
      <c r="J160" s="53">
        <v>0</v>
      </c>
      <c r="K160" s="53">
        <v>0</v>
      </c>
      <c r="L160" s="53">
        <v>0.280975270967742</v>
      </c>
      <c r="M160" s="53">
        <v>0</v>
      </c>
      <c r="N160" s="53">
        <v>0</v>
      </c>
      <c r="O160" s="53">
        <v>0</v>
      </c>
      <c r="P160" s="53">
        <v>0</v>
      </c>
      <c r="Q160" s="53">
        <v>0</v>
      </c>
      <c r="R160" s="53">
        <v>1.7257503419354836E-2</v>
      </c>
      <c r="S160" s="53">
        <v>0</v>
      </c>
      <c r="T160" s="53">
        <v>0</v>
      </c>
      <c r="U160" s="53">
        <v>0</v>
      </c>
      <c r="V160" s="53">
        <v>0</v>
      </c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0</v>
      </c>
      <c r="AC160" s="53">
        <v>0</v>
      </c>
      <c r="AD160" s="53">
        <v>0</v>
      </c>
      <c r="AE160" s="53">
        <v>0</v>
      </c>
      <c r="AF160" s="53">
        <v>0</v>
      </c>
      <c r="AG160" s="53">
        <v>0</v>
      </c>
      <c r="AH160" s="53">
        <v>0</v>
      </c>
      <c r="AI160" s="53">
        <v>0</v>
      </c>
      <c r="AJ160" s="53">
        <v>0</v>
      </c>
      <c r="AK160" s="53">
        <v>0</v>
      </c>
      <c r="AL160" s="53">
        <v>2.4366774193548394E-3</v>
      </c>
      <c r="AM160" s="53">
        <v>0</v>
      </c>
      <c r="AN160" s="53">
        <v>0</v>
      </c>
      <c r="AO160" s="53">
        <v>0</v>
      </c>
      <c r="AP160" s="53">
        <v>0</v>
      </c>
      <c r="AQ160" s="53">
        <v>0</v>
      </c>
      <c r="AR160" s="53">
        <v>0</v>
      </c>
      <c r="AS160" s="53">
        <v>0</v>
      </c>
      <c r="AT160" s="53">
        <v>0</v>
      </c>
      <c r="AU160" s="53">
        <v>0</v>
      </c>
      <c r="AV160" s="53">
        <v>6.8582755099354831</v>
      </c>
      <c r="AW160" s="53">
        <v>0</v>
      </c>
      <c r="AX160" s="53">
        <v>0</v>
      </c>
      <c r="AY160" s="53">
        <v>0</v>
      </c>
      <c r="AZ160" s="53">
        <v>33.973165765746003</v>
      </c>
      <c r="BA160" s="53">
        <v>0</v>
      </c>
      <c r="BB160" s="53">
        <v>0</v>
      </c>
      <c r="BC160" s="53">
        <v>0</v>
      </c>
      <c r="BD160" s="53">
        <v>0</v>
      </c>
      <c r="BE160" s="53">
        <v>0</v>
      </c>
      <c r="BF160" s="53">
        <v>2.5164931258064516</v>
      </c>
      <c r="BG160" s="53">
        <v>0</v>
      </c>
      <c r="BH160" s="53">
        <v>0</v>
      </c>
      <c r="BI160" s="53">
        <v>0</v>
      </c>
      <c r="BJ160" s="53">
        <v>2.3861563702580648</v>
      </c>
      <c r="BK160" s="33">
        <f t="shared" si="6"/>
        <v>46.191238860326642</v>
      </c>
    </row>
    <row r="161" spans="1:63">
      <c r="A161" s="51"/>
      <c r="B161" s="52" t="s">
        <v>168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5.6029515483870973E-2</v>
      </c>
      <c r="I161" s="53">
        <v>5.1521393548387096</v>
      </c>
      <c r="J161" s="53">
        <v>0</v>
      </c>
      <c r="K161" s="53">
        <v>0</v>
      </c>
      <c r="L161" s="53">
        <v>6.4401741935483869E-2</v>
      </c>
      <c r="M161" s="53">
        <v>0</v>
      </c>
      <c r="N161" s="53">
        <v>0</v>
      </c>
      <c r="O161" s="53">
        <v>0</v>
      </c>
      <c r="P161" s="53">
        <v>0</v>
      </c>
      <c r="Q161" s="53">
        <v>0</v>
      </c>
      <c r="R161" s="53">
        <v>1.8943862516129031E-2</v>
      </c>
      <c r="S161" s="53">
        <v>0</v>
      </c>
      <c r="T161" s="53">
        <v>0</v>
      </c>
      <c r="U161" s="53">
        <v>0</v>
      </c>
      <c r="V161" s="53">
        <v>1.2880348387096772E-3</v>
      </c>
      <c r="W161" s="53">
        <v>0</v>
      </c>
      <c r="X161" s="53">
        <v>0</v>
      </c>
      <c r="Y161" s="53">
        <v>0</v>
      </c>
      <c r="Z161" s="53">
        <v>0</v>
      </c>
      <c r="AA161" s="53">
        <v>0</v>
      </c>
      <c r="AB161" s="53">
        <v>0</v>
      </c>
      <c r="AC161" s="53">
        <v>0</v>
      </c>
      <c r="AD161" s="53">
        <v>0</v>
      </c>
      <c r="AE161" s="53">
        <v>0</v>
      </c>
      <c r="AF161" s="53">
        <v>0</v>
      </c>
      <c r="AG161" s="53">
        <v>0</v>
      </c>
      <c r="AH161" s="53">
        <v>0</v>
      </c>
      <c r="AI161" s="53">
        <v>0</v>
      </c>
      <c r="AJ161" s="53">
        <v>0</v>
      </c>
      <c r="AK161" s="53">
        <v>0</v>
      </c>
      <c r="AL161" s="53">
        <v>0</v>
      </c>
      <c r="AM161" s="53">
        <v>0</v>
      </c>
      <c r="AN161" s="53">
        <v>0</v>
      </c>
      <c r="AO161" s="53">
        <v>0</v>
      </c>
      <c r="AP161" s="53">
        <v>0</v>
      </c>
      <c r="AQ161" s="53">
        <v>0</v>
      </c>
      <c r="AR161" s="53">
        <v>0</v>
      </c>
      <c r="AS161" s="53">
        <v>0</v>
      </c>
      <c r="AT161" s="53">
        <v>0</v>
      </c>
      <c r="AU161" s="53">
        <v>0</v>
      </c>
      <c r="AV161" s="53">
        <v>2.8962009194193552</v>
      </c>
      <c r="AW161" s="53">
        <v>0.86172077419354842</v>
      </c>
      <c r="AX161" s="53">
        <v>0</v>
      </c>
      <c r="AY161" s="53">
        <v>0</v>
      </c>
      <c r="AZ161" s="53">
        <v>16.000516776652972</v>
      </c>
      <c r="BA161" s="53">
        <v>0</v>
      </c>
      <c r="BB161" s="53">
        <v>0</v>
      </c>
      <c r="BC161" s="53">
        <v>0</v>
      </c>
      <c r="BD161" s="53">
        <v>0</v>
      </c>
      <c r="BE161" s="53">
        <v>0</v>
      </c>
      <c r="BF161" s="53">
        <v>0.73674081722580642</v>
      </c>
      <c r="BG161" s="53">
        <v>0</v>
      </c>
      <c r="BH161" s="53">
        <v>0</v>
      </c>
      <c r="BI161" s="53">
        <v>0</v>
      </c>
      <c r="BJ161" s="53">
        <v>0.94541909616129038</v>
      </c>
      <c r="BK161" s="33">
        <f t="shared" si="6"/>
        <v>26.733400893265877</v>
      </c>
    </row>
    <row r="162" spans="1:63">
      <c r="A162" s="51"/>
      <c r="B162" s="52" t="s">
        <v>169</v>
      </c>
      <c r="C162" s="53">
        <v>0</v>
      </c>
      <c r="D162" s="53">
        <v>0</v>
      </c>
      <c r="E162" s="53">
        <v>0</v>
      </c>
      <c r="F162" s="53">
        <v>0</v>
      </c>
      <c r="G162" s="53">
        <v>0</v>
      </c>
      <c r="H162" s="53">
        <v>0.46691593577419355</v>
      </c>
      <c r="I162" s="53">
        <v>0</v>
      </c>
      <c r="J162" s="53">
        <v>0</v>
      </c>
      <c r="K162" s="53">
        <v>0</v>
      </c>
      <c r="L162" s="53">
        <v>2.4290075265161297</v>
      </c>
      <c r="M162" s="53">
        <v>0</v>
      </c>
      <c r="N162" s="53">
        <v>0</v>
      </c>
      <c r="O162" s="53">
        <v>0</v>
      </c>
      <c r="P162" s="53">
        <v>0</v>
      </c>
      <c r="Q162" s="53">
        <v>0</v>
      </c>
      <c r="R162" s="53">
        <v>0.35788792719354839</v>
      </c>
      <c r="S162" s="53">
        <v>0</v>
      </c>
      <c r="T162" s="53">
        <v>0</v>
      </c>
      <c r="U162" s="53">
        <v>0</v>
      </c>
      <c r="V162" s="53">
        <v>5.9597612903225808E-2</v>
      </c>
      <c r="W162" s="53">
        <v>0</v>
      </c>
      <c r="X162" s="53">
        <v>0</v>
      </c>
      <c r="Y162" s="53">
        <v>0</v>
      </c>
      <c r="Z162" s="53">
        <v>0</v>
      </c>
      <c r="AA162" s="53">
        <v>0</v>
      </c>
      <c r="AB162" s="53">
        <v>0.10108389725806452</v>
      </c>
      <c r="AC162" s="53">
        <v>0</v>
      </c>
      <c r="AD162" s="53">
        <v>0</v>
      </c>
      <c r="AE162" s="53">
        <v>0</v>
      </c>
      <c r="AF162" s="53">
        <v>0.2297361290322581</v>
      </c>
      <c r="AG162" s="53">
        <v>0</v>
      </c>
      <c r="AH162" s="53">
        <v>0</v>
      </c>
      <c r="AI162" s="53">
        <v>0</v>
      </c>
      <c r="AJ162" s="53">
        <v>0</v>
      </c>
      <c r="AK162" s="53">
        <v>0</v>
      </c>
      <c r="AL162" s="53">
        <v>6.8920848387096778E-3</v>
      </c>
      <c r="AM162" s="53">
        <v>0</v>
      </c>
      <c r="AN162" s="53">
        <v>0</v>
      </c>
      <c r="AO162" s="53">
        <v>0</v>
      </c>
      <c r="AP162" s="53">
        <v>0</v>
      </c>
      <c r="AQ162" s="53">
        <v>0</v>
      </c>
      <c r="AR162" s="53">
        <v>0</v>
      </c>
      <c r="AS162" s="53">
        <v>0</v>
      </c>
      <c r="AT162" s="53">
        <v>0</v>
      </c>
      <c r="AU162" s="53">
        <v>0</v>
      </c>
      <c r="AV162" s="53">
        <v>11.511120568502729</v>
      </c>
      <c r="AW162" s="53">
        <v>3.0095260601935485</v>
      </c>
      <c r="AX162" s="53">
        <v>0</v>
      </c>
      <c r="AY162" s="53">
        <v>0</v>
      </c>
      <c r="AZ162" s="53">
        <v>34.162425261612903</v>
      </c>
      <c r="BA162" s="53">
        <v>0</v>
      </c>
      <c r="BB162" s="53">
        <v>0</v>
      </c>
      <c r="BC162" s="53">
        <v>0</v>
      </c>
      <c r="BD162" s="53">
        <v>0</v>
      </c>
      <c r="BE162" s="53">
        <v>0</v>
      </c>
      <c r="BF162" s="53">
        <v>7.5200304720645157</v>
      </c>
      <c r="BG162" s="53">
        <v>1.1486816129032257E-2</v>
      </c>
      <c r="BH162" s="53">
        <v>0</v>
      </c>
      <c r="BI162" s="53">
        <v>0</v>
      </c>
      <c r="BJ162" s="53">
        <v>5.5181290536774208</v>
      </c>
      <c r="BK162" s="33">
        <f t="shared" si="6"/>
        <v>65.383839345696273</v>
      </c>
    </row>
    <row r="163" spans="1:63">
      <c r="A163" s="51"/>
      <c r="B163" s="52" t="s">
        <v>170</v>
      </c>
      <c r="C163" s="53">
        <v>0</v>
      </c>
      <c r="D163" s="53">
        <v>0</v>
      </c>
      <c r="E163" s="53">
        <v>0</v>
      </c>
      <c r="F163" s="53">
        <v>0</v>
      </c>
      <c r="G163" s="53">
        <v>0</v>
      </c>
      <c r="H163" s="53">
        <v>0.59158064287096779</v>
      </c>
      <c r="I163" s="53">
        <v>0</v>
      </c>
      <c r="J163" s="53">
        <v>0</v>
      </c>
      <c r="K163" s="53">
        <v>0</v>
      </c>
      <c r="L163" s="53">
        <v>0.29174725806451612</v>
      </c>
      <c r="M163" s="53">
        <v>0</v>
      </c>
      <c r="N163" s="53">
        <v>0</v>
      </c>
      <c r="O163" s="53">
        <v>0</v>
      </c>
      <c r="P163" s="53">
        <v>0</v>
      </c>
      <c r="Q163" s="53">
        <v>0</v>
      </c>
      <c r="R163" s="53">
        <v>0.33055557067741936</v>
      </c>
      <c r="S163" s="53">
        <v>1.9838813548387096E-2</v>
      </c>
      <c r="T163" s="53">
        <v>0</v>
      </c>
      <c r="U163" s="53">
        <v>0</v>
      </c>
      <c r="V163" s="53">
        <v>0</v>
      </c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2.0398755096774194E-2</v>
      </c>
      <c r="AC163" s="53">
        <v>0</v>
      </c>
      <c r="AD163" s="53">
        <v>0</v>
      </c>
      <c r="AE163" s="53">
        <v>0</v>
      </c>
      <c r="AF163" s="53">
        <v>0</v>
      </c>
      <c r="AG163" s="53">
        <v>0</v>
      </c>
      <c r="AH163" s="53">
        <v>0</v>
      </c>
      <c r="AI163" s="53">
        <v>0</v>
      </c>
      <c r="AJ163" s="53">
        <v>0</v>
      </c>
      <c r="AK163" s="53">
        <v>0</v>
      </c>
      <c r="AL163" s="53">
        <v>1.5806778032258065E-2</v>
      </c>
      <c r="AM163" s="53">
        <v>0</v>
      </c>
      <c r="AN163" s="53">
        <v>0</v>
      </c>
      <c r="AO163" s="53">
        <v>0</v>
      </c>
      <c r="AP163" s="53">
        <v>0</v>
      </c>
      <c r="AQ163" s="53">
        <v>0</v>
      </c>
      <c r="AR163" s="53">
        <v>0</v>
      </c>
      <c r="AS163" s="53">
        <v>0</v>
      </c>
      <c r="AT163" s="53">
        <v>0</v>
      </c>
      <c r="AU163" s="53">
        <v>0</v>
      </c>
      <c r="AV163" s="53">
        <v>16.960729078911349</v>
      </c>
      <c r="AW163" s="53">
        <v>0.84618701612903235</v>
      </c>
      <c r="AX163" s="53">
        <v>0</v>
      </c>
      <c r="AY163" s="53">
        <v>0</v>
      </c>
      <c r="AZ163" s="53">
        <v>1.9769388995161288</v>
      </c>
      <c r="BA163" s="53">
        <v>0</v>
      </c>
      <c r="BB163" s="53">
        <v>0</v>
      </c>
      <c r="BC163" s="53">
        <v>0</v>
      </c>
      <c r="BD163" s="53">
        <v>0</v>
      </c>
      <c r="BE163" s="53">
        <v>0</v>
      </c>
      <c r="BF163" s="53">
        <v>7.5622260442903215</v>
      </c>
      <c r="BG163" s="53">
        <v>0.33847480645161288</v>
      </c>
      <c r="BH163" s="53">
        <v>0</v>
      </c>
      <c r="BI163" s="53">
        <v>0</v>
      </c>
      <c r="BJ163" s="53">
        <v>0.27577586435483875</v>
      </c>
      <c r="BK163" s="33">
        <f t="shared" si="6"/>
        <v>29.230259527943605</v>
      </c>
    </row>
    <row r="164" spans="1:63">
      <c r="A164" s="51"/>
      <c r="B164" s="52" t="s">
        <v>171</v>
      </c>
      <c r="C164" s="53">
        <v>0</v>
      </c>
      <c r="D164" s="53">
        <v>0</v>
      </c>
      <c r="E164" s="53">
        <v>0</v>
      </c>
      <c r="F164" s="53">
        <v>0</v>
      </c>
      <c r="G164" s="53">
        <v>0</v>
      </c>
      <c r="H164" s="53">
        <v>0.6373526609677419</v>
      </c>
      <c r="I164" s="53">
        <v>0</v>
      </c>
      <c r="J164" s="53">
        <v>0</v>
      </c>
      <c r="K164" s="53">
        <v>0</v>
      </c>
      <c r="L164" s="53">
        <v>0.17948918709677422</v>
      </c>
      <c r="M164" s="53">
        <v>0</v>
      </c>
      <c r="N164" s="53">
        <v>0</v>
      </c>
      <c r="O164" s="53">
        <v>0</v>
      </c>
      <c r="P164" s="53">
        <v>0</v>
      </c>
      <c r="Q164" s="53">
        <v>0</v>
      </c>
      <c r="R164" s="53">
        <v>0.13029794003225806</v>
      </c>
      <c r="S164" s="53">
        <v>0</v>
      </c>
      <c r="T164" s="53">
        <v>0</v>
      </c>
      <c r="U164" s="53">
        <v>0</v>
      </c>
      <c r="V164" s="53">
        <v>0</v>
      </c>
      <c r="W164" s="53">
        <v>0</v>
      </c>
      <c r="X164" s="53">
        <v>0</v>
      </c>
      <c r="Y164" s="53">
        <v>0</v>
      </c>
      <c r="Z164" s="53">
        <v>0</v>
      </c>
      <c r="AA164" s="53">
        <v>0</v>
      </c>
      <c r="AB164" s="53">
        <v>1.0866070967741935E-2</v>
      </c>
      <c r="AC164" s="53">
        <v>0</v>
      </c>
      <c r="AD164" s="53">
        <v>0</v>
      </c>
      <c r="AE164" s="53">
        <v>0</v>
      </c>
      <c r="AF164" s="53">
        <v>0</v>
      </c>
      <c r="AG164" s="53">
        <v>0</v>
      </c>
      <c r="AH164" s="53">
        <v>0</v>
      </c>
      <c r="AI164" s="53">
        <v>0</v>
      </c>
      <c r="AJ164" s="53">
        <v>0</v>
      </c>
      <c r="AK164" s="53">
        <v>0</v>
      </c>
      <c r="AL164" s="53">
        <v>6.5196425806451621E-3</v>
      </c>
      <c r="AM164" s="53">
        <v>0</v>
      </c>
      <c r="AN164" s="53">
        <v>0</v>
      </c>
      <c r="AO164" s="53">
        <v>0</v>
      </c>
      <c r="AP164" s="53">
        <v>0</v>
      </c>
      <c r="AQ164" s="53">
        <v>0</v>
      </c>
      <c r="AR164" s="53">
        <v>0</v>
      </c>
      <c r="AS164" s="53">
        <v>0</v>
      </c>
      <c r="AT164" s="53">
        <v>0</v>
      </c>
      <c r="AU164" s="53">
        <v>0</v>
      </c>
      <c r="AV164" s="53">
        <v>34.309342278117136</v>
      </c>
      <c r="AW164" s="53">
        <v>3.640133774193548</v>
      </c>
      <c r="AX164" s="53">
        <v>0</v>
      </c>
      <c r="AY164" s="53">
        <v>0</v>
      </c>
      <c r="AZ164" s="53">
        <v>1.6185012706451614</v>
      </c>
      <c r="BA164" s="53">
        <v>0</v>
      </c>
      <c r="BB164" s="53">
        <v>0</v>
      </c>
      <c r="BC164" s="53">
        <v>0</v>
      </c>
      <c r="BD164" s="53">
        <v>0</v>
      </c>
      <c r="BE164" s="53">
        <v>0</v>
      </c>
      <c r="BF164" s="53">
        <v>4.6138019386451621</v>
      </c>
      <c r="BG164" s="53">
        <v>1.2169890822258065</v>
      </c>
      <c r="BH164" s="53">
        <v>0</v>
      </c>
      <c r="BI164" s="53">
        <v>0</v>
      </c>
      <c r="BJ164" s="53">
        <v>0.35856947577419351</v>
      </c>
      <c r="BK164" s="33">
        <f t="shared" si="6"/>
        <v>46.721863321246175</v>
      </c>
    </row>
    <row r="165" spans="1:63">
      <c r="A165" s="51"/>
      <c r="B165" s="52" t="s">
        <v>172</v>
      </c>
      <c r="C165" s="53">
        <v>0</v>
      </c>
      <c r="D165" s="53">
        <v>0</v>
      </c>
      <c r="E165" s="53">
        <v>0</v>
      </c>
      <c r="F165" s="53">
        <v>0</v>
      </c>
      <c r="G165" s="53">
        <v>0</v>
      </c>
      <c r="H165" s="53">
        <v>0.89396228887096774</v>
      </c>
      <c r="I165" s="53">
        <v>0</v>
      </c>
      <c r="J165" s="53">
        <v>0</v>
      </c>
      <c r="K165" s="53">
        <v>0</v>
      </c>
      <c r="L165" s="53">
        <v>0.20435671561290322</v>
      </c>
      <c r="M165" s="53">
        <v>0</v>
      </c>
      <c r="N165" s="53">
        <v>0</v>
      </c>
      <c r="O165" s="53">
        <v>0</v>
      </c>
      <c r="P165" s="53">
        <v>0</v>
      </c>
      <c r="Q165" s="53">
        <v>0</v>
      </c>
      <c r="R165" s="53">
        <v>0.27983585816129036</v>
      </c>
      <c r="S165" s="53">
        <v>0</v>
      </c>
      <c r="T165" s="53">
        <v>0</v>
      </c>
      <c r="U165" s="53">
        <v>0</v>
      </c>
      <c r="V165" s="53">
        <v>0</v>
      </c>
      <c r="W165" s="53">
        <v>0</v>
      </c>
      <c r="X165" s="53">
        <v>0</v>
      </c>
      <c r="Y165" s="53">
        <v>0</v>
      </c>
      <c r="Z165" s="53">
        <v>0</v>
      </c>
      <c r="AA165" s="53">
        <v>0</v>
      </c>
      <c r="AB165" s="53">
        <v>0</v>
      </c>
      <c r="AC165" s="53">
        <v>0</v>
      </c>
      <c r="AD165" s="53">
        <v>0</v>
      </c>
      <c r="AE165" s="53">
        <v>0</v>
      </c>
      <c r="AF165" s="53">
        <v>0</v>
      </c>
      <c r="AG165" s="53">
        <v>0</v>
      </c>
      <c r="AH165" s="53">
        <v>0</v>
      </c>
      <c r="AI165" s="53">
        <v>0</v>
      </c>
      <c r="AJ165" s="53">
        <v>0</v>
      </c>
      <c r="AK165" s="53">
        <v>0</v>
      </c>
      <c r="AL165" s="53">
        <v>0</v>
      </c>
      <c r="AM165" s="53">
        <v>0</v>
      </c>
      <c r="AN165" s="53">
        <v>0</v>
      </c>
      <c r="AO165" s="53">
        <v>0</v>
      </c>
      <c r="AP165" s="53">
        <v>0</v>
      </c>
      <c r="AQ165" s="53">
        <v>0</v>
      </c>
      <c r="AR165" s="53">
        <v>0</v>
      </c>
      <c r="AS165" s="53">
        <v>0</v>
      </c>
      <c r="AT165" s="53">
        <v>0</v>
      </c>
      <c r="AU165" s="53">
        <v>0</v>
      </c>
      <c r="AV165" s="53">
        <v>31.771351101763774</v>
      </c>
      <c r="AW165" s="53">
        <v>0.98961569999999988</v>
      </c>
      <c r="AX165" s="53">
        <v>0</v>
      </c>
      <c r="AY165" s="53">
        <v>0</v>
      </c>
      <c r="AZ165" s="53">
        <v>2.1426729149032258</v>
      </c>
      <c r="BA165" s="53">
        <v>0</v>
      </c>
      <c r="BB165" s="53">
        <v>0</v>
      </c>
      <c r="BC165" s="53">
        <v>0</v>
      </c>
      <c r="BD165" s="53">
        <v>0</v>
      </c>
      <c r="BE165" s="53">
        <v>0</v>
      </c>
      <c r="BF165" s="53">
        <v>12.189360564935482</v>
      </c>
      <c r="BG165" s="53">
        <v>2.2420541760645158</v>
      </c>
      <c r="BH165" s="53">
        <v>0</v>
      </c>
      <c r="BI165" s="53">
        <v>0</v>
      </c>
      <c r="BJ165" s="53">
        <v>0.10682114041935484</v>
      </c>
      <c r="BK165" s="33">
        <f t="shared" si="6"/>
        <v>50.820030460731516</v>
      </c>
    </row>
    <row r="166" spans="1:63">
      <c r="A166" s="51"/>
      <c r="B166" s="52" t="s">
        <v>173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0.89567741919354837</v>
      </c>
      <c r="I166" s="53">
        <v>0</v>
      </c>
      <c r="J166" s="53">
        <v>0</v>
      </c>
      <c r="K166" s="53">
        <v>0</v>
      </c>
      <c r="L166" s="53">
        <v>0.21874994806451614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0.1156797970967742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0.55339104516129034</v>
      </c>
      <c r="AC166" s="53">
        <v>0</v>
      </c>
      <c r="AD166" s="53">
        <v>0</v>
      </c>
      <c r="AE166" s="53">
        <v>0</v>
      </c>
      <c r="AF166" s="53">
        <v>0</v>
      </c>
      <c r="AG166" s="53">
        <v>0</v>
      </c>
      <c r="AH166" s="53">
        <v>0</v>
      </c>
      <c r="AI166" s="53">
        <v>0</v>
      </c>
      <c r="AJ166" s="53">
        <v>0</v>
      </c>
      <c r="AK166" s="53">
        <v>0</v>
      </c>
      <c r="AL166" s="53">
        <v>1.6495309999999999E-2</v>
      </c>
      <c r="AM166" s="53">
        <v>0</v>
      </c>
      <c r="AN166" s="53">
        <v>0</v>
      </c>
      <c r="AO166" s="53">
        <v>0</v>
      </c>
      <c r="AP166" s="53">
        <v>0</v>
      </c>
      <c r="AQ166" s="53">
        <v>0</v>
      </c>
      <c r="AR166" s="53">
        <v>0</v>
      </c>
      <c r="AS166" s="53">
        <v>0</v>
      </c>
      <c r="AT166" s="53">
        <v>0</v>
      </c>
      <c r="AU166" s="53">
        <v>0</v>
      </c>
      <c r="AV166" s="53">
        <v>40.575380576509204</v>
      </c>
      <c r="AW166" s="53">
        <v>1.3834776129032258</v>
      </c>
      <c r="AX166" s="53">
        <v>0</v>
      </c>
      <c r="AY166" s="53">
        <v>0</v>
      </c>
      <c r="AZ166" s="53">
        <v>3.8048327442580634</v>
      </c>
      <c r="BA166" s="53">
        <v>0</v>
      </c>
      <c r="BB166" s="53">
        <v>0</v>
      </c>
      <c r="BC166" s="53">
        <v>0</v>
      </c>
      <c r="BD166" s="53">
        <v>0</v>
      </c>
      <c r="BE166" s="53">
        <v>0</v>
      </c>
      <c r="BF166" s="53">
        <v>4.9362369629677421</v>
      </c>
      <c r="BG166" s="53">
        <v>0.70766011374193538</v>
      </c>
      <c r="BH166" s="53">
        <v>0.26605338709677423</v>
      </c>
      <c r="BI166" s="53">
        <v>0</v>
      </c>
      <c r="BJ166" s="53">
        <v>0.64077595758064509</v>
      </c>
      <c r="BK166" s="33">
        <f t="shared" si="6"/>
        <v>54.114410874573721</v>
      </c>
    </row>
    <row r="167" spans="1:63">
      <c r="A167" s="51"/>
      <c r="B167" s="52" t="s">
        <v>174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0.56855518251612891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0.13736028254838709</v>
      </c>
      <c r="S167" s="53">
        <v>0</v>
      </c>
      <c r="T167" s="53">
        <v>0</v>
      </c>
      <c r="U167" s="53">
        <v>0</v>
      </c>
      <c r="V167" s="53">
        <v>2.1452754838709679E-2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1.5636798387096776E-3</v>
      </c>
      <c r="AC167" s="53">
        <v>0</v>
      </c>
      <c r="AD167" s="53">
        <v>0</v>
      </c>
      <c r="AE167" s="53">
        <v>0</v>
      </c>
      <c r="AF167" s="53">
        <v>0</v>
      </c>
      <c r="AG167" s="53">
        <v>0</v>
      </c>
      <c r="AH167" s="53">
        <v>0</v>
      </c>
      <c r="AI167" s="53">
        <v>0</v>
      </c>
      <c r="AJ167" s="53">
        <v>0</v>
      </c>
      <c r="AK167" s="53">
        <v>0</v>
      </c>
      <c r="AL167" s="53">
        <v>0</v>
      </c>
      <c r="AM167" s="53">
        <v>0</v>
      </c>
      <c r="AN167" s="53">
        <v>0</v>
      </c>
      <c r="AO167" s="53">
        <v>0</v>
      </c>
      <c r="AP167" s="53">
        <v>0</v>
      </c>
      <c r="AQ167" s="53">
        <v>0</v>
      </c>
      <c r="AR167" s="53">
        <v>0</v>
      </c>
      <c r="AS167" s="53">
        <v>0</v>
      </c>
      <c r="AT167" s="53">
        <v>0</v>
      </c>
      <c r="AU167" s="53">
        <v>0</v>
      </c>
      <c r="AV167" s="53">
        <v>10.958365806642673</v>
      </c>
      <c r="AW167" s="53">
        <v>1.2770052016129032</v>
      </c>
      <c r="AX167" s="53">
        <v>0</v>
      </c>
      <c r="AY167" s="53">
        <v>0</v>
      </c>
      <c r="AZ167" s="53">
        <v>0.23517821493548385</v>
      </c>
      <c r="BA167" s="53">
        <v>0</v>
      </c>
      <c r="BB167" s="53">
        <v>0</v>
      </c>
      <c r="BC167" s="53">
        <v>0</v>
      </c>
      <c r="BD167" s="53">
        <v>0</v>
      </c>
      <c r="BE167" s="53">
        <v>0</v>
      </c>
      <c r="BF167" s="53">
        <v>7.3182514963548382</v>
      </c>
      <c r="BG167" s="53">
        <v>0.28978114761290319</v>
      </c>
      <c r="BH167" s="53">
        <v>0.52122661290322581</v>
      </c>
      <c r="BI167" s="53">
        <v>0</v>
      </c>
      <c r="BJ167" s="53">
        <v>0.23902410009677419</v>
      </c>
      <c r="BK167" s="33">
        <f t="shared" si="6"/>
        <v>21.567764479900738</v>
      </c>
    </row>
    <row r="168" spans="1:63">
      <c r="A168" s="51"/>
      <c r="B168" s="52" t="s">
        <v>175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0.92130242167741905</v>
      </c>
      <c r="I168" s="53">
        <v>0</v>
      </c>
      <c r="J168" s="53">
        <v>0</v>
      </c>
      <c r="K168" s="53">
        <v>0</v>
      </c>
      <c r="L168" s="53">
        <v>0.91170626574193536</v>
      </c>
      <c r="M168" s="53">
        <v>0</v>
      </c>
      <c r="N168" s="53">
        <v>0</v>
      </c>
      <c r="O168" s="53">
        <v>0</v>
      </c>
      <c r="P168" s="53">
        <v>0</v>
      </c>
      <c r="Q168" s="53">
        <v>0</v>
      </c>
      <c r="R168" s="53">
        <v>0.4818287222580645</v>
      </c>
      <c r="S168" s="53">
        <v>0</v>
      </c>
      <c r="T168" s="53">
        <v>0</v>
      </c>
      <c r="U168" s="53">
        <v>0</v>
      </c>
      <c r="V168" s="53">
        <v>7.8290395161290313E-3</v>
      </c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4.4067648387096772E-2</v>
      </c>
      <c r="AC168" s="53">
        <v>0</v>
      </c>
      <c r="AD168" s="53">
        <v>0</v>
      </c>
      <c r="AE168" s="53">
        <v>0</v>
      </c>
      <c r="AF168" s="53">
        <v>0</v>
      </c>
      <c r="AG168" s="53">
        <v>0</v>
      </c>
      <c r="AH168" s="53">
        <v>0</v>
      </c>
      <c r="AI168" s="53">
        <v>0</v>
      </c>
      <c r="AJ168" s="53">
        <v>0</v>
      </c>
      <c r="AK168" s="53">
        <v>0</v>
      </c>
      <c r="AL168" s="53">
        <v>0</v>
      </c>
      <c r="AM168" s="53">
        <v>0</v>
      </c>
      <c r="AN168" s="53">
        <v>0</v>
      </c>
      <c r="AO168" s="53">
        <v>0</v>
      </c>
      <c r="AP168" s="53">
        <v>0</v>
      </c>
      <c r="AQ168" s="53">
        <v>0</v>
      </c>
      <c r="AR168" s="53">
        <v>0</v>
      </c>
      <c r="AS168" s="53">
        <v>0</v>
      </c>
      <c r="AT168" s="53">
        <v>0</v>
      </c>
      <c r="AU168" s="53">
        <v>0</v>
      </c>
      <c r="AV168" s="53">
        <v>20.660590243047555</v>
      </c>
      <c r="AW168" s="53">
        <v>3.6512568230967739</v>
      </c>
      <c r="AX168" s="53">
        <v>0</v>
      </c>
      <c r="AY168" s="53">
        <v>0</v>
      </c>
      <c r="AZ168" s="53">
        <v>0.978150348</v>
      </c>
      <c r="BA168" s="53">
        <v>0</v>
      </c>
      <c r="BB168" s="53">
        <v>0</v>
      </c>
      <c r="BC168" s="53">
        <v>0</v>
      </c>
      <c r="BD168" s="53">
        <v>0</v>
      </c>
      <c r="BE168" s="53">
        <v>0</v>
      </c>
      <c r="BF168" s="53">
        <v>8.6398991204193543</v>
      </c>
      <c r="BG168" s="53">
        <v>0</v>
      </c>
      <c r="BH168" s="53">
        <v>0</v>
      </c>
      <c r="BI168" s="53">
        <v>0</v>
      </c>
      <c r="BJ168" s="53">
        <v>0</v>
      </c>
      <c r="BK168" s="33">
        <f t="shared" si="6"/>
        <v>36.296630632144328</v>
      </c>
    </row>
    <row r="169" spans="1:63">
      <c r="A169" s="51"/>
      <c r="B169" s="52" t="s">
        <v>176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0.19771103454838712</v>
      </c>
      <c r="I169" s="53">
        <v>0.51441007529032245</v>
      </c>
      <c r="J169" s="53">
        <v>0.67770461612903221</v>
      </c>
      <c r="K169" s="53">
        <v>0</v>
      </c>
      <c r="L169" s="53">
        <v>0.31260973290322586</v>
      </c>
      <c r="M169" s="53">
        <v>0</v>
      </c>
      <c r="N169" s="53">
        <v>0</v>
      </c>
      <c r="O169" s="53">
        <v>0</v>
      </c>
      <c r="P169" s="53">
        <v>0</v>
      </c>
      <c r="Q169" s="53">
        <v>0</v>
      </c>
      <c r="R169" s="53">
        <v>0.50123930945161288</v>
      </c>
      <c r="S169" s="53">
        <v>0.32789555419354843</v>
      </c>
      <c r="T169" s="53">
        <v>0.71062169748387105</v>
      </c>
      <c r="U169" s="53">
        <v>0</v>
      </c>
      <c r="V169" s="53">
        <v>9.4421085935483859E-2</v>
      </c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1.4838208580645162E-2</v>
      </c>
      <c r="AC169" s="53">
        <v>0</v>
      </c>
      <c r="AD169" s="53">
        <v>0</v>
      </c>
      <c r="AE169" s="53">
        <v>0</v>
      </c>
      <c r="AF169" s="53">
        <v>0</v>
      </c>
      <c r="AG169" s="53">
        <v>0</v>
      </c>
      <c r="AH169" s="53">
        <v>0</v>
      </c>
      <c r="AI169" s="53">
        <v>0</v>
      </c>
      <c r="AJ169" s="53">
        <v>0</v>
      </c>
      <c r="AK169" s="53">
        <v>0</v>
      </c>
      <c r="AL169" s="53">
        <v>1.351469635483871E-2</v>
      </c>
      <c r="AM169" s="53">
        <v>0</v>
      </c>
      <c r="AN169" s="53">
        <v>0</v>
      </c>
      <c r="AO169" s="53">
        <v>0</v>
      </c>
      <c r="AP169" s="53">
        <v>5.7919730645161292E-3</v>
      </c>
      <c r="AQ169" s="53">
        <v>0</v>
      </c>
      <c r="AR169" s="53">
        <v>0</v>
      </c>
      <c r="AS169" s="53">
        <v>0</v>
      </c>
      <c r="AT169" s="53">
        <v>0</v>
      </c>
      <c r="AU169" s="53">
        <v>0</v>
      </c>
      <c r="AV169" s="53">
        <v>2.2098314858934502</v>
      </c>
      <c r="AW169" s="53">
        <v>3.3103340896451616</v>
      </c>
      <c r="AX169" s="53">
        <v>0.1936242677419355</v>
      </c>
      <c r="AY169" s="53">
        <v>0</v>
      </c>
      <c r="AZ169" s="53">
        <v>1.3545328365483871</v>
      </c>
      <c r="BA169" s="53">
        <v>0</v>
      </c>
      <c r="BB169" s="53">
        <v>0</v>
      </c>
      <c r="BC169" s="53">
        <v>0</v>
      </c>
      <c r="BD169" s="53">
        <v>0</v>
      </c>
      <c r="BE169" s="53">
        <v>0</v>
      </c>
      <c r="BF169" s="53">
        <v>2.9573705853870971</v>
      </c>
      <c r="BG169" s="53">
        <v>1.1141319422903226</v>
      </c>
      <c r="BH169" s="53">
        <v>0.80354736087096779</v>
      </c>
      <c r="BI169" s="53">
        <v>0</v>
      </c>
      <c r="BJ169" s="53">
        <v>0.55060432829032258</v>
      </c>
      <c r="BK169" s="33">
        <f t="shared" si="6"/>
        <v>15.864734880603127</v>
      </c>
    </row>
    <row r="170" spans="1:63">
      <c r="A170" s="51"/>
      <c r="B170" s="52" t="s">
        <v>177</v>
      </c>
      <c r="C170" s="53">
        <v>0</v>
      </c>
      <c r="D170" s="53">
        <v>10.719748669870969</v>
      </c>
      <c r="E170" s="53">
        <v>0</v>
      </c>
      <c r="F170" s="53">
        <v>0</v>
      </c>
      <c r="G170" s="53">
        <v>0</v>
      </c>
      <c r="H170" s="53">
        <v>136.7123582810645</v>
      </c>
      <c r="I170" s="53">
        <v>1712.954978674097</v>
      </c>
      <c r="J170" s="53">
        <v>1.255729618354839</v>
      </c>
      <c r="K170" s="53">
        <v>0</v>
      </c>
      <c r="L170" s="53">
        <v>114.06515141167743</v>
      </c>
      <c r="M170" s="53">
        <v>0</v>
      </c>
      <c r="N170" s="53">
        <v>0</v>
      </c>
      <c r="O170" s="53">
        <v>0</v>
      </c>
      <c r="P170" s="53">
        <v>0</v>
      </c>
      <c r="Q170" s="53">
        <v>0</v>
      </c>
      <c r="R170" s="53">
        <v>55.450282840258055</v>
      </c>
      <c r="S170" s="53">
        <v>83.723550084032254</v>
      </c>
      <c r="T170" s="53">
        <v>3.3306851327741924</v>
      </c>
      <c r="U170" s="53">
        <v>0</v>
      </c>
      <c r="V170" s="53">
        <v>21.061664507032258</v>
      </c>
      <c r="W170" s="53">
        <v>0</v>
      </c>
      <c r="X170" s="53">
        <v>0</v>
      </c>
      <c r="Y170" s="53">
        <v>0</v>
      </c>
      <c r="Z170" s="53">
        <v>0</v>
      </c>
      <c r="AA170" s="53">
        <v>0</v>
      </c>
      <c r="AB170" s="53">
        <v>5.7121692182580643</v>
      </c>
      <c r="AC170" s="53">
        <v>4.4585635483870957E-3</v>
      </c>
      <c r="AD170" s="53">
        <v>0.12921456112903223</v>
      </c>
      <c r="AE170" s="53">
        <v>0</v>
      </c>
      <c r="AF170" s="53">
        <v>0.23481412925806444</v>
      </c>
      <c r="AG170" s="53">
        <v>0</v>
      </c>
      <c r="AH170" s="53">
        <v>0</v>
      </c>
      <c r="AI170" s="53">
        <v>0</v>
      </c>
      <c r="AJ170" s="53">
        <v>0</v>
      </c>
      <c r="AK170" s="53">
        <v>0</v>
      </c>
      <c r="AL170" s="53">
        <v>1.1609514368064515</v>
      </c>
      <c r="AM170" s="53">
        <v>5.7805192193548384E-2</v>
      </c>
      <c r="AN170" s="53">
        <v>0</v>
      </c>
      <c r="AO170" s="53">
        <v>0</v>
      </c>
      <c r="AP170" s="53">
        <v>9.1517943580645189E-2</v>
      </c>
      <c r="AQ170" s="53">
        <v>0</v>
      </c>
      <c r="AR170" s="53">
        <v>0</v>
      </c>
      <c r="AS170" s="53">
        <v>0</v>
      </c>
      <c r="AT170" s="53">
        <v>0</v>
      </c>
      <c r="AU170" s="53">
        <v>0</v>
      </c>
      <c r="AV170" s="53">
        <v>726.59753831187106</v>
      </c>
      <c r="AW170" s="53">
        <v>900.67867795261679</v>
      </c>
      <c r="AX170" s="53">
        <v>15.008490290483872</v>
      </c>
      <c r="AY170" s="53">
        <v>0</v>
      </c>
      <c r="AZ170" s="53">
        <v>374.77452598664513</v>
      </c>
      <c r="BA170" s="53">
        <v>0</v>
      </c>
      <c r="BB170" s="53">
        <v>0</v>
      </c>
      <c r="BC170" s="53">
        <v>0</v>
      </c>
      <c r="BD170" s="53">
        <v>0</v>
      </c>
      <c r="BE170" s="53">
        <v>0</v>
      </c>
      <c r="BF170" s="53">
        <v>711.0592618497094</v>
      </c>
      <c r="BG170" s="53">
        <v>232.83031538332258</v>
      </c>
      <c r="BH170" s="53">
        <v>206.25267574961288</v>
      </c>
      <c r="BI170" s="53">
        <v>0</v>
      </c>
      <c r="BJ170" s="53">
        <v>173.36737718783871</v>
      </c>
      <c r="BK170" s="33">
        <f t="shared" si="6"/>
        <v>5487.233942976035</v>
      </c>
    </row>
    <row r="171" spans="1:63">
      <c r="A171" s="51"/>
      <c r="B171" s="52" t="s">
        <v>178</v>
      </c>
      <c r="C171" s="53">
        <v>0</v>
      </c>
      <c r="D171" s="53">
        <v>0</v>
      </c>
      <c r="E171" s="53">
        <v>0</v>
      </c>
      <c r="F171" s="53">
        <v>0</v>
      </c>
      <c r="G171" s="53">
        <v>0</v>
      </c>
      <c r="H171" s="53">
        <v>33.161524863548387</v>
      </c>
      <c r="I171" s="53">
        <v>62.063879188741936</v>
      </c>
      <c r="J171" s="53">
        <v>10.164922758451613</v>
      </c>
      <c r="K171" s="53">
        <v>0</v>
      </c>
      <c r="L171" s="53">
        <v>39.032773510225802</v>
      </c>
      <c r="M171" s="53">
        <v>0</v>
      </c>
      <c r="N171" s="53">
        <v>0</v>
      </c>
      <c r="O171" s="53">
        <v>0</v>
      </c>
      <c r="P171" s="53">
        <v>0</v>
      </c>
      <c r="Q171" s="53">
        <v>0</v>
      </c>
      <c r="R171" s="53">
        <v>22.319891621806448</v>
      </c>
      <c r="S171" s="53">
        <v>18.657942668290325</v>
      </c>
      <c r="T171" s="53">
        <v>0</v>
      </c>
      <c r="U171" s="53">
        <v>0</v>
      </c>
      <c r="V171" s="53">
        <v>5.3346670546129022</v>
      </c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4.488320149290324</v>
      </c>
      <c r="AC171" s="53">
        <v>2.6978750138709677</v>
      </c>
      <c r="AD171" s="53">
        <v>0</v>
      </c>
      <c r="AE171" s="53">
        <v>0</v>
      </c>
      <c r="AF171" s="53">
        <v>5.518420855064516</v>
      </c>
      <c r="AG171" s="53">
        <v>0</v>
      </c>
      <c r="AH171" s="53">
        <v>0</v>
      </c>
      <c r="AI171" s="53">
        <v>0</v>
      </c>
      <c r="AJ171" s="53">
        <v>0</v>
      </c>
      <c r="AK171" s="53">
        <v>0</v>
      </c>
      <c r="AL171" s="53">
        <v>1.6840984503225807</v>
      </c>
      <c r="AM171" s="53">
        <v>0</v>
      </c>
      <c r="AN171" s="53">
        <v>0</v>
      </c>
      <c r="AO171" s="53">
        <v>0</v>
      </c>
      <c r="AP171" s="53">
        <v>0.42936925348387089</v>
      </c>
      <c r="AQ171" s="53">
        <v>0</v>
      </c>
      <c r="AR171" s="53">
        <v>0</v>
      </c>
      <c r="AS171" s="53">
        <v>0</v>
      </c>
      <c r="AT171" s="53">
        <v>0</v>
      </c>
      <c r="AU171" s="53">
        <v>0</v>
      </c>
      <c r="AV171" s="53">
        <v>420.75834449358041</v>
      </c>
      <c r="AW171" s="53">
        <v>510.83853512780644</v>
      </c>
      <c r="AX171" s="53">
        <v>1.9839377103870977</v>
      </c>
      <c r="AY171" s="53">
        <v>0</v>
      </c>
      <c r="AZ171" s="53">
        <v>262.65903123883868</v>
      </c>
      <c r="BA171" s="53">
        <v>0</v>
      </c>
      <c r="BB171" s="53">
        <v>0</v>
      </c>
      <c r="BC171" s="53">
        <v>0</v>
      </c>
      <c r="BD171" s="53">
        <v>0</v>
      </c>
      <c r="BE171" s="53">
        <v>0</v>
      </c>
      <c r="BF171" s="53">
        <v>732.47027718283982</v>
      </c>
      <c r="BG171" s="53">
        <v>235.15651842719348</v>
      </c>
      <c r="BH171" s="53">
        <v>8.41375338383871</v>
      </c>
      <c r="BI171" s="53">
        <v>0</v>
      </c>
      <c r="BJ171" s="53">
        <v>146.26368490777423</v>
      </c>
      <c r="BK171" s="33">
        <f t="shared" si="6"/>
        <v>2524.0977678599688</v>
      </c>
    </row>
    <row r="172" spans="1:63">
      <c r="A172" s="51"/>
      <c r="B172" s="52" t="s">
        <v>179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5.8636722156129029</v>
      </c>
      <c r="I172" s="53">
        <v>32.193543815580639</v>
      </c>
      <c r="J172" s="53">
        <v>0.26710735483870968</v>
      </c>
      <c r="K172" s="53">
        <v>0</v>
      </c>
      <c r="L172" s="53">
        <v>4.5671822922903234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1.2919388616774197</v>
      </c>
      <c r="S172" s="53">
        <v>0</v>
      </c>
      <c r="T172" s="53">
        <v>0</v>
      </c>
      <c r="U172" s="53">
        <v>0</v>
      </c>
      <c r="V172" s="53">
        <v>0.7951826710967741</v>
      </c>
      <c r="W172" s="53">
        <v>0</v>
      </c>
      <c r="X172" s="53">
        <v>0</v>
      </c>
      <c r="Y172" s="53">
        <v>0</v>
      </c>
      <c r="Z172" s="53">
        <v>0</v>
      </c>
      <c r="AA172" s="53">
        <v>0</v>
      </c>
      <c r="AB172" s="53">
        <v>5.6524707096774193E-2</v>
      </c>
      <c r="AC172" s="53">
        <v>0.25153947587096775</v>
      </c>
      <c r="AD172" s="53">
        <v>0</v>
      </c>
      <c r="AE172" s="53">
        <v>0</v>
      </c>
      <c r="AF172" s="53">
        <v>0.17688321467741941</v>
      </c>
      <c r="AG172" s="53">
        <v>0</v>
      </c>
      <c r="AH172" s="53">
        <v>0</v>
      </c>
      <c r="AI172" s="53">
        <v>0</v>
      </c>
      <c r="AJ172" s="53">
        <v>0</v>
      </c>
      <c r="AK172" s="53">
        <v>0</v>
      </c>
      <c r="AL172" s="53">
        <v>1.1464609838709679E-2</v>
      </c>
      <c r="AM172" s="53">
        <v>0</v>
      </c>
      <c r="AN172" s="53">
        <v>0</v>
      </c>
      <c r="AO172" s="53">
        <v>0</v>
      </c>
      <c r="AP172" s="53">
        <v>0</v>
      </c>
      <c r="AQ172" s="53">
        <v>0</v>
      </c>
      <c r="AR172" s="53">
        <v>0</v>
      </c>
      <c r="AS172" s="53">
        <v>0</v>
      </c>
      <c r="AT172" s="53">
        <v>0</v>
      </c>
      <c r="AU172" s="53">
        <v>0</v>
      </c>
      <c r="AV172" s="53">
        <v>106.81388048919356</v>
      </c>
      <c r="AW172" s="53">
        <v>55.276648808903239</v>
      </c>
      <c r="AX172" s="53">
        <v>0</v>
      </c>
      <c r="AY172" s="53">
        <v>0</v>
      </c>
      <c r="AZ172" s="53">
        <v>28.833533637161295</v>
      </c>
      <c r="BA172" s="53">
        <v>0</v>
      </c>
      <c r="BB172" s="53">
        <v>0</v>
      </c>
      <c r="BC172" s="53">
        <v>0</v>
      </c>
      <c r="BD172" s="53">
        <v>0</v>
      </c>
      <c r="BE172" s="53">
        <v>0</v>
      </c>
      <c r="BF172" s="53">
        <v>13.368148745758623</v>
      </c>
      <c r="BG172" s="53">
        <v>5.1688660703225819</v>
      </c>
      <c r="BH172" s="53">
        <v>3.0557295021612907</v>
      </c>
      <c r="BI172" s="53">
        <v>0</v>
      </c>
      <c r="BJ172" s="53">
        <v>7.3561466059677425</v>
      </c>
      <c r="BK172" s="33">
        <f t="shared" si="6"/>
        <v>265.347993078049</v>
      </c>
    </row>
    <row r="173" spans="1:63">
      <c r="A173" s="51"/>
      <c r="B173" s="52" t="s">
        <v>180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45.223494936129029</v>
      </c>
      <c r="I173" s="53">
        <v>8.3125193548387103E-5</v>
      </c>
      <c r="J173" s="53">
        <v>0</v>
      </c>
      <c r="K173" s="53">
        <v>0</v>
      </c>
      <c r="L173" s="53">
        <v>4.5447627579032259</v>
      </c>
      <c r="M173" s="53">
        <v>0</v>
      </c>
      <c r="N173" s="53">
        <v>0</v>
      </c>
      <c r="O173" s="53">
        <v>0</v>
      </c>
      <c r="P173" s="53">
        <v>0</v>
      </c>
      <c r="Q173" s="53">
        <v>0</v>
      </c>
      <c r="R173" s="53">
        <v>25.984084986516127</v>
      </c>
      <c r="S173" s="53">
        <v>0</v>
      </c>
      <c r="T173" s="53">
        <v>0</v>
      </c>
      <c r="U173" s="53">
        <v>0</v>
      </c>
      <c r="V173" s="53">
        <v>1.6156723687741941</v>
      </c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117.52691252583868</v>
      </c>
      <c r="AC173" s="53">
        <v>0</v>
      </c>
      <c r="AD173" s="53">
        <v>0</v>
      </c>
      <c r="AE173" s="53">
        <v>0</v>
      </c>
      <c r="AF173" s="53">
        <v>1.4103994089032259</v>
      </c>
      <c r="AG173" s="53">
        <v>0</v>
      </c>
      <c r="AH173" s="53">
        <v>0</v>
      </c>
      <c r="AI173" s="53">
        <v>0</v>
      </c>
      <c r="AJ173" s="53">
        <v>0</v>
      </c>
      <c r="AK173" s="53">
        <v>0</v>
      </c>
      <c r="AL173" s="53">
        <v>402.17204216787081</v>
      </c>
      <c r="AM173" s="53">
        <v>0</v>
      </c>
      <c r="AN173" s="53">
        <v>0</v>
      </c>
      <c r="AO173" s="53">
        <v>0</v>
      </c>
      <c r="AP173" s="53">
        <v>0</v>
      </c>
      <c r="AQ173" s="53">
        <v>0</v>
      </c>
      <c r="AR173" s="53">
        <v>0</v>
      </c>
      <c r="AS173" s="53">
        <v>0</v>
      </c>
      <c r="AT173" s="53">
        <v>0</v>
      </c>
      <c r="AU173" s="53">
        <v>0</v>
      </c>
      <c r="AV173" s="53">
        <v>798.57249124748398</v>
      </c>
      <c r="AW173" s="53">
        <v>8.6719406451612926E-4</v>
      </c>
      <c r="AX173" s="53">
        <v>5.1090420354838711E-2</v>
      </c>
      <c r="AY173" s="53">
        <v>0</v>
      </c>
      <c r="AZ173" s="53">
        <v>87.873699761322555</v>
      </c>
      <c r="BA173" s="53">
        <v>0</v>
      </c>
      <c r="BB173" s="53">
        <v>0</v>
      </c>
      <c r="BC173" s="53">
        <v>0</v>
      </c>
      <c r="BD173" s="53">
        <v>0</v>
      </c>
      <c r="BE173" s="53">
        <v>0</v>
      </c>
      <c r="BF173" s="53">
        <v>1074.4693578328486</v>
      </c>
      <c r="BG173" s="53">
        <v>3.8851357096774198E-3</v>
      </c>
      <c r="BH173" s="53">
        <v>0</v>
      </c>
      <c r="BI173" s="53">
        <v>0</v>
      </c>
      <c r="BJ173" s="53">
        <v>42.286959182516135</v>
      </c>
      <c r="BK173" s="33">
        <f t="shared" si="6"/>
        <v>2601.7358030514292</v>
      </c>
    </row>
    <row r="174" spans="1:63">
      <c r="A174" s="51"/>
      <c r="B174" s="52" t="s">
        <v>181</v>
      </c>
      <c r="C174" s="53">
        <v>0</v>
      </c>
      <c r="D174" s="53">
        <v>0</v>
      </c>
      <c r="E174" s="53">
        <v>0</v>
      </c>
      <c r="F174" s="53">
        <v>0</v>
      </c>
      <c r="G174" s="53">
        <v>0</v>
      </c>
      <c r="H174" s="53">
        <v>116.5365699106129</v>
      </c>
      <c r="I174" s="53">
        <v>5642.2012482187411</v>
      </c>
      <c r="J174" s="53">
        <v>0.5631631756129033</v>
      </c>
      <c r="K174" s="53">
        <v>0</v>
      </c>
      <c r="L174" s="53">
        <v>263.11348501825807</v>
      </c>
      <c r="M174" s="53">
        <v>0</v>
      </c>
      <c r="N174" s="53">
        <v>4.1799943824193537</v>
      </c>
      <c r="O174" s="53">
        <v>0</v>
      </c>
      <c r="P174" s="53">
        <v>0</v>
      </c>
      <c r="Q174" s="53">
        <v>0</v>
      </c>
      <c r="R174" s="53">
        <v>10.833985725516127</v>
      </c>
      <c r="S174" s="53">
        <v>69.637194452967719</v>
      </c>
      <c r="T174" s="53">
        <v>11.191970771967743</v>
      </c>
      <c r="U174" s="53">
        <v>0</v>
      </c>
      <c r="V174" s="53">
        <v>19.647423201387102</v>
      </c>
      <c r="W174" s="53">
        <v>0</v>
      </c>
      <c r="X174" s="53">
        <v>0</v>
      </c>
      <c r="Y174" s="53">
        <v>0</v>
      </c>
      <c r="Z174" s="53">
        <v>0</v>
      </c>
      <c r="AA174" s="53">
        <v>0</v>
      </c>
      <c r="AB174" s="53">
        <v>11.107769320903223</v>
      </c>
      <c r="AC174" s="53">
        <v>0</v>
      </c>
      <c r="AD174" s="53">
        <v>0</v>
      </c>
      <c r="AE174" s="53">
        <v>0</v>
      </c>
      <c r="AF174" s="53">
        <v>3.2095511732903224</v>
      </c>
      <c r="AG174" s="53">
        <v>0</v>
      </c>
      <c r="AH174" s="53">
        <v>0</v>
      </c>
      <c r="AI174" s="53">
        <v>0</v>
      </c>
      <c r="AJ174" s="53">
        <v>0</v>
      </c>
      <c r="AK174" s="53">
        <v>0</v>
      </c>
      <c r="AL174" s="53">
        <v>1.1217849280645162</v>
      </c>
      <c r="AM174" s="53">
        <v>0</v>
      </c>
      <c r="AN174" s="53">
        <v>0</v>
      </c>
      <c r="AO174" s="53">
        <v>0</v>
      </c>
      <c r="AP174" s="53">
        <v>0</v>
      </c>
      <c r="AQ174" s="53">
        <v>0</v>
      </c>
      <c r="AR174" s="53">
        <v>0</v>
      </c>
      <c r="AS174" s="53">
        <v>0</v>
      </c>
      <c r="AT174" s="53">
        <v>0</v>
      </c>
      <c r="AU174" s="53">
        <v>0</v>
      </c>
      <c r="AV174" s="53">
        <v>568.21449181983894</v>
      </c>
      <c r="AW174" s="53">
        <v>1344.7203517750322</v>
      </c>
      <c r="AX174" s="53">
        <v>10.234452675322581</v>
      </c>
      <c r="AY174" s="53">
        <v>0</v>
      </c>
      <c r="AZ174" s="53">
        <v>808.07289748799997</v>
      </c>
      <c r="BA174" s="53">
        <v>0</v>
      </c>
      <c r="BB174" s="53">
        <v>0</v>
      </c>
      <c r="BC174" s="53">
        <v>0</v>
      </c>
      <c r="BD174" s="53">
        <v>0</v>
      </c>
      <c r="BE174" s="53">
        <v>0</v>
      </c>
      <c r="BF174" s="53">
        <v>71.405478652634883</v>
      </c>
      <c r="BG174" s="53">
        <v>46.396062193548389</v>
      </c>
      <c r="BH174" s="53">
        <v>1.3539459428387093</v>
      </c>
      <c r="BI174" s="53">
        <v>0</v>
      </c>
      <c r="BJ174" s="53">
        <v>56.38939141835484</v>
      </c>
      <c r="BK174" s="33">
        <f t="shared" si="6"/>
        <v>9060.131212245311</v>
      </c>
    </row>
    <row r="175" spans="1:63">
      <c r="A175" s="51"/>
      <c r="B175" s="52" t="s">
        <v>182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29.306801775806452</v>
      </c>
      <c r="I175" s="53">
        <v>0</v>
      </c>
      <c r="J175" s="53">
        <v>0</v>
      </c>
      <c r="K175" s="53">
        <v>0</v>
      </c>
      <c r="L175" s="53">
        <v>1.8142122935483878E-2</v>
      </c>
      <c r="M175" s="53">
        <v>0</v>
      </c>
      <c r="N175" s="53">
        <v>0</v>
      </c>
      <c r="O175" s="53">
        <v>0</v>
      </c>
      <c r="P175" s="53">
        <v>0</v>
      </c>
      <c r="Q175" s="53">
        <v>0</v>
      </c>
      <c r="R175" s="53">
        <v>23.105875569225805</v>
      </c>
      <c r="S175" s="53">
        <v>0</v>
      </c>
      <c r="T175" s="53">
        <v>0</v>
      </c>
      <c r="U175" s="53">
        <v>0</v>
      </c>
      <c r="V175" s="53">
        <v>0</v>
      </c>
      <c r="W175" s="53">
        <v>0</v>
      </c>
      <c r="X175" s="53">
        <v>0</v>
      </c>
      <c r="Y175" s="53">
        <v>0</v>
      </c>
      <c r="Z175" s="53">
        <v>0</v>
      </c>
      <c r="AA175" s="53">
        <v>0</v>
      </c>
      <c r="AB175" s="53">
        <v>9.0426237364193547</v>
      </c>
      <c r="AC175" s="53">
        <v>0</v>
      </c>
      <c r="AD175" s="53">
        <v>0</v>
      </c>
      <c r="AE175" s="53">
        <v>0</v>
      </c>
      <c r="AF175" s="53">
        <v>0</v>
      </c>
      <c r="AG175" s="53">
        <v>0</v>
      </c>
      <c r="AH175" s="53">
        <v>0</v>
      </c>
      <c r="AI175" s="53">
        <v>0</v>
      </c>
      <c r="AJ175" s="53">
        <v>0</v>
      </c>
      <c r="AK175" s="53">
        <v>0</v>
      </c>
      <c r="AL175" s="53">
        <v>4.9440501571935478</v>
      </c>
      <c r="AM175" s="53">
        <v>0</v>
      </c>
      <c r="AN175" s="53">
        <v>0</v>
      </c>
      <c r="AO175" s="53">
        <v>0</v>
      </c>
      <c r="AP175" s="53">
        <v>0</v>
      </c>
      <c r="AQ175" s="53">
        <v>0</v>
      </c>
      <c r="AR175" s="53">
        <v>0</v>
      </c>
      <c r="AS175" s="53">
        <v>0</v>
      </c>
      <c r="AT175" s="53">
        <v>0</v>
      </c>
      <c r="AU175" s="53">
        <v>0</v>
      </c>
      <c r="AV175" s="53">
        <v>1792.8986613643538</v>
      </c>
      <c r="AW175" s="53">
        <v>0</v>
      </c>
      <c r="AX175" s="53">
        <v>0</v>
      </c>
      <c r="AY175" s="53">
        <v>0</v>
      </c>
      <c r="AZ175" s="53">
        <v>3.0740123812258067</v>
      </c>
      <c r="BA175" s="53">
        <v>0</v>
      </c>
      <c r="BB175" s="53">
        <v>0</v>
      </c>
      <c r="BC175" s="53">
        <v>0</v>
      </c>
      <c r="BD175" s="53">
        <v>0</v>
      </c>
      <c r="BE175" s="53">
        <v>0</v>
      </c>
      <c r="BF175" s="53">
        <v>2329.2342988176001</v>
      </c>
      <c r="BG175" s="53">
        <v>0</v>
      </c>
      <c r="BH175" s="53">
        <v>0</v>
      </c>
      <c r="BI175" s="53">
        <v>0</v>
      </c>
      <c r="BJ175" s="53">
        <v>1.3115628161290322</v>
      </c>
      <c r="BK175" s="33">
        <f t="shared" si="6"/>
        <v>4192.9360287408899</v>
      </c>
    </row>
    <row r="176" spans="1:63">
      <c r="A176" s="51"/>
      <c r="B176" s="52" t="s">
        <v>183</v>
      </c>
      <c r="C176" s="53">
        <v>0</v>
      </c>
      <c r="D176" s="53">
        <v>0</v>
      </c>
      <c r="E176" s="53">
        <v>0</v>
      </c>
      <c r="F176" s="53">
        <v>0</v>
      </c>
      <c r="G176" s="53">
        <v>0</v>
      </c>
      <c r="H176" s="53">
        <v>0.51897067919354833</v>
      </c>
      <c r="I176" s="53">
        <v>0</v>
      </c>
      <c r="J176" s="53">
        <v>0</v>
      </c>
      <c r="K176" s="53">
        <v>0</v>
      </c>
      <c r="L176" s="53">
        <v>0.17111835483870969</v>
      </c>
      <c r="M176" s="53">
        <v>0</v>
      </c>
      <c r="N176" s="53">
        <v>0</v>
      </c>
      <c r="O176" s="53">
        <v>0</v>
      </c>
      <c r="P176" s="53">
        <v>0</v>
      </c>
      <c r="Q176" s="53">
        <v>0</v>
      </c>
      <c r="R176" s="53">
        <v>7.4846274225806461E-2</v>
      </c>
      <c r="S176" s="53">
        <v>0</v>
      </c>
      <c r="T176" s="53">
        <v>0</v>
      </c>
      <c r="U176" s="53">
        <v>0</v>
      </c>
      <c r="V176" s="53">
        <v>0</v>
      </c>
      <c r="W176" s="53">
        <v>0</v>
      </c>
      <c r="X176" s="53">
        <v>0</v>
      </c>
      <c r="Y176" s="53">
        <v>0</v>
      </c>
      <c r="Z176" s="53">
        <v>0</v>
      </c>
      <c r="AA176" s="53">
        <v>0</v>
      </c>
      <c r="AB176" s="53">
        <v>0.17352146819354838</v>
      </c>
      <c r="AC176" s="53">
        <v>0</v>
      </c>
      <c r="AD176" s="53">
        <v>0</v>
      </c>
      <c r="AE176" s="53">
        <v>0</v>
      </c>
      <c r="AF176" s="53">
        <v>7.7018922580645161E-2</v>
      </c>
      <c r="AG176" s="53">
        <v>0</v>
      </c>
      <c r="AH176" s="53">
        <v>0</v>
      </c>
      <c r="AI176" s="53">
        <v>0</v>
      </c>
      <c r="AJ176" s="53">
        <v>0</v>
      </c>
      <c r="AK176" s="53">
        <v>0</v>
      </c>
      <c r="AL176" s="53">
        <v>0</v>
      </c>
      <c r="AM176" s="53">
        <v>0</v>
      </c>
      <c r="AN176" s="53">
        <v>0</v>
      </c>
      <c r="AO176" s="53">
        <v>0</v>
      </c>
      <c r="AP176" s="53">
        <v>0</v>
      </c>
      <c r="AQ176" s="53">
        <v>0</v>
      </c>
      <c r="AR176" s="53">
        <v>0</v>
      </c>
      <c r="AS176" s="53">
        <v>0</v>
      </c>
      <c r="AT176" s="53">
        <v>0</v>
      </c>
      <c r="AU176" s="53">
        <v>0</v>
      </c>
      <c r="AV176" s="53">
        <v>50.54283738119355</v>
      </c>
      <c r="AW176" s="53">
        <v>1.1552838387096775</v>
      </c>
      <c r="AX176" s="53">
        <v>0</v>
      </c>
      <c r="AY176" s="53">
        <v>0</v>
      </c>
      <c r="AZ176" s="53">
        <v>2.2817550260645163</v>
      </c>
      <c r="BA176" s="53">
        <v>0</v>
      </c>
      <c r="BB176" s="53">
        <v>0</v>
      </c>
      <c r="BC176" s="53">
        <v>0</v>
      </c>
      <c r="BD176" s="53">
        <v>0</v>
      </c>
      <c r="BE176" s="53">
        <v>0</v>
      </c>
      <c r="BF176" s="53">
        <v>25.794411714410096</v>
      </c>
      <c r="BG176" s="53">
        <v>0.36308920645161291</v>
      </c>
      <c r="BH176" s="53">
        <v>0</v>
      </c>
      <c r="BI176" s="53">
        <v>0</v>
      </c>
      <c r="BJ176" s="53">
        <v>0.23105676774193545</v>
      </c>
      <c r="BK176" s="33">
        <f t="shared" si="6"/>
        <v>81.38390963360365</v>
      </c>
    </row>
    <row r="177" spans="1:63">
      <c r="A177" s="51"/>
      <c r="B177" s="52" t="s">
        <v>184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0.61516169103225804</v>
      </c>
      <c r="I177" s="53">
        <v>0</v>
      </c>
      <c r="J177" s="53">
        <v>0</v>
      </c>
      <c r="K177" s="53">
        <v>0</v>
      </c>
      <c r="L177" s="53">
        <v>3.3963987096774194E-2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0.15929099345161291</v>
      </c>
      <c r="S177" s="53">
        <v>0</v>
      </c>
      <c r="T177" s="53">
        <v>0</v>
      </c>
      <c r="U177" s="53">
        <v>0</v>
      </c>
      <c r="V177" s="53">
        <v>0</v>
      </c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0.19506203612903225</v>
      </c>
      <c r="AC177" s="53">
        <v>0</v>
      </c>
      <c r="AD177" s="53">
        <v>0</v>
      </c>
      <c r="AE177" s="53">
        <v>0</v>
      </c>
      <c r="AF177" s="53">
        <v>0</v>
      </c>
      <c r="AG177" s="53">
        <v>0</v>
      </c>
      <c r="AH177" s="53">
        <v>0</v>
      </c>
      <c r="AI177" s="53">
        <v>0</v>
      </c>
      <c r="AJ177" s="53">
        <v>0</v>
      </c>
      <c r="AK177" s="53">
        <v>0</v>
      </c>
      <c r="AL177" s="53">
        <v>1.0927845161290324E-3</v>
      </c>
      <c r="AM177" s="53">
        <v>0</v>
      </c>
      <c r="AN177" s="53">
        <v>0</v>
      </c>
      <c r="AO177" s="53">
        <v>0</v>
      </c>
      <c r="AP177" s="53">
        <v>0</v>
      </c>
      <c r="AQ177" s="53">
        <v>0</v>
      </c>
      <c r="AR177" s="53">
        <v>0</v>
      </c>
      <c r="AS177" s="53">
        <v>0</v>
      </c>
      <c r="AT177" s="53">
        <v>0</v>
      </c>
      <c r="AU177" s="53">
        <v>0</v>
      </c>
      <c r="AV177" s="53">
        <v>69.831003739967741</v>
      </c>
      <c r="AW177" s="53">
        <v>1.453403406451613</v>
      </c>
      <c r="AX177" s="53">
        <v>0</v>
      </c>
      <c r="AY177" s="53">
        <v>0</v>
      </c>
      <c r="AZ177" s="53">
        <v>8.7799772238709686</v>
      </c>
      <c r="BA177" s="53">
        <v>0</v>
      </c>
      <c r="BB177" s="53">
        <v>0</v>
      </c>
      <c r="BC177" s="53">
        <v>0</v>
      </c>
      <c r="BD177" s="53">
        <v>0</v>
      </c>
      <c r="BE177" s="53">
        <v>0</v>
      </c>
      <c r="BF177" s="53">
        <v>19.105207234414006</v>
      </c>
      <c r="BG177" s="53">
        <v>14.687616442806451</v>
      </c>
      <c r="BH177" s="53">
        <v>0</v>
      </c>
      <c r="BI177" s="53">
        <v>0</v>
      </c>
      <c r="BJ177" s="53">
        <v>0.29502996374193546</v>
      </c>
      <c r="BK177" s="33">
        <f t="shared" si="6"/>
        <v>115.15680950347854</v>
      </c>
    </row>
    <row r="178" spans="1:63">
      <c r="A178" s="51"/>
      <c r="B178" s="52" t="s">
        <v>185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0.50745987548387095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7.1013167096774202E-2</v>
      </c>
      <c r="S178" s="53">
        <v>0</v>
      </c>
      <c r="T178" s="53">
        <v>0</v>
      </c>
      <c r="U178" s="53">
        <v>0</v>
      </c>
      <c r="V178" s="53">
        <v>5.5740322580645166E-2</v>
      </c>
      <c r="W178" s="53">
        <v>0</v>
      </c>
      <c r="X178" s="53">
        <v>0</v>
      </c>
      <c r="Y178" s="53">
        <v>0</v>
      </c>
      <c r="Z178" s="53">
        <v>0</v>
      </c>
      <c r="AA178" s="53">
        <v>0</v>
      </c>
      <c r="AB178" s="53">
        <v>0</v>
      </c>
      <c r="AC178" s="53">
        <v>0</v>
      </c>
      <c r="AD178" s="53">
        <v>0</v>
      </c>
      <c r="AE178" s="53">
        <v>0</v>
      </c>
      <c r="AF178" s="53">
        <v>0</v>
      </c>
      <c r="AG178" s="53">
        <v>0</v>
      </c>
      <c r="AH178" s="53">
        <v>0</v>
      </c>
      <c r="AI178" s="53">
        <v>0</v>
      </c>
      <c r="AJ178" s="53">
        <v>0</v>
      </c>
      <c r="AK178" s="53">
        <v>0</v>
      </c>
      <c r="AL178" s="53">
        <v>0</v>
      </c>
      <c r="AM178" s="53">
        <v>0</v>
      </c>
      <c r="AN178" s="53">
        <v>0</v>
      </c>
      <c r="AO178" s="53">
        <v>0</v>
      </c>
      <c r="AP178" s="53">
        <v>0</v>
      </c>
      <c r="AQ178" s="53">
        <v>0</v>
      </c>
      <c r="AR178" s="53">
        <v>0</v>
      </c>
      <c r="AS178" s="53">
        <v>0</v>
      </c>
      <c r="AT178" s="53">
        <v>0</v>
      </c>
      <c r="AU178" s="53">
        <v>0</v>
      </c>
      <c r="AV178" s="53">
        <v>26.043682513129028</v>
      </c>
      <c r="AW178" s="53">
        <v>1.272639516129032</v>
      </c>
      <c r="AX178" s="53">
        <v>0</v>
      </c>
      <c r="AY178" s="53">
        <v>0</v>
      </c>
      <c r="AZ178" s="53">
        <v>0.47939683467741934</v>
      </c>
      <c r="BA178" s="53">
        <v>0</v>
      </c>
      <c r="BB178" s="53">
        <v>0</v>
      </c>
      <c r="BC178" s="53">
        <v>0</v>
      </c>
      <c r="BD178" s="53">
        <v>0</v>
      </c>
      <c r="BE178" s="53">
        <v>0</v>
      </c>
      <c r="BF178" s="53">
        <v>12.401590941400459</v>
      </c>
      <c r="BG178" s="53">
        <v>0.10785080645161289</v>
      </c>
      <c r="BH178" s="53">
        <v>0</v>
      </c>
      <c r="BI178" s="53">
        <v>0</v>
      </c>
      <c r="BJ178" s="53">
        <v>0.42442409225806449</v>
      </c>
      <c r="BK178" s="33">
        <f t="shared" si="6"/>
        <v>41.363798069206908</v>
      </c>
    </row>
    <row r="179" spans="1:63">
      <c r="A179" s="51"/>
      <c r="B179" s="52" t="s">
        <v>186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0.66950481254838712</v>
      </c>
      <c r="I179" s="53">
        <v>0</v>
      </c>
      <c r="J179" s="53">
        <v>0</v>
      </c>
      <c r="K179" s="53">
        <v>0</v>
      </c>
      <c r="L179" s="53">
        <v>0.69217592938709671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0.17125371935483874</v>
      </c>
      <c r="S179" s="53">
        <v>1.5953230645161291E-2</v>
      </c>
      <c r="T179" s="53">
        <v>0</v>
      </c>
      <c r="U179" s="53">
        <v>0</v>
      </c>
      <c r="V179" s="53">
        <v>1.0635487096774194E-2</v>
      </c>
      <c r="W179" s="53">
        <v>0</v>
      </c>
      <c r="X179" s="53">
        <v>0</v>
      </c>
      <c r="Y179" s="53">
        <v>0</v>
      </c>
      <c r="Z179" s="53">
        <v>0</v>
      </c>
      <c r="AA179" s="53">
        <v>0</v>
      </c>
      <c r="AB179" s="53">
        <v>5.233722258064516E-2</v>
      </c>
      <c r="AC179" s="53">
        <v>0</v>
      </c>
      <c r="AD179" s="53">
        <v>0</v>
      </c>
      <c r="AE179" s="53">
        <v>0</v>
      </c>
      <c r="AF179" s="53">
        <v>0</v>
      </c>
      <c r="AG179" s="53">
        <v>0</v>
      </c>
      <c r="AH179" s="53">
        <v>0</v>
      </c>
      <c r="AI179" s="53">
        <v>0</v>
      </c>
      <c r="AJ179" s="53">
        <v>0</v>
      </c>
      <c r="AK179" s="53">
        <v>0</v>
      </c>
      <c r="AL179" s="53">
        <v>5.6171830967741934E-2</v>
      </c>
      <c r="AM179" s="53">
        <v>0</v>
      </c>
      <c r="AN179" s="53">
        <v>0</v>
      </c>
      <c r="AO179" s="53">
        <v>0</v>
      </c>
      <c r="AP179" s="53">
        <v>0</v>
      </c>
      <c r="AQ179" s="53">
        <v>0</v>
      </c>
      <c r="AR179" s="53">
        <v>0</v>
      </c>
      <c r="AS179" s="53">
        <v>0</v>
      </c>
      <c r="AT179" s="53">
        <v>0</v>
      </c>
      <c r="AU179" s="53">
        <v>0</v>
      </c>
      <c r="AV179" s="53">
        <v>31.506610429838712</v>
      </c>
      <c r="AW179" s="53">
        <v>2.9732188520967742</v>
      </c>
      <c r="AX179" s="53">
        <v>0</v>
      </c>
      <c r="AY179" s="53">
        <v>0</v>
      </c>
      <c r="AZ179" s="53">
        <v>1.1892221161612899</v>
      </c>
      <c r="BA179" s="53">
        <v>0</v>
      </c>
      <c r="BB179" s="53">
        <v>0</v>
      </c>
      <c r="BC179" s="53">
        <v>0</v>
      </c>
      <c r="BD179" s="53">
        <v>0</v>
      </c>
      <c r="BE179" s="53">
        <v>0</v>
      </c>
      <c r="BF179" s="53">
        <v>16.850018419015427</v>
      </c>
      <c r="BG179" s="53">
        <v>0.35236941935483873</v>
      </c>
      <c r="BH179" s="53">
        <v>3.109141935483871</v>
      </c>
      <c r="BI179" s="53">
        <v>0</v>
      </c>
      <c r="BJ179" s="53">
        <v>0.10363806451612903</v>
      </c>
      <c r="BK179" s="33">
        <f t="shared" si="6"/>
        <v>57.752251469047678</v>
      </c>
    </row>
    <row r="180" spans="1:63">
      <c r="A180" s="51"/>
      <c r="B180" s="52" t="s">
        <v>187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0.82621452848387089</v>
      </c>
      <c r="I180" s="53">
        <v>0</v>
      </c>
      <c r="J180" s="53">
        <v>0</v>
      </c>
      <c r="K180" s="53">
        <v>0</v>
      </c>
      <c r="L180" s="53">
        <v>0.18955403890322584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8.2018428161290347E-2</v>
      </c>
      <c r="S180" s="53">
        <v>0</v>
      </c>
      <c r="T180" s="53">
        <v>0</v>
      </c>
      <c r="U180" s="53">
        <v>0</v>
      </c>
      <c r="V180" s="53">
        <v>0</v>
      </c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5.1280241935483875E-3</v>
      </c>
      <c r="AC180" s="53">
        <v>0</v>
      </c>
      <c r="AD180" s="53">
        <v>0</v>
      </c>
      <c r="AE180" s="53">
        <v>0</v>
      </c>
      <c r="AF180" s="53">
        <v>0</v>
      </c>
      <c r="AG180" s="53">
        <v>0</v>
      </c>
      <c r="AH180" s="53">
        <v>0</v>
      </c>
      <c r="AI180" s="53">
        <v>0</v>
      </c>
      <c r="AJ180" s="53">
        <v>0</v>
      </c>
      <c r="AK180" s="53">
        <v>0</v>
      </c>
      <c r="AL180" s="53">
        <v>0</v>
      </c>
      <c r="AM180" s="53">
        <v>0</v>
      </c>
      <c r="AN180" s="53">
        <v>0</v>
      </c>
      <c r="AO180" s="53">
        <v>0</v>
      </c>
      <c r="AP180" s="53">
        <v>0</v>
      </c>
      <c r="AQ180" s="53">
        <v>0</v>
      </c>
      <c r="AR180" s="53">
        <v>0</v>
      </c>
      <c r="AS180" s="53">
        <v>0</v>
      </c>
      <c r="AT180" s="53">
        <v>0</v>
      </c>
      <c r="AU180" s="53">
        <v>0</v>
      </c>
      <c r="AV180" s="53">
        <v>15.996077973677419</v>
      </c>
      <c r="AW180" s="53">
        <v>0.97443498474193535</v>
      </c>
      <c r="AX180" s="53">
        <v>0</v>
      </c>
      <c r="AY180" s="53">
        <v>0</v>
      </c>
      <c r="AZ180" s="53">
        <v>0.28158210177419357</v>
      </c>
      <c r="BA180" s="53">
        <v>0</v>
      </c>
      <c r="BB180" s="53">
        <v>0</v>
      </c>
      <c r="BC180" s="53">
        <v>0</v>
      </c>
      <c r="BD180" s="53">
        <v>0</v>
      </c>
      <c r="BE180" s="53">
        <v>0</v>
      </c>
      <c r="BF180" s="53">
        <v>8.4803452534906896</v>
      </c>
      <c r="BG180" s="53">
        <v>8.165420445064516</v>
      </c>
      <c r="BH180" s="53">
        <v>0</v>
      </c>
      <c r="BI180" s="53">
        <v>0</v>
      </c>
      <c r="BJ180" s="53">
        <v>5.1280241935483875E-2</v>
      </c>
      <c r="BK180" s="33">
        <f t="shared" si="6"/>
        <v>35.052056020426178</v>
      </c>
    </row>
    <row r="181" spans="1:63">
      <c r="A181" s="51"/>
      <c r="B181" s="52" t="s">
        <v>188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0.54906501177419342</v>
      </c>
      <c r="I181" s="53">
        <v>5.1747225806451615E-2</v>
      </c>
      <c r="J181" s="53">
        <v>0</v>
      </c>
      <c r="K181" s="53">
        <v>0</v>
      </c>
      <c r="L181" s="53">
        <v>0.79876765483870971</v>
      </c>
      <c r="M181" s="53">
        <v>0</v>
      </c>
      <c r="N181" s="53">
        <v>0</v>
      </c>
      <c r="O181" s="53">
        <v>0</v>
      </c>
      <c r="P181" s="53">
        <v>0</v>
      </c>
      <c r="Q181" s="53">
        <v>0</v>
      </c>
      <c r="R181" s="53">
        <v>0.12587854538709678</v>
      </c>
      <c r="S181" s="53">
        <v>0</v>
      </c>
      <c r="T181" s="53">
        <v>0</v>
      </c>
      <c r="U181" s="53">
        <v>0</v>
      </c>
      <c r="V181" s="53">
        <v>5.6921948387096778E-2</v>
      </c>
      <c r="W181" s="53">
        <v>0</v>
      </c>
      <c r="X181" s="53">
        <v>0</v>
      </c>
      <c r="Y181" s="53">
        <v>0</v>
      </c>
      <c r="Z181" s="53">
        <v>0</v>
      </c>
      <c r="AA181" s="53">
        <v>0</v>
      </c>
      <c r="AB181" s="53">
        <v>2.9392585161290327E-2</v>
      </c>
      <c r="AC181" s="53">
        <v>0</v>
      </c>
      <c r="AD181" s="53">
        <v>0</v>
      </c>
      <c r="AE181" s="53">
        <v>0</v>
      </c>
      <c r="AF181" s="53">
        <v>0</v>
      </c>
      <c r="AG181" s="53">
        <v>0</v>
      </c>
      <c r="AH181" s="53">
        <v>0</v>
      </c>
      <c r="AI181" s="53">
        <v>0</v>
      </c>
      <c r="AJ181" s="53">
        <v>0</v>
      </c>
      <c r="AK181" s="53">
        <v>0</v>
      </c>
      <c r="AL181" s="53">
        <v>0</v>
      </c>
      <c r="AM181" s="53">
        <v>0</v>
      </c>
      <c r="AN181" s="53">
        <v>0</v>
      </c>
      <c r="AO181" s="53">
        <v>0</v>
      </c>
      <c r="AP181" s="53">
        <v>0</v>
      </c>
      <c r="AQ181" s="53">
        <v>0</v>
      </c>
      <c r="AR181" s="53">
        <v>0</v>
      </c>
      <c r="AS181" s="53">
        <v>0</v>
      </c>
      <c r="AT181" s="53">
        <v>0</v>
      </c>
      <c r="AU181" s="53">
        <v>0</v>
      </c>
      <c r="AV181" s="53">
        <v>35.88699861567742</v>
      </c>
      <c r="AW181" s="53">
        <v>2.6313547165161291</v>
      </c>
      <c r="AX181" s="53">
        <v>0</v>
      </c>
      <c r="AY181" s="53">
        <v>0</v>
      </c>
      <c r="AZ181" s="53">
        <v>7.7524468253870964</v>
      </c>
      <c r="BA181" s="53">
        <v>0</v>
      </c>
      <c r="BB181" s="53">
        <v>0</v>
      </c>
      <c r="BC181" s="53">
        <v>0</v>
      </c>
      <c r="BD181" s="53">
        <v>0</v>
      </c>
      <c r="BE181" s="53">
        <v>0</v>
      </c>
      <c r="BF181" s="53">
        <v>18.793570652915186</v>
      </c>
      <c r="BG181" s="53">
        <v>0.20270748387096774</v>
      </c>
      <c r="BH181" s="53">
        <v>1.0135374193548388</v>
      </c>
      <c r="BI181" s="53">
        <v>0</v>
      </c>
      <c r="BJ181" s="53">
        <v>2.3496805925161293</v>
      </c>
      <c r="BK181" s="33">
        <f t="shared" si="6"/>
        <v>70.242069277592591</v>
      </c>
    </row>
    <row r="182" spans="1:63" ht="13.5" thickBot="1">
      <c r="A182" s="51"/>
      <c r="B182" s="52" t="s">
        <v>189</v>
      </c>
      <c r="C182" s="53">
        <v>0</v>
      </c>
      <c r="D182" s="53">
        <v>0</v>
      </c>
      <c r="E182" s="53">
        <v>0</v>
      </c>
      <c r="F182" s="53">
        <v>0</v>
      </c>
      <c r="G182" s="53">
        <v>0</v>
      </c>
      <c r="H182" s="53">
        <v>0.18745820287096776</v>
      </c>
      <c r="I182" s="53">
        <v>5.595465405870967</v>
      </c>
      <c r="J182" s="53">
        <v>0</v>
      </c>
      <c r="K182" s="53">
        <v>0</v>
      </c>
      <c r="L182" s="53">
        <v>0.71918533870967749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0.19686432493548386</v>
      </c>
      <c r="S182" s="53">
        <v>1.0129370967741936E-2</v>
      </c>
      <c r="T182" s="53">
        <v>0</v>
      </c>
      <c r="U182" s="53">
        <v>0</v>
      </c>
      <c r="V182" s="53">
        <v>0</v>
      </c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4.2202182580645155E-2</v>
      </c>
      <c r="AC182" s="53">
        <v>0</v>
      </c>
      <c r="AD182" s="53">
        <v>0</v>
      </c>
      <c r="AE182" s="53">
        <v>0</v>
      </c>
      <c r="AF182" s="53">
        <v>0</v>
      </c>
      <c r="AG182" s="53">
        <v>0</v>
      </c>
      <c r="AH182" s="53">
        <v>0</v>
      </c>
      <c r="AI182" s="53">
        <v>0</v>
      </c>
      <c r="AJ182" s="53">
        <v>0</v>
      </c>
      <c r="AK182" s="53">
        <v>0</v>
      </c>
      <c r="AL182" s="53">
        <v>0</v>
      </c>
      <c r="AM182" s="53">
        <v>0</v>
      </c>
      <c r="AN182" s="53">
        <v>0</v>
      </c>
      <c r="AO182" s="53">
        <v>0</v>
      </c>
      <c r="AP182" s="53">
        <v>0</v>
      </c>
      <c r="AQ182" s="53">
        <v>0</v>
      </c>
      <c r="AR182" s="53">
        <v>0</v>
      </c>
      <c r="AS182" s="53">
        <v>0</v>
      </c>
      <c r="AT182" s="53">
        <v>0</v>
      </c>
      <c r="AU182" s="53">
        <v>0</v>
      </c>
      <c r="AV182" s="53">
        <v>8.3182186481290312</v>
      </c>
      <c r="AW182" s="53">
        <v>4.2704589516129028</v>
      </c>
      <c r="AX182" s="53">
        <v>0</v>
      </c>
      <c r="AY182" s="53">
        <v>0</v>
      </c>
      <c r="AZ182" s="53">
        <v>4.7583326822903214</v>
      </c>
      <c r="BA182" s="53">
        <v>0</v>
      </c>
      <c r="BB182" s="53">
        <v>0</v>
      </c>
      <c r="BC182" s="53">
        <v>0</v>
      </c>
      <c r="BD182" s="53">
        <v>0</v>
      </c>
      <c r="BE182" s="53">
        <v>0</v>
      </c>
      <c r="BF182" s="53">
        <v>2.074500225149611</v>
      </c>
      <c r="BG182" s="53">
        <v>0</v>
      </c>
      <c r="BH182" s="53">
        <v>0</v>
      </c>
      <c r="BI182" s="53">
        <v>0</v>
      </c>
      <c r="BJ182" s="53">
        <v>0</v>
      </c>
      <c r="BK182" s="33">
        <f t="shared" si="6"/>
        <v>26.172815333117345</v>
      </c>
    </row>
    <row r="183" spans="1:63" ht="13.5" thickBot="1">
      <c r="A183" s="37"/>
      <c r="B183" s="38" t="s">
        <v>190</v>
      </c>
      <c r="C183" s="39">
        <f t="shared" ref="C183:BK183" si="7">SUM(C141:C182)</f>
        <v>0</v>
      </c>
      <c r="D183" s="39">
        <f t="shared" si="7"/>
        <v>38.401654224000005</v>
      </c>
      <c r="E183" s="39">
        <f t="shared" si="7"/>
        <v>0</v>
      </c>
      <c r="F183" s="39">
        <f t="shared" si="7"/>
        <v>0</v>
      </c>
      <c r="G183" s="39">
        <f t="shared" si="7"/>
        <v>0</v>
      </c>
      <c r="H183" s="39">
        <f t="shared" si="7"/>
        <v>1643.8169501354196</v>
      </c>
      <c r="I183" s="39">
        <f t="shared" si="7"/>
        <v>13590.566199727224</v>
      </c>
      <c r="J183" s="39">
        <f t="shared" si="7"/>
        <v>39.314850724870958</v>
      </c>
      <c r="K183" s="39">
        <f t="shared" si="7"/>
        <v>0</v>
      </c>
      <c r="L183" s="39">
        <f t="shared" si="7"/>
        <v>885.60212576770925</v>
      </c>
      <c r="M183" s="39">
        <f t="shared" si="7"/>
        <v>0</v>
      </c>
      <c r="N183" s="39">
        <f t="shared" si="7"/>
        <v>4.1799943824193537</v>
      </c>
      <c r="O183" s="39">
        <f t="shared" si="7"/>
        <v>0</v>
      </c>
      <c r="P183" s="39">
        <f t="shared" si="7"/>
        <v>0</v>
      </c>
      <c r="Q183" s="39">
        <f t="shared" si="7"/>
        <v>0</v>
      </c>
      <c r="R183" s="39">
        <f t="shared" si="7"/>
        <v>335.20590083296776</v>
      </c>
      <c r="S183" s="39">
        <f t="shared" si="7"/>
        <v>272.14269861729025</v>
      </c>
      <c r="T183" s="39">
        <f t="shared" si="7"/>
        <v>51.817950676290323</v>
      </c>
      <c r="U183" s="39">
        <f t="shared" si="7"/>
        <v>0</v>
      </c>
      <c r="V183" s="39">
        <f t="shared" si="7"/>
        <v>172.82259230364519</v>
      </c>
      <c r="W183" s="39">
        <f t="shared" si="7"/>
        <v>0</v>
      </c>
      <c r="X183" s="39">
        <f t="shared" si="7"/>
        <v>0</v>
      </c>
      <c r="Y183" s="39">
        <f t="shared" si="7"/>
        <v>0</v>
      </c>
      <c r="Z183" s="39">
        <f t="shared" si="7"/>
        <v>0</v>
      </c>
      <c r="AA183" s="39">
        <f t="shared" si="7"/>
        <v>0</v>
      </c>
      <c r="AB183" s="39">
        <f t="shared" si="7"/>
        <v>180.22910454170963</v>
      </c>
      <c r="AC183" s="39">
        <f t="shared" si="7"/>
        <v>9.6220723282903258</v>
      </c>
      <c r="AD183" s="39">
        <f t="shared" si="7"/>
        <v>3.8768971406451609</v>
      </c>
      <c r="AE183" s="39">
        <f t="shared" si="7"/>
        <v>0</v>
      </c>
      <c r="AF183" s="39">
        <f t="shared" si="7"/>
        <v>16.799356832096773</v>
      </c>
      <c r="AG183" s="39">
        <f t="shared" si="7"/>
        <v>0</v>
      </c>
      <c r="AH183" s="39">
        <f t="shared" si="7"/>
        <v>0</v>
      </c>
      <c r="AI183" s="39">
        <f t="shared" si="7"/>
        <v>0</v>
      </c>
      <c r="AJ183" s="39">
        <f t="shared" si="7"/>
        <v>0</v>
      </c>
      <c r="AK183" s="39">
        <f t="shared" si="7"/>
        <v>0</v>
      </c>
      <c r="AL183" s="39">
        <f t="shared" si="7"/>
        <v>416.53973280987083</v>
      </c>
      <c r="AM183" s="39">
        <f t="shared" si="7"/>
        <v>5.7805192193548384E-2</v>
      </c>
      <c r="AN183" s="39">
        <f t="shared" si="7"/>
        <v>11.795503371064513</v>
      </c>
      <c r="AO183" s="39">
        <f t="shared" si="7"/>
        <v>0</v>
      </c>
      <c r="AP183" s="39">
        <f t="shared" si="7"/>
        <v>1.3075965485806451</v>
      </c>
      <c r="AQ183" s="39">
        <f t="shared" si="7"/>
        <v>0</v>
      </c>
      <c r="AR183" s="39">
        <f t="shared" si="7"/>
        <v>0</v>
      </c>
      <c r="AS183" s="39">
        <f t="shared" si="7"/>
        <v>0</v>
      </c>
      <c r="AT183" s="39">
        <f t="shared" si="7"/>
        <v>0</v>
      </c>
      <c r="AU183" s="39">
        <f t="shared" si="7"/>
        <v>0</v>
      </c>
      <c r="AV183" s="39">
        <f t="shared" si="7"/>
        <v>8420.746523206195</v>
      </c>
      <c r="AW183" s="39">
        <f t="shared" si="7"/>
        <v>5911.8835673100093</v>
      </c>
      <c r="AX183" s="39">
        <f t="shared" si="7"/>
        <v>560.5065106044193</v>
      </c>
      <c r="AY183" s="39">
        <f t="shared" si="7"/>
        <v>0</v>
      </c>
      <c r="AZ183" s="39">
        <f t="shared" si="7"/>
        <v>4215.2057591703215</v>
      </c>
      <c r="BA183" s="39">
        <f t="shared" si="7"/>
        <v>0</v>
      </c>
      <c r="BB183" s="39">
        <f t="shared" si="7"/>
        <v>0</v>
      </c>
      <c r="BC183" s="39">
        <f t="shared" si="7"/>
        <v>1.298247703645161</v>
      </c>
      <c r="BD183" s="39">
        <f t="shared" si="7"/>
        <v>0</v>
      </c>
      <c r="BE183" s="39">
        <f t="shared" si="7"/>
        <v>0</v>
      </c>
      <c r="BF183" s="39">
        <f t="shared" si="7"/>
        <v>8357.6305879454194</v>
      </c>
      <c r="BG183" s="39">
        <f t="shared" si="7"/>
        <v>825.15594557980648</v>
      </c>
      <c r="BH183" s="39">
        <f t="shared" si="7"/>
        <v>281.88889774848388</v>
      </c>
      <c r="BI183" s="39">
        <f t="shared" si="7"/>
        <v>0</v>
      </c>
      <c r="BJ183" s="39">
        <f t="shared" si="7"/>
        <v>818.49452584412916</v>
      </c>
      <c r="BK183" s="44">
        <f t="shared" si="7"/>
        <v>47066.909551268713</v>
      </c>
    </row>
    <row r="184" spans="1:63" ht="13.5" thickBot="1">
      <c r="A184" s="54"/>
      <c r="B184" s="55" t="s">
        <v>191</v>
      </c>
      <c r="C184" s="56">
        <f t="shared" ref="C184:BK184" si="8">C183+C139+C137+C135+C19+C16</f>
        <v>0</v>
      </c>
      <c r="D184" s="56">
        <f t="shared" si="8"/>
        <v>2785.8871573214842</v>
      </c>
      <c r="E184" s="56">
        <f t="shared" si="8"/>
        <v>268.48286191038716</v>
      </c>
      <c r="F184" s="56">
        <f t="shared" si="8"/>
        <v>0</v>
      </c>
      <c r="G184" s="56">
        <f t="shared" si="8"/>
        <v>0</v>
      </c>
      <c r="H184" s="56">
        <f t="shared" si="8"/>
        <v>2988.3391642572583</v>
      </c>
      <c r="I184" s="56">
        <f t="shared" si="8"/>
        <v>38393.612022798276</v>
      </c>
      <c r="J184" s="56">
        <f t="shared" si="8"/>
        <v>3140.9774028436118</v>
      </c>
      <c r="K184" s="56">
        <f t="shared" si="8"/>
        <v>49.080740804999998</v>
      </c>
      <c r="L184" s="56">
        <f t="shared" si="8"/>
        <v>1491.1061907982576</v>
      </c>
      <c r="M184" s="56">
        <f t="shared" si="8"/>
        <v>0</v>
      </c>
      <c r="N184" s="56">
        <f t="shared" si="8"/>
        <v>4.1799943824193537</v>
      </c>
      <c r="O184" s="56">
        <f t="shared" si="8"/>
        <v>0</v>
      </c>
      <c r="P184" s="56">
        <f t="shared" si="8"/>
        <v>0</v>
      </c>
      <c r="Q184" s="56">
        <f t="shared" si="8"/>
        <v>0</v>
      </c>
      <c r="R184" s="56">
        <f t="shared" si="8"/>
        <v>538.02531795825803</v>
      </c>
      <c r="S184" s="56">
        <f t="shared" si="8"/>
        <v>3052.9074491795159</v>
      </c>
      <c r="T184" s="56">
        <f t="shared" si="8"/>
        <v>1468.6655259929678</v>
      </c>
      <c r="U184" s="56">
        <f t="shared" si="8"/>
        <v>0</v>
      </c>
      <c r="V184" s="56">
        <f t="shared" si="8"/>
        <v>405.56481593067747</v>
      </c>
      <c r="W184" s="56">
        <f t="shared" si="8"/>
        <v>0</v>
      </c>
      <c r="X184" s="56">
        <f t="shared" si="8"/>
        <v>0</v>
      </c>
      <c r="Y184" s="56">
        <f t="shared" si="8"/>
        <v>0</v>
      </c>
      <c r="Z184" s="56">
        <f t="shared" si="8"/>
        <v>0</v>
      </c>
      <c r="AA184" s="56">
        <f t="shared" si="8"/>
        <v>0</v>
      </c>
      <c r="AB184" s="56">
        <f t="shared" si="8"/>
        <v>193.75325069806448</v>
      </c>
      <c r="AC184" s="56">
        <f t="shared" si="8"/>
        <v>30.486511811</v>
      </c>
      <c r="AD184" s="56">
        <f t="shared" si="8"/>
        <v>5.6585920555161282</v>
      </c>
      <c r="AE184" s="56">
        <f t="shared" si="8"/>
        <v>0</v>
      </c>
      <c r="AF184" s="56">
        <f t="shared" si="8"/>
        <v>27.451394796612906</v>
      </c>
      <c r="AG184" s="56">
        <f t="shared" si="8"/>
        <v>0</v>
      </c>
      <c r="AH184" s="56">
        <f t="shared" si="8"/>
        <v>0</v>
      </c>
      <c r="AI184" s="56">
        <f t="shared" si="8"/>
        <v>0</v>
      </c>
      <c r="AJ184" s="56">
        <f t="shared" si="8"/>
        <v>0</v>
      </c>
      <c r="AK184" s="56">
        <f t="shared" si="8"/>
        <v>0</v>
      </c>
      <c r="AL184" s="56">
        <f t="shared" si="8"/>
        <v>419.16930073380627</v>
      </c>
      <c r="AM184" s="56">
        <f t="shared" si="8"/>
        <v>30.719307569645157</v>
      </c>
      <c r="AN184" s="56">
        <f t="shared" si="8"/>
        <v>11.795503371064513</v>
      </c>
      <c r="AO184" s="56">
        <f t="shared" si="8"/>
        <v>0</v>
      </c>
      <c r="AP184" s="56">
        <f t="shared" si="8"/>
        <v>1.7593498550645159</v>
      </c>
      <c r="AQ184" s="56">
        <f t="shared" si="8"/>
        <v>0</v>
      </c>
      <c r="AR184" s="56">
        <f t="shared" si="8"/>
        <v>30.658911370903226</v>
      </c>
      <c r="AS184" s="56">
        <f t="shared" si="8"/>
        <v>0</v>
      </c>
      <c r="AT184" s="56">
        <f t="shared" si="8"/>
        <v>0</v>
      </c>
      <c r="AU184" s="56">
        <f t="shared" si="8"/>
        <v>0</v>
      </c>
      <c r="AV184" s="56">
        <f t="shared" si="8"/>
        <v>10506.775038467516</v>
      </c>
      <c r="AW184" s="56">
        <f t="shared" si="8"/>
        <v>14539.967055468242</v>
      </c>
      <c r="AX184" s="56">
        <f t="shared" si="8"/>
        <v>1438.2087961437419</v>
      </c>
      <c r="AY184" s="56">
        <f t="shared" si="8"/>
        <v>0</v>
      </c>
      <c r="AZ184" s="56">
        <f t="shared" si="8"/>
        <v>5672.8084657615782</v>
      </c>
      <c r="BA184" s="56">
        <f t="shared" si="8"/>
        <v>0</v>
      </c>
      <c r="BB184" s="56">
        <f t="shared" si="8"/>
        <v>0</v>
      </c>
      <c r="BC184" s="56">
        <f t="shared" si="8"/>
        <v>1.298247703645161</v>
      </c>
      <c r="BD184" s="56">
        <f t="shared" si="8"/>
        <v>0</v>
      </c>
      <c r="BE184" s="56">
        <f t="shared" si="8"/>
        <v>0</v>
      </c>
      <c r="BF184" s="56">
        <f t="shared" si="8"/>
        <v>9096.2788673466785</v>
      </c>
      <c r="BG184" s="56">
        <f t="shared" si="8"/>
        <v>1516.5767721744196</v>
      </c>
      <c r="BH184" s="56">
        <f t="shared" si="8"/>
        <v>535.33166403045163</v>
      </c>
      <c r="BI184" s="56">
        <f t="shared" si="8"/>
        <v>0</v>
      </c>
      <c r="BJ184" s="56">
        <f t="shared" si="8"/>
        <v>1026.9824382912907</v>
      </c>
      <c r="BK184" s="56">
        <f t="shared" si="8"/>
        <v>99672.508111827367</v>
      </c>
    </row>
    <row r="185" spans="1:63">
      <c r="A185" s="57"/>
      <c r="B185" s="58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3"/>
    </row>
    <row r="186" spans="1:63">
      <c r="A186" s="26" t="s">
        <v>192</v>
      </c>
      <c r="B186" s="59" t="s">
        <v>193</v>
      </c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1"/>
    </row>
    <row r="187" spans="1:63">
      <c r="A187" s="26" t="s">
        <v>13</v>
      </c>
      <c r="B187" s="27" t="s">
        <v>194</v>
      </c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1"/>
    </row>
    <row r="188" spans="1:63">
      <c r="A188" s="30"/>
      <c r="B188" s="31" t="s">
        <v>195</v>
      </c>
      <c r="C188" s="32">
        <v>0</v>
      </c>
      <c r="D188" s="32">
        <v>0</v>
      </c>
      <c r="E188" s="32">
        <v>0</v>
      </c>
      <c r="F188" s="32">
        <v>0</v>
      </c>
      <c r="G188" s="32">
        <v>0</v>
      </c>
      <c r="H188" s="32">
        <v>27.543580954548393</v>
      </c>
      <c r="I188" s="32">
        <v>0.68275793948387098</v>
      </c>
      <c r="J188" s="32">
        <v>0</v>
      </c>
      <c r="K188" s="32">
        <v>0</v>
      </c>
      <c r="L188" s="32">
        <v>2.0636633100000008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2">
        <v>22.819559671032259</v>
      </c>
      <c r="S188" s="32">
        <v>0</v>
      </c>
      <c r="T188" s="32">
        <v>0</v>
      </c>
      <c r="U188" s="32">
        <v>0</v>
      </c>
      <c r="V188" s="32">
        <v>1.0981790081612903</v>
      </c>
      <c r="W188" s="32">
        <v>0</v>
      </c>
      <c r="X188" s="32">
        <v>0</v>
      </c>
      <c r="Y188" s="32">
        <v>0</v>
      </c>
      <c r="Z188" s="32">
        <v>0</v>
      </c>
      <c r="AA188" s="32">
        <v>0</v>
      </c>
      <c r="AB188" s="32">
        <v>4.4027955650967741</v>
      </c>
      <c r="AC188" s="32">
        <v>2.2561754838709681E-4</v>
      </c>
      <c r="AD188" s="32">
        <v>0</v>
      </c>
      <c r="AE188" s="32">
        <v>0</v>
      </c>
      <c r="AF188" s="32">
        <v>0.12726655974193549</v>
      </c>
      <c r="AG188" s="32">
        <v>0</v>
      </c>
      <c r="AH188" s="32">
        <v>0</v>
      </c>
      <c r="AI188" s="32">
        <v>0</v>
      </c>
      <c r="AJ188" s="32">
        <v>0</v>
      </c>
      <c r="AK188" s="32">
        <v>0</v>
      </c>
      <c r="AL188" s="32">
        <v>2.8905324329354838</v>
      </c>
      <c r="AM188" s="32">
        <v>0</v>
      </c>
      <c r="AN188" s="32">
        <v>0</v>
      </c>
      <c r="AO188" s="32">
        <v>0</v>
      </c>
      <c r="AP188" s="32">
        <v>1.4119529032258066E-2</v>
      </c>
      <c r="AQ188" s="32">
        <v>0</v>
      </c>
      <c r="AR188" s="32">
        <v>0</v>
      </c>
      <c r="AS188" s="32">
        <v>0</v>
      </c>
      <c r="AT188" s="32">
        <v>0</v>
      </c>
      <c r="AU188" s="32">
        <v>0</v>
      </c>
      <c r="AV188" s="32">
        <v>349.65156725983871</v>
      </c>
      <c r="AW188" s="32">
        <v>1.1467044647419353</v>
      </c>
      <c r="AX188" s="32">
        <v>7.5260956290322575E-2</v>
      </c>
      <c r="AY188" s="32">
        <v>0</v>
      </c>
      <c r="AZ188" s="32">
        <v>17.423961999354837</v>
      </c>
      <c r="BA188" s="32">
        <v>0</v>
      </c>
      <c r="BB188" s="32">
        <v>0</v>
      </c>
      <c r="BC188" s="32">
        <v>0</v>
      </c>
      <c r="BD188" s="32">
        <v>0</v>
      </c>
      <c r="BE188" s="32">
        <v>0</v>
      </c>
      <c r="BF188" s="32">
        <v>524.26378758988847</v>
      </c>
      <c r="BG188" s="32">
        <v>22.816176221258065</v>
      </c>
      <c r="BH188" s="32">
        <v>0</v>
      </c>
      <c r="BI188" s="32">
        <v>0</v>
      </c>
      <c r="BJ188" s="32">
        <v>18.123207756612903</v>
      </c>
      <c r="BK188" s="33">
        <f t="shared" ref="BK188:BK194" si="9">SUM(C188:BJ188)</f>
        <v>995.14334683556592</v>
      </c>
    </row>
    <row r="189" spans="1:63">
      <c r="A189" s="30"/>
      <c r="B189" s="31" t="s">
        <v>196</v>
      </c>
      <c r="C189" s="32">
        <v>0</v>
      </c>
      <c r="D189" s="32">
        <v>0</v>
      </c>
      <c r="E189" s="32">
        <v>0</v>
      </c>
      <c r="F189" s="32">
        <v>0</v>
      </c>
      <c r="G189" s="32">
        <v>0</v>
      </c>
      <c r="H189" s="32">
        <v>2.4074663922258064</v>
      </c>
      <c r="I189" s="32">
        <v>0.35639429032258063</v>
      </c>
      <c r="J189" s="32">
        <v>0</v>
      </c>
      <c r="K189" s="32">
        <v>0</v>
      </c>
      <c r="L189" s="32">
        <v>6.0621091925483856</v>
      </c>
      <c r="M189" s="32">
        <v>0</v>
      </c>
      <c r="N189" s="32">
        <v>0</v>
      </c>
      <c r="O189" s="32">
        <v>0</v>
      </c>
      <c r="P189" s="32">
        <v>0</v>
      </c>
      <c r="Q189" s="32">
        <v>0</v>
      </c>
      <c r="R189" s="32">
        <v>1.9998793706774192</v>
      </c>
      <c r="S189" s="32">
        <v>1.9608038709677419E-2</v>
      </c>
      <c r="T189" s="32">
        <v>0</v>
      </c>
      <c r="U189" s="32">
        <v>0</v>
      </c>
      <c r="V189" s="32">
        <v>0.3748948161290323</v>
      </c>
      <c r="W189" s="32">
        <v>0</v>
      </c>
      <c r="X189" s="32">
        <v>0</v>
      </c>
      <c r="Y189" s="32">
        <v>0</v>
      </c>
      <c r="Z189" s="32">
        <v>0</v>
      </c>
      <c r="AA189" s="32">
        <v>0</v>
      </c>
      <c r="AB189" s="32">
        <v>0.25759961867741932</v>
      </c>
      <c r="AC189" s="32">
        <v>0</v>
      </c>
      <c r="AD189" s="32">
        <v>0</v>
      </c>
      <c r="AE189" s="32">
        <v>0</v>
      </c>
      <c r="AF189" s="32">
        <v>8.7415096774193554E-2</v>
      </c>
      <c r="AG189" s="32">
        <v>0</v>
      </c>
      <c r="AH189" s="32">
        <v>0</v>
      </c>
      <c r="AI189" s="32">
        <v>0</v>
      </c>
      <c r="AJ189" s="32">
        <v>0</v>
      </c>
      <c r="AK189" s="32">
        <v>0</v>
      </c>
      <c r="AL189" s="32">
        <v>0.15356029670967739</v>
      </c>
      <c r="AM189" s="32">
        <v>0</v>
      </c>
      <c r="AN189" s="32">
        <v>0</v>
      </c>
      <c r="AO189" s="32">
        <v>0</v>
      </c>
      <c r="AP189" s="32">
        <v>2.497574193548387E-2</v>
      </c>
      <c r="AQ189" s="32">
        <v>0</v>
      </c>
      <c r="AR189" s="32">
        <v>0</v>
      </c>
      <c r="AS189" s="32">
        <v>0</v>
      </c>
      <c r="AT189" s="32">
        <v>0</v>
      </c>
      <c r="AU189" s="32">
        <v>0</v>
      </c>
      <c r="AV189" s="32">
        <v>72.706324963193524</v>
      </c>
      <c r="AW189" s="32">
        <v>16.795885976806453</v>
      </c>
      <c r="AX189" s="32">
        <v>0</v>
      </c>
      <c r="AY189" s="32">
        <v>0</v>
      </c>
      <c r="AZ189" s="32">
        <v>48.713889916032265</v>
      </c>
      <c r="BA189" s="32">
        <v>0</v>
      </c>
      <c r="BB189" s="32">
        <v>0</v>
      </c>
      <c r="BC189" s="32">
        <v>0</v>
      </c>
      <c r="BD189" s="32">
        <v>0</v>
      </c>
      <c r="BE189" s="32">
        <v>0</v>
      </c>
      <c r="BF189" s="32">
        <v>113.54851450189084</v>
      </c>
      <c r="BG189" s="32">
        <v>16.889583754806448</v>
      </c>
      <c r="BH189" s="32">
        <v>2.5008834792580652</v>
      </c>
      <c r="BI189" s="32">
        <v>0</v>
      </c>
      <c r="BJ189" s="32">
        <v>36.001177728741929</v>
      </c>
      <c r="BK189" s="33">
        <f t="shared" si="9"/>
        <v>318.90016317543916</v>
      </c>
    </row>
    <row r="190" spans="1:63">
      <c r="A190" s="30"/>
      <c r="B190" s="31" t="s">
        <v>197</v>
      </c>
      <c r="C190" s="32">
        <v>0</v>
      </c>
      <c r="D190" s="32">
        <v>0</v>
      </c>
      <c r="E190" s="32">
        <v>0</v>
      </c>
      <c r="F190" s="32">
        <v>0</v>
      </c>
      <c r="G190" s="32">
        <v>0</v>
      </c>
      <c r="H190" s="32">
        <v>3.2347117284838718</v>
      </c>
      <c r="I190" s="32">
        <v>0</v>
      </c>
      <c r="J190" s="32">
        <v>0</v>
      </c>
      <c r="K190" s="32">
        <v>0</v>
      </c>
      <c r="L190" s="32">
        <v>1.2849411640645159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1.8691228361290322</v>
      </c>
      <c r="S190" s="32">
        <v>0</v>
      </c>
      <c r="T190" s="32">
        <v>0</v>
      </c>
      <c r="U190" s="32">
        <v>0</v>
      </c>
      <c r="V190" s="32">
        <v>0.15513768258064517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8.6759689354838701E-2</v>
      </c>
      <c r="AC190" s="32">
        <v>0</v>
      </c>
      <c r="AD190" s="32">
        <v>0</v>
      </c>
      <c r="AE190" s="32">
        <v>0</v>
      </c>
      <c r="AF190" s="32">
        <v>1.4153293548387097E-2</v>
      </c>
      <c r="AG190" s="32">
        <v>0</v>
      </c>
      <c r="AH190" s="32">
        <v>0</v>
      </c>
      <c r="AI190" s="32">
        <v>0</v>
      </c>
      <c r="AJ190" s="32">
        <v>0</v>
      </c>
      <c r="AK190" s="32">
        <v>0</v>
      </c>
      <c r="AL190" s="32">
        <v>0.1162175205483871</v>
      </c>
      <c r="AM190" s="32">
        <v>0</v>
      </c>
      <c r="AN190" s="32">
        <v>0</v>
      </c>
      <c r="AO190" s="32">
        <v>0</v>
      </c>
      <c r="AP190" s="32">
        <v>0</v>
      </c>
      <c r="AQ190" s="32">
        <v>0</v>
      </c>
      <c r="AR190" s="32">
        <v>0</v>
      </c>
      <c r="AS190" s="32">
        <v>0</v>
      </c>
      <c r="AT190" s="32">
        <v>0</v>
      </c>
      <c r="AU190" s="32">
        <v>0</v>
      </c>
      <c r="AV190" s="32">
        <v>46.968356236838687</v>
      </c>
      <c r="AW190" s="32">
        <v>1.477119841354839</v>
      </c>
      <c r="AX190" s="32">
        <v>0</v>
      </c>
      <c r="AY190" s="32">
        <v>0</v>
      </c>
      <c r="AZ190" s="32">
        <v>4.4120648827419355</v>
      </c>
      <c r="BA190" s="32">
        <v>0</v>
      </c>
      <c r="BB190" s="32">
        <v>0</v>
      </c>
      <c r="BC190" s="32">
        <v>0</v>
      </c>
      <c r="BD190" s="32">
        <v>0</v>
      </c>
      <c r="BE190" s="32">
        <v>0</v>
      </c>
      <c r="BF190" s="32">
        <v>65.951605226919668</v>
      </c>
      <c r="BG190" s="32">
        <v>8.0209868827741939</v>
      </c>
      <c r="BH190" s="32">
        <v>1.4908135870967743</v>
      </c>
      <c r="BI190" s="32">
        <v>0</v>
      </c>
      <c r="BJ190" s="32">
        <v>3.9072253282580642</v>
      </c>
      <c r="BK190" s="33">
        <f t="shared" si="9"/>
        <v>138.98921590069381</v>
      </c>
    </row>
    <row r="191" spans="1:63">
      <c r="A191" s="30"/>
      <c r="B191" s="31" t="s">
        <v>198</v>
      </c>
      <c r="C191" s="32">
        <v>0</v>
      </c>
      <c r="D191" s="32">
        <v>0</v>
      </c>
      <c r="E191" s="32">
        <v>0</v>
      </c>
      <c r="F191" s="32">
        <v>0</v>
      </c>
      <c r="G191" s="32">
        <v>0</v>
      </c>
      <c r="H191" s="32">
        <v>2.6397135472903228</v>
      </c>
      <c r="I191" s="32">
        <v>0</v>
      </c>
      <c r="J191" s="32">
        <v>0</v>
      </c>
      <c r="K191" s="32">
        <v>0</v>
      </c>
      <c r="L191" s="32">
        <v>0.18444379041935485</v>
      </c>
      <c r="M191" s="32">
        <v>0</v>
      </c>
      <c r="N191" s="32">
        <v>0</v>
      </c>
      <c r="O191" s="32">
        <v>0</v>
      </c>
      <c r="P191" s="32">
        <v>0</v>
      </c>
      <c r="Q191" s="32">
        <v>0</v>
      </c>
      <c r="R191" s="32">
        <v>1.8977727145161289</v>
      </c>
      <c r="S191" s="32">
        <v>0</v>
      </c>
      <c r="T191" s="32">
        <v>0</v>
      </c>
      <c r="U191" s="32">
        <v>0</v>
      </c>
      <c r="V191" s="32">
        <v>0.15784961064516129</v>
      </c>
      <c r="W191" s="32">
        <v>0</v>
      </c>
      <c r="X191" s="32">
        <v>0</v>
      </c>
      <c r="Y191" s="32">
        <v>0</v>
      </c>
      <c r="Z191" s="32">
        <v>0</v>
      </c>
      <c r="AA191" s="32">
        <v>0</v>
      </c>
      <c r="AB191" s="32">
        <v>0.7767562586451614</v>
      </c>
      <c r="AC191" s="32">
        <v>0</v>
      </c>
      <c r="AD191" s="32">
        <v>0</v>
      </c>
      <c r="AE191" s="32">
        <v>0</v>
      </c>
      <c r="AF191" s="32">
        <v>0</v>
      </c>
      <c r="AG191" s="32">
        <v>0</v>
      </c>
      <c r="AH191" s="32">
        <v>0</v>
      </c>
      <c r="AI191" s="32">
        <v>0</v>
      </c>
      <c r="AJ191" s="32">
        <v>0</v>
      </c>
      <c r="AK191" s="32">
        <v>0</v>
      </c>
      <c r="AL191" s="32">
        <v>0.12947158183870966</v>
      </c>
      <c r="AM191" s="32">
        <v>0</v>
      </c>
      <c r="AN191" s="32">
        <v>0</v>
      </c>
      <c r="AO191" s="32">
        <v>0</v>
      </c>
      <c r="AP191" s="32">
        <v>0</v>
      </c>
      <c r="AQ191" s="32">
        <v>0</v>
      </c>
      <c r="AR191" s="32">
        <v>0</v>
      </c>
      <c r="AS191" s="32">
        <v>0</v>
      </c>
      <c r="AT191" s="32">
        <v>0</v>
      </c>
      <c r="AU191" s="32">
        <v>0</v>
      </c>
      <c r="AV191" s="32">
        <v>46.771600045451585</v>
      </c>
      <c r="AW191" s="32">
        <v>2.2033743179354834</v>
      </c>
      <c r="AX191" s="32">
        <v>0</v>
      </c>
      <c r="AY191" s="32">
        <v>0</v>
      </c>
      <c r="AZ191" s="32">
        <v>7.6067445689999991</v>
      </c>
      <c r="BA191" s="32">
        <v>0</v>
      </c>
      <c r="BB191" s="32">
        <v>0</v>
      </c>
      <c r="BC191" s="32">
        <v>0</v>
      </c>
      <c r="BD191" s="32">
        <v>0</v>
      </c>
      <c r="BE191" s="32">
        <v>0</v>
      </c>
      <c r="BF191" s="32">
        <v>62.233536708851275</v>
      </c>
      <c r="BG191" s="32">
        <v>7.9340602449032254</v>
      </c>
      <c r="BH191" s="32">
        <v>0</v>
      </c>
      <c r="BI191" s="32">
        <v>0</v>
      </c>
      <c r="BJ191" s="32">
        <v>2.6780310203225812</v>
      </c>
      <c r="BK191" s="33">
        <f t="shared" si="9"/>
        <v>135.213354409819</v>
      </c>
    </row>
    <row r="192" spans="1:63">
      <c r="A192" s="30"/>
      <c r="B192" s="31" t="s">
        <v>199</v>
      </c>
      <c r="C192" s="32">
        <v>0</v>
      </c>
      <c r="D192" s="32">
        <v>0</v>
      </c>
      <c r="E192" s="32">
        <v>0</v>
      </c>
      <c r="F192" s="32">
        <v>0</v>
      </c>
      <c r="G192" s="32">
        <v>0</v>
      </c>
      <c r="H192" s="32">
        <v>5.2234210268064523</v>
      </c>
      <c r="I192" s="32">
        <v>1.4580356451612903E-2</v>
      </c>
      <c r="J192" s="32">
        <v>0</v>
      </c>
      <c r="K192" s="32">
        <v>0</v>
      </c>
      <c r="L192" s="32">
        <v>2.0092564353870963</v>
      </c>
      <c r="M192" s="32">
        <v>0</v>
      </c>
      <c r="N192" s="32">
        <v>0</v>
      </c>
      <c r="O192" s="32">
        <v>0</v>
      </c>
      <c r="P192" s="32">
        <v>0</v>
      </c>
      <c r="Q192" s="32">
        <v>0</v>
      </c>
      <c r="R192" s="32">
        <v>3.5407029210967735</v>
      </c>
      <c r="S192" s="32">
        <v>1.499693806451613</v>
      </c>
      <c r="T192" s="32">
        <v>0</v>
      </c>
      <c r="U192" s="32">
        <v>0</v>
      </c>
      <c r="V192" s="32">
        <v>0.58558877329032255</v>
      </c>
      <c r="W192" s="32">
        <v>0</v>
      </c>
      <c r="X192" s="32">
        <v>0</v>
      </c>
      <c r="Y192" s="32">
        <v>0</v>
      </c>
      <c r="Z192" s="32">
        <v>0</v>
      </c>
      <c r="AA192" s="32">
        <v>0</v>
      </c>
      <c r="AB192" s="32">
        <v>0.86554212896774185</v>
      </c>
      <c r="AC192" s="32">
        <v>4.0983854838709678E-2</v>
      </c>
      <c r="AD192" s="32">
        <v>0</v>
      </c>
      <c r="AE192" s="32">
        <v>0</v>
      </c>
      <c r="AF192" s="32">
        <v>5.0369157645161276E-2</v>
      </c>
      <c r="AG192" s="32">
        <v>0</v>
      </c>
      <c r="AH192" s="32">
        <v>0</v>
      </c>
      <c r="AI192" s="32">
        <v>0</v>
      </c>
      <c r="AJ192" s="32">
        <v>0</v>
      </c>
      <c r="AK192" s="32">
        <v>0</v>
      </c>
      <c r="AL192" s="32">
        <v>0.45874048483870972</v>
      </c>
      <c r="AM192" s="32">
        <v>0</v>
      </c>
      <c r="AN192" s="32">
        <v>0</v>
      </c>
      <c r="AO192" s="32">
        <v>0</v>
      </c>
      <c r="AP192" s="32">
        <v>0</v>
      </c>
      <c r="AQ192" s="32">
        <v>0</v>
      </c>
      <c r="AR192" s="32">
        <v>0</v>
      </c>
      <c r="AS192" s="32">
        <v>0</v>
      </c>
      <c r="AT192" s="32">
        <v>0</v>
      </c>
      <c r="AU192" s="32">
        <v>0</v>
      </c>
      <c r="AV192" s="32">
        <v>103.57078050206445</v>
      </c>
      <c r="AW192" s="32">
        <v>5.9944133634516135</v>
      </c>
      <c r="AX192" s="32">
        <v>0</v>
      </c>
      <c r="AY192" s="32">
        <v>0</v>
      </c>
      <c r="AZ192" s="32">
        <v>29.743147402612902</v>
      </c>
      <c r="BA192" s="32">
        <v>0</v>
      </c>
      <c r="BB192" s="32">
        <v>0</v>
      </c>
      <c r="BC192" s="32">
        <v>0</v>
      </c>
      <c r="BD192" s="32">
        <v>0</v>
      </c>
      <c r="BE192" s="32">
        <v>0</v>
      </c>
      <c r="BF192" s="32">
        <v>164.93020067037406</v>
      </c>
      <c r="BG192" s="32">
        <v>5.0590757303548388</v>
      </c>
      <c r="BH192" s="32">
        <v>5.6432309081612901</v>
      </c>
      <c r="BI192" s="32">
        <v>0</v>
      </c>
      <c r="BJ192" s="32">
        <v>24.94982658509678</v>
      </c>
      <c r="BK192" s="33">
        <f t="shared" si="9"/>
        <v>354.17955410789011</v>
      </c>
    </row>
    <row r="193" spans="1:63">
      <c r="A193" s="30"/>
      <c r="B193" s="31" t="s">
        <v>200</v>
      </c>
      <c r="C193" s="32">
        <v>0</v>
      </c>
      <c r="D193" s="32">
        <v>0</v>
      </c>
      <c r="E193" s="32">
        <v>0</v>
      </c>
      <c r="F193" s="32">
        <v>0</v>
      </c>
      <c r="G193" s="32">
        <v>0</v>
      </c>
      <c r="H193" s="32">
        <v>2.8069055932903226</v>
      </c>
      <c r="I193" s="32">
        <v>4.2295290322580642E-2</v>
      </c>
      <c r="J193" s="32">
        <v>0</v>
      </c>
      <c r="K193" s="32">
        <v>0</v>
      </c>
      <c r="L193" s="32">
        <v>0.21934337554838709</v>
      </c>
      <c r="M193" s="32">
        <v>0</v>
      </c>
      <c r="N193" s="32">
        <v>0</v>
      </c>
      <c r="O193" s="32">
        <v>0</v>
      </c>
      <c r="P193" s="32">
        <v>0</v>
      </c>
      <c r="Q193" s="32">
        <v>0</v>
      </c>
      <c r="R193" s="32">
        <v>1.7337811272903225</v>
      </c>
      <c r="S193" s="32">
        <v>0</v>
      </c>
      <c r="T193" s="32">
        <v>0</v>
      </c>
      <c r="U193" s="32">
        <v>0</v>
      </c>
      <c r="V193" s="32">
        <v>0.10349657535483869</v>
      </c>
      <c r="W193" s="32">
        <v>0</v>
      </c>
      <c r="X193" s="32">
        <v>0</v>
      </c>
      <c r="Y193" s="32">
        <v>0</v>
      </c>
      <c r="Z193" s="32">
        <v>0</v>
      </c>
      <c r="AA193" s="32">
        <v>0</v>
      </c>
      <c r="AB193" s="32">
        <v>0.34116870103225805</v>
      </c>
      <c r="AC193" s="32">
        <v>0</v>
      </c>
      <c r="AD193" s="32">
        <v>0</v>
      </c>
      <c r="AE193" s="32">
        <v>0</v>
      </c>
      <c r="AF193" s="32">
        <v>6.2619677419354841E-2</v>
      </c>
      <c r="AG193" s="32">
        <v>0</v>
      </c>
      <c r="AH193" s="32">
        <v>0</v>
      </c>
      <c r="AI193" s="32">
        <v>0</v>
      </c>
      <c r="AJ193" s="32">
        <v>0</v>
      </c>
      <c r="AK193" s="32">
        <v>0</v>
      </c>
      <c r="AL193" s="32">
        <v>0.12543973783870968</v>
      </c>
      <c r="AM193" s="32">
        <v>0</v>
      </c>
      <c r="AN193" s="32">
        <v>0</v>
      </c>
      <c r="AO193" s="32">
        <v>0</v>
      </c>
      <c r="AP193" s="32">
        <v>0</v>
      </c>
      <c r="AQ193" s="32">
        <v>0</v>
      </c>
      <c r="AR193" s="32">
        <v>0</v>
      </c>
      <c r="AS193" s="32">
        <v>0</v>
      </c>
      <c r="AT193" s="32">
        <v>0</v>
      </c>
      <c r="AU193" s="32">
        <v>0</v>
      </c>
      <c r="AV193" s="32">
        <v>71.374009960354897</v>
      </c>
      <c r="AW193" s="32">
        <v>6.0310931661612912</v>
      </c>
      <c r="AX193" s="32">
        <v>0</v>
      </c>
      <c r="AY193" s="32">
        <v>0</v>
      </c>
      <c r="AZ193" s="32">
        <v>9.8490983924516122</v>
      </c>
      <c r="BA193" s="32">
        <v>0</v>
      </c>
      <c r="BB193" s="32">
        <v>0</v>
      </c>
      <c r="BC193" s="32">
        <v>0</v>
      </c>
      <c r="BD193" s="32">
        <v>0</v>
      </c>
      <c r="BE193" s="32">
        <v>0</v>
      </c>
      <c r="BF193" s="32">
        <v>120.37672163928627</v>
      </c>
      <c r="BG193" s="32">
        <v>9.5860623495806472</v>
      </c>
      <c r="BH193" s="32">
        <v>0</v>
      </c>
      <c r="BI193" s="32">
        <v>0</v>
      </c>
      <c r="BJ193" s="32">
        <v>5.3041622050322585</v>
      </c>
      <c r="BK193" s="33">
        <f t="shared" si="9"/>
        <v>227.95619779096376</v>
      </c>
    </row>
    <row r="194" spans="1:63" ht="13.5" thickBot="1">
      <c r="A194" s="30"/>
      <c r="B194" s="31" t="s">
        <v>201</v>
      </c>
      <c r="C194" s="32">
        <v>0</v>
      </c>
      <c r="D194" s="32">
        <v>0</v>
      </c>
      <c r="E194" s="32">
        <v>0</v>
      </c>
      <c r="F194" s="32">
        <v>0</v>
      </c>
      <c r="G194" s="32">
        <v>0</v>
      </c>
      <c r="H194" s="32">
        <v>0</v>
      </c>
      <c r="I194" s="32">
        <v>0</v>
      </c>
      <c r="J194" s="32">
        <v>0</v>
      </c>
      <c r="K194" s="32">
        <v>0</v>
      </c>
      <c r="L194" s="32">
        <v>0</v>
      </c>
      <c r="M194" s="32">
        <v>0</v>
      </c>
      <c r="N194" s="32">
        <v>0</v>
      </c>
      <c r="O194" s="32">
        <v>0</v>
      </c>
      <c r="P194" s="32">
        <v>0</v>
      </c>
      <c r="Q194" s="32">
        <v>0</v>
      </c>
      <c r="R194" s="32">
        <v>0</v>
      </c>
      <c r="S194" s="32">
        <v>0</v>
      </c>
      <c r="T194" s="32">
        <v>0</v>
      </c>
      <c r="U194" s="32">
        <v>0</v>
      </c>
      <c r="V194" s="32">
        <v>0</v>
      </c>
      <c r="W194" s="32">
        <v>0</v>
      </c>
      <c r="X194" s="32">
        <v>0</v>
      </c>
      <c r="Y194" s="32">
        <v>0</v>
      </c>
      <c r="Z194" s="32">
        <v>0</v>
      </c>
      <c r="AA194" s="32">
        <v>0</v>
      </c>
      <c r="AB194" s="32">
        <v>6.7759937935483863E-2</v>
      </c>
      <c r="AC194" s="32">
        <v>0</v>
      </c>
      <c r="AD194" s="32">
        <v>0</v>
      </c>
      <c r="AE194" s="32">
        <v>0</v>
      </c>
      <c r="AF194" s="32">
        <v>0</v>
      </c>
      <c r="AG194" s="32">
        <v>0</v>
      </c>
      <c r="AH194" s="32">
        <v>0</v>
      </c>
      <c r="AI194" s="32">
        <v>0</v>
      </c>
      <c r="AJ194" s="32">
        <v>0</v>
      </c>
      <c r="AK194" s="32">
        <v>0</v>
      </c>
      <c r="AL194" s="32">
        <v>0</v>
      </c>
      <c r="AM194" s="32">
        <v>0</v>
      </c>
      <c r="AN194" s="32">
        <v>0</v>
      </c>
      <c r="AO194" s="32">
        <v>0</v>
      </c>
      <c r="AP194" s="32">
        <v>0</v>
      </c>
      <c r="AQ194" s="32">
        <v>0</v>
      </c>
      <c r="AR194" s="32">
        <v>0</v>
      </c>
      <c r="AS194" s="32">
        <v>0</v>
      </c>
      <c r="AT194" s="32">
        <v>0</v>
      </c>
      <c r="AU194" s="32">
        <v>0</v>
      </c>
      <c r="AV194" s="32">
        <v>1090.7092851980644</v>
      </c>
      <c r="AW194" s="32">
        <v>2.1953185261612904</v>
      </c>
      <c r="AX194" s="32">
        <v>0</v>
      </c>
      <c r="AY194" s="32">
        <v>0</v>
      </c>
      <c r="AZ194" s="32">
        <v>9.7643590161290345E-2</v>
      </c>
      <c r="BA194" s="32">
        <v>0</v>
      </c>
      <c r="BB194" s="32">
        <v>0</v>
      </c>
      <c r="BC194" s="32">
        <v>0</v>
      </c>
      <c r="BD194" s="32">
        <v>0</v>
      </c>
      <c r="BE194" s="32">
        <v>0</v>
      </c>
      <c r="BF194" s="32">
        <v>608.37038847205963</v>
      </c>
      <c r="BG194" s="32">
        <v>1.6270435691612903</v>
      </c>
      <c r="BH194" s="32">
        <v>0</v>
      </c>
      <c r="BI194" s="32">
        <v>0</v>
      </c>
      <c r="BJ194" s="32">
        <v>7.8073075483870973E-3</v>
      </c>
      <c r="BK194" s="33">
        <f t="shared" si="9"/>
        <v>1703.075246601092</v>
      </c>
    </row>
    <row r="195" spans="1:63" ht="13.5" thickBot="1">
      <c r="A195" s="37"/>
      <c r="B195" s="38" t="s">
        <v>18</v>
      </c>
      <c r="C195" s="39">
        <f t="shared" ref="C195:BK195" si="10">SUM(C188:C194)</f>
        <v>0</v>
      </c>
      <c r="D195" s="39">
        <f t="shared" si="10"/>
        <v>0</v>
      </c>
      <c r="E195" s="39">
        <f t="shared" si="10"/>
        <v>0</v>
      </c>
      <c r="F195" s="39">
        <f t="shared" si="10"/>
        <v>0</v>
      </c>
      <c r="G195" s="39">
        <f t="shared" si="10"/>
        <v>0</v>
      </c>
      <c r="H195" s="39">
        <f t="shared" si="10"/>
        <v>43.855799242645162</v>
      </c>
      <c r="I195" s="39">
        <f t="shared" si="10"/>
        <v>1.0960278765806453</v>
      </c>
      <c r="J195" s="39">
        <f t="shared" si="10"/>
        <v>0</v>
      </c>
      <c r="K195" s="39">
        <f t="shared" si="10"/>
        <v>0</v>
      </c>
      <c r="L195" s="39">
        <f t="shared" si="10"/>
        <v>11.823757267967741</v>
      </c>
      <c r="M195" s="39">
        <f t="shared" si="10"/>
        <v>0</v>
      </c>
      <c r="N195" s="39">
        <f t="shared" si="10"/>
        <v>0</v>
      </c>
      <c r="O195" s="39">
        <f t="shared" si="10"/>
        <v>0</v>
      </c>
      <c r="P195" s="39">
        <f t="shared" si="10"/>
        <v>0</v>
      </c>
      <c r="Q195" s="39">
        <f t="shared" si="10"/>
        <v>0</v>
      </c>
      <c r="R195" s="39">
        <f t="shared" si="10"/>
        <v>33.860818640741932</v>
      </c>
      <c r="S195" s="39">
        <f t="shared" si="10"/>
        <v>1.5193018451612903</v>
      </c>
      <c r="T195" s="39">
        <f t="shared" si="10"/>
        <v>0</v>
      </c>
      <c r="U195" s="39">
        <f t="shared" si="10"/>
        <v>0</v>
      </c>
      <c r="V195" s="39">
        <f t="shared" si="10"/>
        <v>2.4751464661612901</v>
      </c>
      <c r="W195" s="39">
        <f t="shared" si="10"/>
        <v>0</v>
      </c>
      <c r="X195" s="39">
        <f t="shared" si="10"/>
        <v>0</v>
      </c>
      <c r="Y195" s="39">
        <f t="shared" si="10"/>
        <v>0</v>
      </c>
      <c r="Z195" s="39">
        <f t="shared" si="10"/>
        <v>0</v>
      </c>
      <c r="AA195" s="39">
        <f t="shared" si="10"/>
        <v>0</v>
      </c>
      <c r="AB195" s="39">
        <f t="shared" si="10"/>
        <v>6.7983818997096765</v>
      </c>
      <c r="AC195" s="39">
        <f t="shared" si="10"/>
        <v>4.1209472387096775E-2</v>
      </c>
      <c r="AD195" s="39">
        <f t="shared" si="10"/>
        <v>0</v>
      </c>
      <c r="AE195" s="39">
        <f t="shared" si="10"/>
        <v>0</v>
      </c>
      <c r="AF195" s="39">
        <f t="shared" si="10"/>
        <v>0.34182378512903222</v>
      </c>
      <c r="AG195" s="39">
        <f t="shared" si="10"/>
        <v>0</v>
      </c>
      <c r="AH195" s="39">
        <f t="shared" si="10"/>
        <v>0</v>
      </c>
      <c r="AI195" s="39">
        <f t="shared" si="10"/>
        <v>0</v>
      </c>
      <c r="AJ195" s="39">
        <f t="shared" si="10"/>
        <v>0</v>
      </c>
      <c r="AK195" s="39">
        <f t="shared" si="10"/>
        <v>0</v>
      </c>
      <c r="AL195" s="39">
        <f t="shared" si="10"/>
        <v>3.8739620547096778</v>
      </c>
      <c r="AM195" s="39">
        <f t="shared" si="10"/>
        <v>0</v>
      </c>
      <c r="AN195" s="39">
        <f t="shared" si="10"/>
        <v>0</v>
      </c>
      <c r="AO195" s="39">
        <f t="shared" si="10"/>
        <v>0</v>
      </c>
      <c r="AP195" s="39">
        <f t="shared" si="10"/>
        <v>3.9095270967741937E-2</v>
      </c>
      <c r="AQ195" s="39">
        <f t="shared" si="10"/>
        <v>0</v>
      </c>
      <c r="AR195" s="39">
        <f t="shared" si="10"/>
        <v>0</v>
      </c>
      <c r="AS195" s="39">
        <f t="shared" si="10"/>
        <v>0</v>
      </c>
      <c r="AT195" s="39">
        <f t="shared" si="10"/>
        <v>0</v>
      </c>
      <c r="AU195" s="39">
        <f t="shared" si="10"/>
        <v>0</v>
      </c>
      <c r="AV195" s="39">
        <f t="shared" si="10"/>
        <v>1781.7519241658063</v>
      </c>
      <c r="AW195" s="39">
        <f t="shared" si="10"/>
        <v>35.843909656612908</v>
      </c>
      <c r="AX195" s="39">
        <f t="shared" si="10"/>
        <v>7.5260956290322575E-2</v>
      </c>
      <c r="AY195" s="39">
        <f t="shared" si="10"/>
        <v>0</v>
      </c>
      <c r="AZ195" s="39">
        <f t="shared" si="10"/>
        <v>117.84655075235484</v>
      </c>
      <c r="BA195" s="39">
        <f t="shared" si="10"/>
        <v>0</v>
      </c>
      <c r="BB195" s="39">
        <f t="shared" si="10"/>
        <v>0</v>
      </c>
      <c r="BC195" s="39">
        <f t="shared" si="10"/>
        <v>0</v>
      </c>
      <c r="BD195" s="39">
        <f t="shared" si="10"/>
        <v>0</v>
      </c>
      <c r="BE195" s="39">
        <f t="shared" si="10"/>
        <v>0</v>
      </c>
      <c r="BF195" s="39">
        <f t="shared" si="10"/>
        <v>1659.6747548092701</v>
      </c>
      <c r="BG195" s="39">
        <f t="shared" si="10"/>
        <v>71.93298875283871</v>
      </c>
      <c r="BH195" s="39">
        <f t="shared" si="10"/>
        <v>9.6349279745161294</v>
      </c>
      <c r="BI195" s="39">
        <f t="shared" si="10"/>
        <v>0</v>
      </c>
      <c r="BJ195" s="39">
        <f t="shared" si="10"/>
        <v>90.971437931612911</v>
      </c>
      <c r="BK195" s="39">
        <f t="shared" si="10"/>
        <v>3873.4570788214642</v>
      </c>
    </row>
    <row r="196" spans="1:63">
      <c r="A196" s="40" t="s">
        <v>19</v>
      </c>
      <c r="B196" s="41" t="s">
        <v>202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3"/>
    </row>
    <row r="197" spans="1:63">
      <c r="A197" s="30"/>
      <c r="B197" s="31" t="s">
        <v>203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78.241277270451604</v>
      </c>
      <c r="I197" s="32">
        <v>3.9887340551612915</v>
      </c>
      <c r="J197" s="32">
        <v>0</v>
      </c>
      <c r="K197" s="32">
        <v>0</v>
      </c>
      <c r="L197" s="32">
        <v>28.301052969354835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47.064857088258059</v>
      </c>
      <c r="S197" s="32">
        <v>1.6060710833870973</v>
      </c>
      <c r="T197" s="32">
        <v>0</v>
      </c>
      <c r="U197" s="32">
        <v>0</v>
      </c>
      <c r="V197" s="32">
        <v>7.4861612667419344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3.983140814612903</v>
      </c>
      <c r="AC197" s="32">
        <v>0</v>
      </c>
      <c r="AD197" s="32">
        <v>0</v>
      </c>
      <c r="AE197" s="32">
        <v>0</v>
      </c>
      <c r="AF197" s="32">
        <v>0.36134044070967741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1.6324817550000001</v>
      </c>
      <c r="AM197" s="32">
        <v>5.193958709677418E-4</v>
      </c>
      <c r="AN197" s="32">
        <v>0</v>
      </c>
      <c r="AO197" s="32">
        <v>0</v>
      </c>
      <c r="AP197" s="32">
        <v>3.72113845483871E-2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515.19530362003252</v>
      </c>
      <c r="AW197" s="32">
        <v>41.818769960774205</v>
      </c>
      <c r="AX197" s="32">
        <v>1.8238466483870966E-2</v>
      </c>
      <c r="AY197" s="32">
        <v>0</v>
      </c>
      <c r="AZ197" s="32">
        <v>148.80598157964516</v>
      </c>
      <c r="BA197" s="32">
        <v>0</v>
      </c>
      <c r="BB197" s="32">
        <v>0</v>
      </c>
      <c r="BC197" s="32">
        <v>0</v>
      </c>
      <c r="BD197" s="32">
        <v>0</v>
      </c>
      <c r="BE197" s="32">
        <v>0</v>
      </c>
      <c r="BF197" s="32">
        <v>458.29940122353133</v>
      </c>
      <c r="BG197" s="32">
        <v>16.717234320290324</v>
      </c>
      <c r="BH197" s="32">
        <v>0</v>
      </c>
      <c r="BI197" s="32">
        <v>0</v>
      </c>
      <c r="BJ197" s="32">
        <v>41.486534288774195</v>
      </c>
      <c r="BK197" s="33">
        <f t="shared" ref="BK197:BK218" si="11">SUM(C197:BJ197)</f>
        <v>1395.0443109836285</v>
      </c>
    </row>
    <row r="198" spans="1:63">
      <c r="A198" s="30"/>
      <c r="B198" s="31" t="s">
        <v>204</v>
      </c>
      <c r="C198" s="32">
        <v>0</v>
      </c>
      <c r="D198" s="32">
        <v>0</v>
      </c>
      <c r="E198" s="32">
        <v>0</v>
      </c>
      <c r="F198" s="32">
        <v>0</v>
      </c>
      <c r="G198" s="32">
        <v>0</v>
      </c>
      <c r="H198" s="32">
        <v>20.255235772096771</v>
      </c>
      <c r="I198" s="32">
        <v>0.97847419603225794</v>
      </c>
      <c r="J198" s="32">
        <v>0</v>
      </c>
      <c r="K198" s="32">
        <v>0</v>
      </c>
      <c r="L198" s="32">
        <v>6.6330203684516142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14.039039969774192</v>
      </c>
      <c r="S198" s="32">
        <v>0.31678468258064513</v>
      </c>
      <c r="T198" s="32">
        <v>0</v>
      </c>
      <c r="U198" s="32">
        <v>0</v>
      </c>
      <c r="V198" s="32">
        <v>1.3401735077741936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3.0388519419032258</v>
      </c>
      <c r="AC198" s="32">
        <v>8.4583817000000006E-2</v>
      </c>
      <c r="AD198" s="32">
        <v>0</v>
      </c>
      <c r="AE198" s="32">
        <v>0</v>
      </c>
      <c r="AF198" s="32">
        <v>0.80553575680645151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1.6791041478709678</v>
      </c>
      <c r="AM198" s="32">
        <v>1.1442704677419351E-2</v>
      </c>
      <c r="AN198" s="32">
        <v>0</v>
      </c>
      <c r="AO198" s="32">
        <v>0</v>
      </c>
      <c r="AP198" s="32">
        <v>2.7353694032258062E-2</v>
      </c>
      <c r="AQ198" s="32">
        <v>0</v>
      </c>
      <c r="AR198" s="32">
        <v>0</v>
      </c>
      <c r="AS198" s="32">
        <v>0</v>
      </c>
      <c r="AT198" s="32">
        <v>0</v>
      </c>
      <c r="AU198" s="32">
        <v>0</v>
      </c>
      <c r="AV198" s="32">
        <v>153.54501618835494</v>
      </c>
      <c r="AW198" s="32">
        <v>38.510157034451609</v>
      </c>
      <c r="AX198" s="32">
        <v>0.10392356829032257</v>
      </c>
      <c r="AY198" s="32">
        <v>0</v>
      </c>
      <c r="AZ198" s="32">
        <v>52.462953954903227</v>
      </c>
      <c r="BA198" s="32">
        <v>0</v>
      </c>
      <c r="BB198" s="32">
        <v>0</v>
      </c>
      <c r="BC198" s="32">
        <v>0</v>
      </c>
      <c r="BD198" s="32">
        <v>0</v>
      </c>
      <c r="BE198" s="32">
        <v>0</v>
      </c>
      <c r="BF198" s="32">
        <v>216.11253739992932</v>
      </c>
      <c r="BG198" s="32">
        <v>68.454678773354829</v>
      </c>
      <c r="BH198" s="32">
        <v>0</v>
      </c>
      <c r="BI198" s="32">
        <v>0</v>
      </c>
      <c r="BJ198" s="32">
        <v>22.843375773612905</v>
      </c>
      <c r="BK198" s="33">
        <f t="shared" si="11"/>
        <v>601.24224325189721</v>
      </c>
    </row>
    <row r="199" spans="1:63">
      <c r="A199" s="30"/>
      <c r="B199" s="31" t="s">
        <v>205</v>
      </c>
      <c r="C199" s="32">
        <v>0</v>
      </c>
      <c r="D199" s="32">
        <v>0</v>
      </c>
      <c r="E199" s="32">
        <v>0</v>
      </c>
      <c r="F199" s="32">
        <v>0</v>
      </c>
      <c r="G199" s="32">
        <v>0</v>
      </c>
      <c r="H199" s="32">
        <v>4.3838271167419354</v>
      </c>
      <c r="I199" s="32">
        <v>0</v>
      </c>
      <c r="J199" s="32">
        <v>0</v>
      </c>
      <c r="K199" s="32">
        <v>0</v>
      </c>
      <c r="L199" s="32">
        <v>0.51121384948387094</v>
      </c>
      <c r="M199" s="32">
        <v>0</v>
      </c>
      <c r="N199" s="32">
        <v>0</v>
      </c>
      <c r="O199" s="32">
        <v>0</v>
      </c>
      <c r="P199" s="32">
        <v>0</v>
      </c>
      <c r="Q199" s="32">
        <v>0</v>
      </c>
      <c r="R199" s="32">
        <v>3.4538893809032256</v>
      </c>
      <c r="S199" s="32">
        <v>0</v>
      </c>
      <c r="T199" s="32">
        <v>0</v>
      </c>
      <c r="U199" s="32">
        <v>0</v>
      </c>
      <c r="V199" s="32">
        <v>0</v>
      </c>
      <c r="W199" s="32">
        <v>0</v>
      </c>
      <c r="X199" s="32">
        <v>0</v>
      </c>
      <c r="Y199" s="32">
        <v>0</v>
      </c>
      <c r="Z199" s="32">
        <v>0</v>
      </c>
      <c r="AA199" s="32">
        <v>0</v>
      </c>
      <c r="AB199" s="32">
        <v>1.5753256474193549</v>
      </c>
      <c r="AC199" s="32">
        <v>0</v>
      </c>
      <c r="AD199" s="32">
        <v>0</v>
      </c>
      <c r="AE199" s="32">
        <v>0</v>
      </c>
      <c r="AF199" s="32">
        <v>0</v>
      </c>
      <c r="AG199" s="32">
        <v>0</v>
      </c>
      <c r="AH199" s="32">
        <v>0</v>
      </c>
      <c r="AI199" s="32">
        <v>0</v>
      </c>
      <c r="AJ199" s="32">
        <v>0</v>
      </c>
      <c r="AK199" s="32">
        <v>0</v>
      </c>
      <c r="AL199" s="32">
        <v>0.35782063067741932</v>
      </c>
      <c r="AM199" s="32">
        <v>0</v>
      </c>
      <c r="AN199" s="32">
        <v>0</v>
      </c>
      <c r="AO199" s="32">
        <v>0</v>
      </c>
      <c r="AP199" s="32">
        <v>0</v>
      </c>
      <c r="AQ199" s="32">
        <v>0</v>
      </c>
      <c r="AR199" s="32">
        <v>0</v>
      </c>
      <c r="AS199" s="32">
        <v>0</v>
      </c>
      <c r="AT199" s="32">
        <v>0</v>
      </c>
      <c r="AU199" s="32">
        <v>0</v>
      </c>
      <c r="AV199" s="32">
        <v>80.018562701580649</v>
      </c>
      <c r="AW199" s="32">
        <v>0</v>
      </c>
      <c r="AX199" s="32">
        <v>0</v>
      </c>
      <c r="AY199" s="32">
        <v>0</v>
      </c>
      <c r="AZ199" s="32">
        <v>4.3025511649354842</v>
      </c>
      <c r="BA199" s="32">
        <v>0</v>
      </c>
      <c r="BB199" s="32">
        <v>0</v>
      </c>
      <c r="BC199" s="32">
        <v>0</v>
      </c>
      <c r="BD199" s="32">
        <v>0</v>
      </c>
      <c r="BE199" s="32">
        <v>0</v>
      </c>
      <c r="BF199" s="32">
        <v>147.30434690083726</v>
      </c>
      <c r="BG199" s="32">
        <v>0</v>
      </c>
      <c r="BH199" s="32">
        <v>0</v>
      </c>
      <c r="BI199" s="32">
        <v>0</v>
      </c>
      <c r="BJ199" s="32">
        <v>3.4105119165806448</v>
      </c>
      <c r="BK199" s="33">
        <f t="shared" si="11"/>
        <v>245.31804930915985</v>
      </c>
    </row>
    <row r="200" spans="1:63">
      <c r="A200" s="30"/>
      <c r="B200" s="31" t="s">
        <v>206</v>
      </c>
      <c r="C200" s="32">
        <v>0</v>
      </c>
      <c r="D200" s="32">
        <v>0</v>
      </c>
      <c r="E200" s="32">
        <v>0</v>
      </c>
      <c r="F200" s="32">
        <v>0</v>
      </c>
      <c r="G200" s="32">
        <v>0</v>
      </c>
      <c r="H200" s="32">
        <v>31.150874398483865</v>
      </c>
      <c r="I200" s="32">
        <v>13.021910546516132</v>
      </c>
      <c r="J200" s="32">
        <v>0</v>
      </c>
      <c r="K200" s="32">
        <v>0</v>
      </c>
      <c r="L200" s="32">
        <v>4.5945717865161297</v>
      </c>
      <c r="M200" s="32">
        <v>0</v>
      </c>
      <c r="N200" s="32">
        <v>0</v>
      </c>
      <c r="O200" s="32">
        <v>0</v>
      </c>
      <c r="P200" s="32">
        <v>0</v>
      </c>
      <c r="Q200" s="32">
        <v>0</v>
      </c>
      <c r="R200" s="32">
        <v>16.529507865322586</v>
      </c>
      <c r="S200" s="32">
        <v>1.4093755209032264</v>
      </c>
      <c r="T200" s="32">
        <v>0</v>
      </c>
      <c r="U200" s="32">
        <v>0</v>
      </c>
      <c r="V200" s="32">
        <v>2.5492055973548386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36.848098327774188</v>
      </c>
      <c r="AC200" s="32">
        <v>0.96542031603225797</v>
      </c>
      <c r="AD200" s="32">
        <v>0</v>
      </c>
      <c r="AE200" s="32">
        <v>0</v>
      </c>
      <c r="AF200" s="32">
        <v>4.8923763304516132</v>
      </c>
      <c r="AG200" s="32">
        <v>0</v>
      </c>
      <c r="AH200" s="32">
        <v>0</v>
      </c>
      <c r="AI200" s="32">
        <v>0</v>
      </c>
      <c r="AJ200" s="32">
        <v>0</v>
      </c>
      <c r="AK200" s="32">
        <v>0</v>
      </c>
      <c r="AL200" s="32">
        <v>16.693599270322583</v>
      </c>
      <c r="AM200" s="32">
        <v>0.12180353496774192</v>
      </c>
      <c r="AN200" s="32">
        <v>0</v>
      </c>
      <c r="AO200" s="32">
        <v>0</v>
      </c>
      <c r="AP200" s="32">
        <v>0.24674677951612906</v>
      </c>
      <c r="AQ200" s="32">
        <v>0</v>
      </c>
      <c r="AR200" s="32">
        <v>0</v>
      </c>
      <c r="AS200" s="32">
        <v>0</v>
      </c>
      <c r="AT200" s="32">
        <v>0</v>
      </c>
      <c r="AU200" s="32">
        <v>0</v>
      </c>
      <c r="AV200" s="32">
        <v>860.67223007661278</v>
      </c>
      <c r="AW200" s="32">
        <v>120.46234267377416</v>
      </c>
      <c r="AX200" s="32">
        <v>1.5589529150967742</v>
      </c>
      <c r="AY200" s="32">
        <v>0</v>
      </c>
      <c r="AZ200" s="32">
        <v>137.2496024837742</v>
      </c>
      <c r="BA200" s="32">
        <v>0</v>
      </c>
      <c r="BB200" s="32">
        <v>0</v>
      </c>
      <c r="BC200" s="32">
        <v>0</v>
      </c>
      <c r="BD200" s="32">
        <v>0</v>
      </c>
      <c r="BE200" s="32">
        <v>0</v>
      </c>
      <c r="BF200" s="32">
        <v>1101.5140962647074</v>
      </c>
      <c r="BG200" s="32">
        <v>36.90650996164517</v>
      </c>
      <c r="BH200" s="32">
        <v>3.3193883797419366</v>
      </c>
      <c r="BI200" s="32">
        <v>0</v>
      </c>
      <c r="BJ200" s="32">
        <v>67.703690916096775</v>
      </c>
      <c r="BK200" s="33">
        <f t="shared" si="11"/>
        <v>2458.4103039456104</v>
      </c>
    </row>
    <row r="201" spans="1:63">
      <c r="A201" s="30"/>
      <c r="B201" s="31" t="s">
        <v>207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202.08778674664515</v>
      </c>
      <c r="I201" s="32">
        <v>220.42519507525805</v>
      </c>
      <c r="J201" s="32">
        <v>0</v>
      </c>
      <c r="K201" s="32">
        <v>0</v>
      </c>
      <c r="L201" s="32">
        <v>163.11206539474207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65.686163089612918</v>
      </c>
      <c r="S201" s="32">
        <v>42.488043881258079</v>
      </c>
      <c r="T201" s="32">
        <v>0</v>
      </c>
      <c r="U201" s="32">
        <v>0</v>
      </c>
      <c r="V201" s="32">
        <v>11.771768859612905</v>
      </c>
      <c r="W201" s="32">
        <v>0</v>
      </c>
      <c r="X201" s="32">
        <v>0</v>
      </c>
      <c r="Y201" s="32">
        <v>0</v>
      </c>
      <c r="Z201" s="32">
        <v>0</v>
      </c>
      <c r="AA201" s="32">
        <v>0</v>
      </c>
      <c r="AB201" s="32">
        <v>11.779292556580648</v>
      </c>
      <c r="AC201" s="32">
        <v>6.9782096451612916E-3</v>
      </c>
      <c r="AD201" s="32">
        <v>0</v>
      </c>
      <c r="AE201" s="32">
        <v>0</v>
      </c>
      <c r="AF201" s="32">
        <v>2.1324806827741938</v>
      </c>
      <c r="AG201" s="32">
        <v>0</v>
      </c>
      <c r="AH201" s="32">
        <v>0</v>
      </c>
      <c r="AI201" s="32">
        <v>0</v>
      </c>
      <c r="AJ201" s="32">
        <v>0</v>
      </c>
      <c r="AK201" s="32">
        <v>0</v>
      </c>
      <c r="AL201" s="32">
        <v>5.5061399268064513</v>
      </c>
      <c r="AM201" s="32">
        <v>0</v>
      </c>
      <c r="AN201" s="32">
        <v>0</v>
      </c>
      <c r="AO201" s="32">
        <v>0</v>
      </c>
      <c r="AP201" s="32">
        <v>4.7852156161290321E-2</v>
      </c>
      <c r="AQ201" s="32">
        <v>0</v>
      </c>
      <c r="AR201" s="32">
        <v>7.5990581838709659E-2</v>
      </c>
      <c r="AS201" s="32">
        <v>0.21791322700000007</v>
      </c>
      <c r="AT201" s="32">
        <v>0</v>
      </c>
      <c r="AU201" s="32">
        <v>0</v>
      </c>
      <c r="AV201" s="32">
        <v>3370.1243906228365</v>
      </c>
      <c r="AW201" s="32">
        <v>181.0442672416452</v>
      </c>
      <c r="AX201" s="32">
        <v>1.4878552528709674</v>
      </c>
      <c r="AY201" s="32">
        <v>0.14275180900000001</v>
      </c>
      <c r="AZ201" s="32">
        <v>431.05793968461302</v>
      </c>
      <c r="BA201" s="32">
        <v>0</v>
      </c>
      <c r="BB201" s="32">
        <v>0</v>
      </c>
      <c r="BC201" s="32">
        <v>0</v>
      </c>
      <c r="BD201" s="32">
        <v>0</v>
      </c>
      <c r="BE201" s="32">
        <v>0</v>
      </c>
      <c r="BF201" s="32">
        <v>2947.3129816875248</v>
      </c>
      <c r="BG201" s="32">
        <v>67.723379182193554</v>
      </c>
      <c r="BH201" s="32">
        <v>3.273177164258064</v>
      </c>
      <c r="BI201" s="32">
        <v>0</v>
      </c>
      <c r="BJ201" s="32">
        <v>186.0830112457742</v>
      </c>
      <c r="BK201" s="33">
        <f t="shared" si="11"/>
        <v>7913.5874242786531</v>
      </c>
    </row>
    <row r="202" spans="1:63">
      <c r="A202" s="30"/>
      <c r="B202" s="31" t="s">
        <v>208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5.8869580579999994</v>
      </c>
      <c r="I202" s="32">
        <v>11.596919018483872</v>
      </c>
      <c r="J202" s="32">
        <v>0</v>
      </c>
      <c r="K202" s="32">
        <v>0</v>
      </c>
      <c r="L202" s="32">
        <v>2.3831716381612904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4.2560484855161276</v>
      </c>
      <c r="S202" s="32">
        <v>1.1680056870322579</v>
      </c>
      <c r="T202" s="32">
        <v>0</v>
      </c>
      <c r="U202" s="32">
        <v>0</v>
      </c>
      <c r="V202" s="32">
        <v>0.89054090651612883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0.34879681145161279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0.38767134941935494</v>
      </c>
      <c r="AM202" s="32">
        <v>0</v>
      </c>
      <c r="AN202" s="32">
        <v>0</v>
      </c>
      <c r="AO202" s="32">
        <v>0</v>
      </c>
      <c r="AP202" s="32">
        <v>0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77.597764079258056</v>
      </c>
      <c r="AW202" s="32">
        <v>33.150455264838712</v>
      </c>
      <c r="AX202" s="32">
        <v>0</v>
      </c>
      <c r="AY202" s="32">
        <v>0</v>
      </c>
      <c r="AZ202" s="32">
        <v>16.57713216696774</v>
      </c>
      <c r="BA202" s="32">
        <v>0</v>
      </c>
      <c r="BB202" s="32">
        <v>0</v>
      </c>
      <c r="BC202" s="32">
        <v>0</v>
      </c>
      <c r="BD202" s="32">
        <v>0</v>
      </c>
      <c r="BE202" s="32">
        <v>0</v>
      </c>
      <c r="BF202" s="32">
        <v>152.55993295714933</v>
      </c>
      <c r="BG202" s="32">
        <v>14.478024623935488</v>
      </c>
      <c r="BH202" s="32">
        <v>0.19555380645161291</v>
      </c>
      <c r="BI202" s="32">
        <v>0</v>
      </c>
      <c r="BJ202" s="32">
        <v>17.837800328870969</v>
      </c>
      <c r="BK202" s="33">
        <f t="shared" si="11"/>
        <v>339.31477518205253</v>
      </c>
    </row>
    <row r="203" spans="1:63">
      <c r="A203" s="30"/>
      <c r="B203" s="31" t="s">
        <v>209</v>
      </c>
      <c r="C203" s="32">
        <v>0</v>
      </c>
      <c r="D203" s="32">
        <v>0</v>
      </c>
      <c r="E203" s="32">
        <v>0</v>
      </c>
      <c r="F203" s="32">
        <v>0</v>
      </c>
      <c r="G203" s="32">
        <v>0</v>
      </c>
      <c r="H203" s="32">
        <v>1.4231884766451617</v>
      </c>
      <c r="I203" s="32">
        <v>6.4708338709677418E-2</v>
      </c>
      <c r="J203" s="32">
        <v>0</v>
      </c>
      <c r="K203" s="32">
        <v>0</v>
      </c>
      <c r="L203" s="32">
        <v>0.70353496683870964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1.0527643877419357</v>
      </c>
      <c r="S203" s="32">
        <v>0</v>
      </c>
      <c r="T203" s="32">
        <v>0</v>
      </c>
      <c r="U203" s="32">
        <v>0</v>
      </c>
      <c r="V203" s="32">
        <v>0.65560263629032267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0.12331075041935483</v>
      </c>
      <c r="AC203" s="32">
        <v>0</v>
      </c>
      <c r="AD203" s="32">
        <v>0</v>
      </c>
      <c r="AE203" s="32">
        <v>0</v>
      </c>
      <c r="AF203" s="32">
        <v>0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9.4732621935483888E-2</v>
      </c>
      <c r="AM203" s="32">
        <v>0</v>
      </c>
      <c r="AN203" s="32">
        <v>0</v>
      </c>
      <c r="AO203" s="32">
        <v>0</v>
      </c>
      <c r="AP203" s="32">
        <v>0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22.813197275064521</v>
      </c>
      <c r="AW203" s="32">
        <v>1.1021031320000001</v>
      </c>
      <c r="AX203" s="32">
        <v>0</v>
      </c>
      <c r="AY203" s="32">
        <v>0</v>
      </c>
      <c r="AZ203" s="32">
        <v>25.637846322483874</v>
      </c>
      <c r="BA203" s="32">
        <v>0</v>
      </c>
      <c r="BB203" s="32">
        <v>0</v>
      </c>
      <c r="BC203" s="32">
        <v>0</v>
      </c>
      <c r="BD203" s="32">
        <v>0</v>
      </c>
      <c r="BE203" s="32">
        <v>0</v>
      </c>
      <c r="BF203" s="32">
        <v>25.651114835756502</v>
      </c>
      <c r="BG203" s="32">
        <v>0.74329638512903218</v>
      </c>
      <c r="BH203" s="32">
        <v>0</v>
      </c>
      <c r="BI203" s="32">
        <v>0</v>
      </c>
      <c r="BJ203" s="32">
        <v>5.1143631257419342</v>
      </c>
      <c r="BK203" s="33">
        <f t="shared" si="11"/>
        <v>85.179763254756509</v>
      </c>
    </row>
    <row r="204" spans="1:63">
      <c r="A204" s="30"/>
      <c r="B204" s="31" t="s">
        <v>210</v>
      </c>
      <c r="C204" s="32">
        <v>0</v>
      </c>
      <c r="D204" s="32">
        <v>0</v>
      </c>
      <c r="E204" s="32">
        <v>0</v>
      </c>
      <c r="F204" s="32">
        <v>0</v>
      </c>
      <c r="G204" s="32">
        <v>0</v>
      </c>
      <c r="H204" s="32">
        <v>6.1504694998387102</v>
      </c>
      <c r="I204" s="32">
        <v>0.89572161290322583</v>
      </c>
      <c r="J204" s="32">
        <v>1.7914432258064517</v>
      </c>
      <c r="K204" s="32">
        <v>0</v>
      </c>
      <c r="L204" s="32">
        <v>1.9655722891290326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3.1738640947096779</v>
      </c>
      <c r="S204" s="32">
        <v>8.9572161290322582E-4</v>
      </c>
      <c r="T204" s="32">
        <v>0</v>
      </c>
      <c r="U204" s="32">
        <v>0</v>
      </c>
      <c r="V204" s="32">
        <v>0.48828720658064517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2.5225514774193551</v>
      </c>
      <c r="AC204" s="32">
        <v>2.1850879032258064E-2</v>
      </c>
      <c r="AD204" s="32">
        <v>0</v>
      </c>
      <c r="AE204" s="32">
        <v>0</v>
      </c>
      <c r="AF204" s="32">
        <v>7.8663164516129036E-2</v>
      </c>
      <c r="AG204" s="32">
        <v>0</v>
      </c>
      <c r="AH204" s="32">
        <v>0</v>
      </c>
      <c r="AI204" s="32">
        <v>0</v>
      </c>
      <c r="AJ204" s="32">
        <v>0</v>
      </c>
      <c r="AK204" s="32">
        <v>0</v>
      </c>
      <c r="AL204" s="32">
        <v>0.76687648506451611</v>
      </c>
      <c r="AM204" s="32">
        <v>0</v>
      </c>
      <c r="AN204" s="32">
        <v>0</v>
      </c>
      <c r="AO204" s="32">
        <v>0</v>
      </c>
      <c r="AP204" s="32">
        <v>0.11885424319354836</v>
      </c>
      <c r="AQ204" s="32">
        <v>0</v>
      </c>
      <c r="AR204" s="32">
        <v>0</v>
      </c>
      <c r="AS204" s="32">
        <v>0</v>
      </c>
      <c r="AT204" s="32">
        <v>0</v>
      </c>
      <c r="AU204" s="32">
        <v>0</v>
      </c>
      <c r="AV204" s="32">
        <v>122.93256304880647</v>
      </c>
      <c r="AW204" s="32">
        <v>8.6639551388064522</v>
      </c>
      <c r="AX204" s="32">
        <v>0</v>
      </c>
      <c r="AY204" s="32">
        <v>0</v>
      </c>
      <c r="AZ204" s="32">
        <v>20.709505917419357</v>
      </c>
      <c r="BA204" s="32">
        <v>0</v>
      </c>
      <c r="BB204" s="32">
        <v>0</v>
      </c>
      <c r="BC204" s="32">
        <v>0</v>
      </c>
      <c r="BD204" s="32">
        <v>0</v>
      </c>
      <c r="BE204" s="32">
        <v>0</v>
      </c>
      <c r="BF204" s="32">
        <v>109.98435344406197</v>
      </c>
      <c r="BG204" s="32">
        <v>7.0650938489999993</v>
      </c>
      <c r="BH204" s="32">
        <v>2.6221054838709676</v>
      </c>
      <c r="BI204" s="32">
        <v>0</v>
      </c>
      <c r="BJ204" s="32">
        <v>14.847795503903225</v>
      </c>
      <c r="BK204" s="33">
        <f t="shared" si="11"/>
        <v>304.80042228567487</v>
      </c>
    </row>
    <row r="205" spans="1:63">
      <c r="A205" s="30"/>
      <c r="B205" s="31" t="s">
        <v>211</v>
      </c>
      <c r="C205" s="32">
        <v>0</v>
      </c>
      <c r="D205" s="32">
        <v>0</v>
      </c>
      <c r="E205" s="32">
        <v>0</v>
      </c>
      <c r="F205" s="32">
        <v>0</v>
      </c>
      <c r="G205" s="32">
        <v>0</v>
      </c>
      <c r="H205" s="32">
        <v>6.299809274483871</v>
      </c>
      <c r="I205" s="32">
        <v>8.8480967741935479E-2</v>
      </c>
      <c r="J205" s="32">
        <v>4.4240483870967742</v>
      </c>
      <c r="K205" s="32">
        <v>0</v>
      </c>
      <c r="L205" s="32">
        <v>3.5608595846451614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3.28152595716129</v>
      </c>
      <c r="S205" s="32">
        <v>0.2212024193548387</v>
      </c>
      <c r="T205" s="32">
        <v>0</v>
      </c>
      <c r="U205" s="32">
        <v>0</v>
      </c>
      <c r="V205" s="32">
        <v>0.41246112912903227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1.5718796967741937</v>
      </c>
      <c r="AC205" s="32">
        <v>0</v>
      </c>
      <c r="AD205" s="32">
        <v>0</v>
      </c>
      <c r="AE205" s="32">
        <v>0</v>
      </c>
      <c r="AF205" s="32">
        <v>0.21546781490322581</v>
      </c>
      <c r="AG205" s="32">
        <v>0</v>
      </c>
      <c r="AH205" s="32">
        <v>0</v>
      </c>
      <c r="AI205" s="32">
        <v>0</v>
      </c>
      <c r="AJ205" s="32">
        <v>0</v>
      </c>
      <c r="AK205" s="32">
        <v>0</v>
      </c>
      <c r="AL205" s="32">
        <v>1.2145928909677419</v>
      </c>
      <c r="AM205" s="32">
        <v>0</v>
      </c>
      <c r="AN205" s="32">
        <v>0</v>
      </c>
      <c r="AO205" s="32">
        <v>0</v>
      </c>
      <c r="AP205" s="32">
        <v>0</v>
      </c>
      <c r="AQ205" s="32">
        <v>0</v>
      </c>
      <c r="AR205" s="32">
        <v>0</v>
      </c>
      <c r="AS205" s="32">
        <v>0</v>
      </c>
      <c r="AT205" s="32">
        <v>0</v>
      </c>
      <c r="AU205" s="32">
        <v>0</v>
      </c>
      <c r="AV205" s="32">
        <v>206.89006526116145</v>
      </c>
      <c r="AW205" s="32">
        <v>25.353417282870964</v>
      </c>
      <c r="AX205" s="32">
        <v>0</v>
      </c>
      <c r="AY205" s="32">
        <v>0</v>
      </c>
      <c r="AZ205" s="32">
        <v>26.067083560516117</v>
      </c>
      <c r="BA205" s="32">
        <v>0</v>
      </c>
      <c r="BB205" s="32">
        <v>0</v>
      </c>
      <c r="BC205" s="32">
        <v>0</v>
      </c>
      <c r="BD205" s="32">
        <v>0</v>
      </c>
      <c r="BE205" s="32">
        <v>0</v>
      </c>
      <c r="BF205" s="32">
        <v>237.3296555427045</v>
      </c>
      <c r="BG205" s="32">
        <v>13.138121494967741</v>
      </c>
      <c r="BH205" s="32">
        <v>1.1016082840322576</v>
      </c>
      <c r="BI205" s="32">
        <v>0</v>
      </c>
      <c r="BJ205" s="32">
        <v>17.83252312858065</v>
      </c>
      <c r="BK205" s="33">
        <f t="shared" si="11"/>
        <v>549.00280267709184</v>
      </c>
    </row>
    <row r="206" spans="1:63">
      <c r="A206" s="30"/>
      <c r="B206" s="31" t="s">
        <v>212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3.8333805171612911</v>
      </c>
      <c r="I206" s="32">
        <v>1.8503425806451612</v>
      </c>
      <c r="J206" s="32">
        <v>2.3129282258064516</v>
      </c>
      <c r="K206" s="32">
        <v>0</v>
      </c>
      <c r="L206" s="32">
        <v>0.41967179235483865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1.940594019580645</v>
      </c>
      <c r="S206" s="32">
        <v>1.9543302730322583</v>
      </c>
      <c r="T206" s="32">
        <v>0</v>
      </c>
      <c r="U206" s="32">
        <v>0</v>
      </c>
      <c r="V206" s="32">
        <v>1.9475002699032258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0.29948164219354845</v>
      </c>
      <c r="AC206" s="32">
        <v>0</v>
      </c>
      <c r="AD206" s="32">
        <v>0</v>
      </c>
      <c r="AE206" s="32">
        <v>0</v>
      </c>
      <c r="AF206" s="32">
        <v>0</v>
      </c>
      <c r="AG206" s="32">
        <v>0</v>
      </c>
      <c r="AH206" s="32">
        <v>0</v>
      </c>
      <c r="AI206" s="32">
        <v>0</v>
      </c>
      <c r="AJ206" s="32">
        <v>0</v>
      </c>
      <c r="AK206" s="32">
        <v>0</v>
      </c>
      <c r="AL206" s="32">
        <v>0.25474057035483871</v>
      </c>
      <c r="AM206" s="32">
        <v>0</v>
      </c>
      <c r="AN206" s="32">
        <v>0</v>
      </c>
      <c r="AO206" s="32">
        <v>0</v>
      </c>
      <c r="AP206" s="32">
        <v>4.5532516129032259E-2</v>
      </c>
      <c r="AQ206" s="32">
        <v>0</v>
      </c>
      <c r="AR206" s="32">
        <v>0</v>
      </c>
      <c r="AS206" s="32">
        <v>0</v>
      </c>
      <c r="AT206" s="32">
        <v>0</v>
      </c>
      <c r="AU206" s="32">
        <v>0</v>
      </c>
      <c r="AV206" s="32">
        <v>104.17741691203237</v>
      </c>
      <c r="AW206" s="32">
        <v>10.393691712419356</v>
      </c>
      <c r="AX206" s="32">
        <v>0</v>
      </c>
      <c r="AY206" s="32">
        <v>0</v>
      </c>
      <c r="AZ206" s="32">
        <v>14.593778999451612</v>
      </c>
      <c r="BA206" s="32">
        <v>0</v>
      </c>
      <c r="BB206" s="32">
        <v>0</v>
      </c>
      <c r="BC206" s="32">
        <v>0</v>
      </c>
      <c r="BD206" s="32">
        <v>0</v>
      </c>
      <c r="BE206" s="32">
        <v>0</v>
      </c>
      <c r="BF206" s="32">
        <v>121.37328305397052</v>
      </c>
      <c r="BG206" s="32">
        <v>8.3546824368064527</v>
      </c>
      <c r="BH206" s="32">
        <v>0</v>
      </c>
      <c r="BI206" s="32">
        <v>0</v>
      </c>
      <c r="BJ206" s="32">
        <v>8.3666640986129028</v>
      </c>
      <c r="BK206" s="33">
        <f t="shared" si="11"/>
        <v>282.1180196204545</v>
      </c>
    </row>
    <row r="207" spans="1:63">
      <c r="A207" s="30"/>
      <c r="B207" s="31" t="s">
        <v>213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28.377484601290323</v>
      </c>
      <c r="I207" s="32">
        <v>1.7036051668387098</v>
      </c>
      <c r="J207" s="32">
        <v>4.8446067741935486E-4</v>
      </c>
      <c r="K207" s="32">
        <v>0</v>
      </c>
      <c r="L207" s="32">
        <v>7.9892862635806443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9.1781322840000001</v>
      </c>
      <c r="S207" s="32">
        <v>0.38976720403225795</v>
      </c>
      <c r="T207" s="32">
        <v>0</v>
      </c>
      <c r="U207" s="32">
        <v>0</v>
      </c>
      <c r="V207" s="32">
        <v>0.84960880522580651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0.89262707293548371</v>
      </c>
      <c r="AC207" s="32">
        <v>4.1697200806451604E-2</v>
      </c>
      <c r="AD207" s="32">
        <v>0</v>
      </c>
      <c r="AE207" s="32">
        <v>0</v>
      </c>
      <c r="AF207" s="32">
        <v>5.8330194419354844E-2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0.5801510846451613</v>
      </c>
      <c r="AM207" s="32">
        <v>0</v>
      </c>
      <c r="AN207" s="32">
        <v>0</v>
      </c>
      <c r="AO207" s="32">
        <v>0</v>
      </c>
      <c r="AP207" s="32">
        <v>7.343176838709678E-3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164.12014319225801</v>
      </c>
      <c r="AW207" s="32">
        <v>33.696559897999997</v>
      </c>
      <c r="AX207" s="32">
        <v>0</v>
      </c>
      <c r="AY207" s="32">
        <v>0</v>
      </c>
      <c r="AZ207" s="32">
        <v>53.142516315806461</v>
      </c>
      <c r="BA207" s="32">
        <v>0</v>
      </c>
      <c r="BB207" s="32">
        <v>0</v>
      </c>
      <c r="BC207" s="32">
        <v>0</v>
      </c>
      <c r="BD207" s="32">
        <v>0</v>
      </c>
      <c r="BE207" s="32">
        <v>0</v>
      </c>
      <c r="BF207" s="32">
        <v>119.87830954977919</v>
      </c>
      <c r="BG207" s="32">
        <v>3.0545059970322579</v>
      </c>
      <c r="BH207" s="32">
        <v>0</v>
      </c>
      <c r="BI207" s="32">
        <v>0</v>
      </c>
      <c r="BJ207" s="32">
        <v>13.221886746999997</v>
      </c>
      <c r="BK207" s="33">
        <f t="shared" si="11"/>
        <v>437.18243921516626</v>
      </c>
    </row>
    <row r="208" spans="1:63">
      <c r="A208" s="30"/>
      <c r="B208" s="31" t="s">
        <v>214</v>
      </c>
      <c r="C208" s="32">
        <v>0</v>
      </c>
      <c r="D208" s="32">
        <v>0</v>
      </c>
      <c r="E208" s="32">
        <v>0</v>
      </c>
      <c r="F208" s="32">
        <v>0</v>
      </c>
      <c r="G208" s="32">
        <v>0</v>
      </c>
      <c r="H208" s="32">
        <v>6.934365521548389</v>
      </c>
      <c r="I208" s="32">
        <v>1.408343089322581</v>
      </c>
      <c r="J208" s="32">
        <v>0</v>
      </c>
      <c r="K208" s="32">
        <v>0</v>
      </c>
      <c r="L208" s="32">
        <v>1.762097081096774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6.1620791584516121</v>
      </c>
      <c r="S208" s="32">
        <v>0.18844025896774191</v>
      </c>
      <c r="T208" s="32">
        <v>0</v>
      </c>
      <c r="U208" s="32">
        <v>0</v>
      </c>
      <c r="V208" s="32">
        <v>1.1226430323870968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17.106289572580643</v>
      </c>
      <c r="AC208" s="32">
        <v>0.96368116458064523</v>
      </c>
      <c r="AD208" s="32">
        <v>0</v>
      </c>
      <c r="AE208" s="32">
        <v>0</v>
      </c>
      <c r="AF208" s="32">
        <v>5.7289839144193548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8.5615195048064514</v>
      </c>
      <c r="AM208" s="32">
        <v>0.12923561364516128</v>
      </c>
      <c r="AN208" s="32">
        <v>1.8642132903225804E-3</v>
      </c>
      <c r="AO208" s="32">
        <v>0</v>
      </c>
      <c r="AP208" s="32">
        <v>1.0266846226774191</v>
      </c>
      <c r="AQ208" s="32">
        <v>0</v>
      </c>
      <c r="AR208" s="32">
        <v>0</v>
      </c>
      <c r="AS208" s="32">
        <v>0</v>
      </c>
      <c r="AT208" s="32">
        <v>0</v>
      </c>
      <c r="AU208" s="32">
        <v>0</v>
      </c>
      <c r="AV208" s="32">
        <v>469.21296528577346</v>
      </c>
      <c r="AW208" s="32">
        <v>25.846301457096757</v>
      </c>
      <c r="AX208" s="32">
        <v>4.2265508127419356</v>
      </c>
      <c r="AY208" s="32">
        <v>0</v>
      </c>
      <c r="AZ208" s="32">
        <v>41.205520947387086</v>
      </c>
      <c r="BA208" s="32">
        <v>0</v>
      </c>
      <c r="BB208" s="32">
        <v>0</v>
      </c>
      <c r="BC208" s="32">
        <v>0</v>
      </c>
      <c r="BD208" s="32">
        <v>0</v>
      </c>
      <c r="BE208" s="32">
        <v>0</v>
      </c>
      <c r="BF208" s="32">
        <v>567.47703532835067</v>
      </c>
      <c r="BG208" s="32">
        <v>52.609167538935495</v>
      </c>
      <c r="BH208" s="32">
        <v>2.148415290322581E-2</v>
      </c>
      <c r="BI208" s="32">
        <v>0</v>
      </c>
      <c r="BJ208" s="32">
        <v>23.024656224322584</v>
      </c>
      <c r="BK208" s="33">
        <f t="shared" si="11"/>
        <v>1234.7199084952854</v>
      </c>
    </row>
    <row r="209" spans="1:63">
      <c r="A209" s="30"/>
      <c r="B209" s="31" t="s">
        <v>215</v>
      </c>
      <c r="C209" s="32">
        <v>0</v>
      </c>
      <c r="D209" s="32">
        <v>0</v>
      </c>
      <c r="E209" s="32">
        <v>0</v>
      </c>
      <c r="F209" s="32">
        <v>0</v>
      </c>
      <c r="G209" s="32">
        <v>0</v>
      </c>
      <c r="H209" s="32">
        <v>1.8952135942580646</v>
      </c>
      <c r="I209" s="32">
        <v>0.63912040545161308</v>
      </c>
      <c r="J209" s="32">
        <v>0</v>
      </c>
      <c r="K209" s="32">
        <v>0</v>
      </c>
      <c r="L209" s="32">
        <v>0.46025176293548387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0.64816133661290321</v>
      </c>
      <c r="S209" s="32">
        <v>0</v>
      </c>
      <c r="T209" s="32">
        <v>0</v>
      </c>
      <c r="U209" s="32">
        <v>0</v>
      </c>
      <c r="V209" s="32">
        <v>6.0185948193548403E-2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4.7170213651935491</v>
      </c>
      <c r="AC209" s="32">
        <v>0.3566286012580645</v>
      </c>
      <c r="AD209" s="32">
        <v>0</v>
      </c>
      <c r="AE209" s="32">
        <v>0</v>
      </c>
      <c r="AF209" s="32">
        <v>2.1842262881290324</v>
      </c>
      <c r="AG209" s="32">
        <v>0</v>
      </c>
      <c r="AH209" s="32">
        <v>0</v>
      </c>
      <c r="AI209" s="32">
        <v>0</v>
      </c>
      <c r="AJ209" s="32">
        <v>0</v>
      </c>
      <c r="AK209" s="32">
        <v>0</v>
      </c>
      <c r="AL209" s="32">
        <v>1.4928826822580643</v>
      </c>
      <c r="AM209" s="32">
        <v>3.5051543225806447E-2</v>
      </c>
      <c r="AN209" s="32">
        <v>0</v>
      </c>
      <c r="AO209" s="32">
        <v>0</v>
      </c>
      <c r="AP209" s="32">
        <v>0</v>
      </c>
      <c r="AQ209" s="32">
        <v>0</v>
      </c>
      <c r="AR209" s="32">
        <v>0</v>
      </c>
      <c r="AS209" s="32">
        <v>0</v>
      </c>
      <c r="AT209" s="32">
        <v>0</v>
      </c>
      <c r="AU209" s="32">
        <v>0</v>
      </c>
      <c r="AV209" s="32">
        <v>97.644268854580829</v>
      </c>
      <c r="AW209" s="32">
        <v>4.7002230847741933</v>
      </c>
      <c r="AX209" s="32">
        <v>0</v>
      </c>
      <c r="AY209" s="32">
        <v>0</v>
      </c>
      <c r="AZ209" s="32">
        <v>4.5709307227419353</v>
      </c>
      <c r="BA209" s="32">
        <v>0</v>
      </c>
      <c r="BB209" s="32">
        <v>0</v>
      </c>
      <c r="BC209" s="32">
        <v>0</v>
      </c>
      <c r="BD209" s="32">
        <v>0</v>
      </c>
      <c r="BE209" s="32">
        <v>0</v>
      </c>
      <c r="BF209" s="32">
        <v>129.46465443087556</v>
      </c>
      <c r="BG209" s="32">
        <v>1.8378113855483866</v>
      </c>
      <c r="BH209" s="32">
        <v>0</v>
      </c>
      <c r="BI209" s="32">
        <v>0</v>
      </c>
      <c r="BJ209" s="32">
        <v>2.7746124462580641</v>
      </c>
      <c r="BK209" s="33">
        <f t="shared" si="11"/>
        <v>253.48124445229507</v>
      </c>
    </row>
    <row r="210" spans="1:63">
      <c r="A210" s="30"/>
      <c r="B210" s="31" t="s">
        <v>216</v>
      </c>
      <c r="C210" s="32">
        <v>0</v>
      </c>
      <c r="D210" s="32">
        <v>0</v>
      </c>
      <c r="E210" s="32">
        <v>0</v>
      </c>
      <c r="F210" s="32">
        <v>0</v>
      </c>
      <c r="G210" s="32">
        <v>0</v>
      </c>
      <c r="H210" s="32">
        <v>127.75344944164515</v>
      </c>
      <c r="I210" s="32">
        <v>35.682340337677417</v>
      </c>
      <c r="J210" s="32">
        <v>0</v>
      </c>
      <c r="K210" s="32">
        <v>0</v>
      </c>
      <c r="L210" s="32">
        <v>31.682580860870967</v>
      </c>
      <c r="M210" s="32">
        <v>0</v>
      </c>
      <c r="N210" s="32">
        <v>0</v>
      </c>
      <c r="O210" s="32">
        <v>0</v>
      </c>
      <c r="P210" s="32">
        <v>0</v>
      </c>
      <c r="Q210" s="32">
        <v>0</v>
      </c>
      <c r="R210" s="32">
        <v>78.900385366225805</v>
      </c>
      <c r="S210" s="32">
        <v>17.35443087858064</v>
      </c>
      <c r="T210" s="32">
        <v>0</v>
      </c>
      <c r="U210" s="32">
        <v>0</v>
      </c>
      <c r="V210" s="32">
        <v>12.358939488129035</v>
      </c>
      <c r="W210" s="32">
        <v>0</v>
      </c>
      <c r="X210" s="32">
        <v>5.3640984838709696E-3</v>
      </c>
      <c r="Y210" s="32">
        <v>0</v>
      </c>
      <c r="Z210" s="32">
        <v>0</v>
      </c>
      <c r="AA210" s="32">
        <v>0</v>
      </c>
      <c r="AB210" s="32">
        <v>12.946976718258064</v>
      </c>
      <c r="AC210" s="32">
        <v>0.3744214745483872</v>
      </c>
      <c r="AD210" s="32">
        <v>0</v>
      </c>
      <c r="AE210" s="32">
        <v>0</v>
      </c>
      <c r="AF210" s="32">
        <v>1.4294306757096773</v>
      </c>
      <c r="AG210" s="32">
        <v>0</v>
      </c>
      <c r="AH210" s="32">
        <v>0</v>
      </c>
      <c r="AI210" s="32">
        <v>0</v>
      </c>
      <c r="AJ210" s="32">
        <v>0</v>
      </c>
      <c r="AK210" s="32">
        <v>0</v>
      </c>
      <c r="AL210" s="32">
        <v>8.0175089041935479</v>
      </c>
      <c r="AM210" s="32">
        <v>0</v>
      </c>
      <c r="AN210" s="32">
        <v>0</v>
      </c>
      <c r="AO210" s="32">
        <v>0</v>
      </c>
      <c r="AP210" s="32">
        <v>7.3684825741935467E-2</v>
      </c>
      <c r="AQ210" s="32">
        <v>0</v>
      </c>
      <c r="AR210" s="32">
        <v>0</v>
      </c>
      <c r="AS210" s="32">
        <v>0</v>
      </c>
      <c r="AT210" s="32">
        <v>0</v>
      </c>
      <c r="AU210" s="32">
        <v>0</v>
      </c>
      <c r="AV210" s="32">
        <v>1244.2115271411585</v>
      </c>
      <c r="AW210" s="32">
        <v>122.72822324099999</v>
      </c>
      <c r="AX210" s="32">
        <v>0</v>
      </c>
      <c r="AY210" s="32">
        <v>0</v>
      </c>
      <c r="AZ210" s="32">
        <v>364.10316582274197</v>
      </c>
      <c r="BA210" s="32">
        <v>0</v>
      </c>
      <c r="BB210" s="32">
        <v>0</v>
      </c>
      <c r="BC210" s="32">
        <v>0</v>
      </c>
      <c r="BD210" s="32">
        <v>0</v>
      </c>
      <c r="BE210" s="32">
        <v>0</v>
      </c>
      <c r="BF210" s="32">
        <v>1246.2569862769508</v>
      </c>
      <c r="BG210" s="32">
        <v>42.118629964387083</v>
      </c>
      <c r="BH210" s="32">
        <v>2.0658658732903228</v>
      </c>
      <c r="BI210" s="32">
        <v>0</v>
      </c>
      <c r="BJ210" s="32">
        <v>105.62224501367743</v>
      </c>
      <c r="BK210" s="33">
        <f t="shared" si="11"/>
        <v>3453.6861564032702</v>
      </c>
    </row>
    <row r="211" spans="1:63">
      <c r="A211" s="30"/>
      <c r="B211" s="31" t="s">
        <v>217</v>
      </c>
      <c r="C211" s="32">
        <v>0</v>
      </c>
      <c r="D211" s="32">
        <v>0</v>
      </c>
      <c r="E211" s="32">
        <v>0</v>
      </c>
      <c r="F211" s="32">
        <v>0</v>
      </c>
      <c r="G211" s="32">
        <v>0</v>
      </c>
      <c r="H211" s="32">
        <v>81.175229707612914</v>
      </c>
      <c r="I211" s="32">
        <v>52.482212600548394</v>
      </c>
      <c r="J211" s="32">
        <v>0</v>
      </c>
      <c r="K211" s="32">
        <v>0</v>
      </c>
      <c r="L211" s="32">
        <v>20.03818970632258</v>
      </c>
      <c r="M211" s="32">
        <v>0</v>
      </c>
      <c r="N211" s="32">
        <v>0</v>
      </c>
      <c r="O211" s="32">
        <v>0</v>
      </c>
      <c r="P211" s="32">
        <v>0</v>
      </c>
      <c r="Q211" s="32">
        <v>0</v>
      </c>
      <c r="R211" s="32">
        <v>46.202168317967732</v>
      </c>
      <c r="S211" s="32">
        <v>3.3030938650645161</v>
      </c>
      <c r="T211" s="32">
        <v>0</v>
      </c>
      <c r="U211" s="32">
        <v>0</v>
      </c>
      <c r="V211" s="32">
        <v>6.1558898157096769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7.1217832492903232</v>
      </c>
      <c r="AC211" s="32">
        <v>4.2886116451612902E-2</v>
      </c>
      <c r="AD211" s="32">
        <v>0</v>
      </c>
      <c r="AE211" s="32">
        <v>0</v>
      </c>
      <c r="AF211" s="32">
        <v>0.39560347609677426</v>
      </c>
      <c r="AG211" s="32">
        <v>0</v>
      </c>
      <c r="AH211" s="32">
        <v>0</v>
      </c>
      <c r="AI211" s="32">
        <v>0</v>
      </c>
      <c r="AJ211" s="32">
        <v>0</v>
      </c>
      <c r="AK211" s="32">
        <v>0</v>
      </c>
      <c r="AL211" s="32">
        <v>5.0725949076774199</v>
      </c>
      <c r="AM211" s="32">
        <v>0</v>
      </c>
      <c r="AN211" s="32">
        <v>0</v>
      </c>
      <c r="AO211" s="32">
        <v>0</v>
      </c>
      <c r="AP211" s="32">
        <v>0.17071676716129036</v>
      </c>
      <c r="AQ211" s="32">
        <v>0</v>
      </c>
      <c r="AR211" s="32">
        <v>0</v>
      </c>
      <c r="AS211" s="32">
        <v>0</v>
      </c>
      <c r="AT211" s="32">
        <v>0</v>
      </c>
      <c r="AU211" s="32">
        <v>0</v>
      </c>
      <c r="AV211" s="32">
        <v>699.41681125180469</v>
      </c>
      <c r="AW211" s="32">
        <v>65.97233987374193</v>
      </c>
      <c r="AX211" s="32">
        <v>0</v>
      </c>
      <c r="AY211" s="32">
        <v>0</v>
      </c>
      <c r="AZ211" s="32">
        <v>193.98099858658051</v>
      </c>
      <c r="BA211" s="32">
        <v>0</v>
      </c>
      <c r="BB211" s="32">
        <v>0</v>
      </c>
      <c r="BC211" s="32">
        <v>0</v>
      </c>
      <c r="BD211" s="32">
        <v>0</v>
      </c>
      <c r="BE211" s="32">
        <v>0</v>
      </c>
      <c r="BF211" s="32">
        <v>671.53608653790479</v>
      </c>
      <c r="BG211" s="32">
        <v>15.780573564645159</v>
      </c>
      <c r="BH211" s="32">
        <v>2.8066095556129027</v>
      </c>
      <c r="BI211" s="32">
        <v>0</v>
      </c>
      <c r="BJ211" s="32">
        <v>69.143231266258084</v>
      </c>
      <c r="BK211" s="33">
        <f t="shared" si="11"/>
        <v>1940.7970191664513</v>
      </c>
    </row>
    <row r="212" spans="1:63">
      <c r="A212" s="30"/>
      <c r="B212" s="31" t="s">
        <v>218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12.352295073645157</v>
      </c>
      <c r="I212" s="32">
        <v>12.987763472032256</v>
      </c>
      <c r="J212" s="32">
        <v>0</v>
      </c>
      <c r="K212" s="32">
        <v>0</v>
      </c>
      <c r="L212" s="32">
        <v>1.9505802978387097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8.0600610805161281</v>
      </c>
      <c r="S212" s="32">
        <v>0.71563151435483863</v>
      </c>
      <c r="T212" s="32">
        <v>0</v>
      </c>
      <c r="U212" s="32">
        <v>0</v>
      </c>
      <c r="V212" s="32">
        <v>2.8797924658709677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3.0532051697096776</v>
      </c>
      <c r="AC212" s="32">
        <v>9.0501367741935464E-4</v>
      </c>
      <c r="AD212" s="32">
        <v>0</v>
      </c>
      <c r="AE212" s="32">
        <v>0</v>
      </c>
      <c r="AF212" s="32">
        <v>0.81951929106451615</v>
      </c>
      <c r="AG212" s="32">
        <v>0</v>
      </c>
      <c r="AH212" s="32">
        <v>0</v>
      </c>
      <c r="AI212" s="32">
        <v>0</v>
      </c>
      <c r="AJ212" s="32">
        <v>0</v>
      </c>
      <c r="AK212" s="32">
        <v>0</v>
      </c>
      <c r="AL212" s="32">
        <v>1.0690630228064515</v>
      </c>
      <c r="AM212" s="32">
        <v>0</v>
      </c>
      <c r="AN212" s="32">
        <v>0</v>
      </c>
      <c r="AO212" s="32">
        <v>0</v>
      </c>
      <c r="AP212" s="32">
        <v>9.8360351741935484E-2</v>
      </c>
      <c r="AQ212" s="32">
        <v>0</v>
      </c>
      <c r="AR212" s="32">
        <v>0</v>
      </c>
      <c r="AS212" s="32">
        <v>1.2246067096774191E-3</v>
      </c>
      <c r="AT212" s="32">
        <v>0</v>
      </c>
      <c r="AU212" s="32">
        <v>0</v>
      </c>
      <c r="AV212" s="32">
        <v>325.85867428464525</v>
      </c>
      <c r="AW212" s="32">
        <v>26.590262547903226</v>
      </c>
      <c r="AX212" s="32">
        <v>3.5513594580645153E-2</v>
      </c>
      <c r="AY212" s="32">
        <v>0</v>
      </c>
      <c r="AZ212" s="32">
        <v>44.516370932645152</v>
      </c>
      <c r="BA212" s="32">
        <v>0</v>
      </c>
      <c r="BB212" s="32">
        <v>0</v>
      </c>
      <c r="BC212" s="32">
        <v>0</v>
      </c>
      <c r="BD212" s="32">
        <v>0</v>
      </c>
      <c r="BE212" s="32">
        <v>0</v>
      </c>
      <c r="BF212" s="32">
        <v>367.30943947647717</v>
      </c>
      <c r="BG212" s="32">
        <v>9.6338661504193563</v>
      </c>
      <c r="BH212" s="32">
        <v>4.2427054979999994</v>
      </c>
      <c r="BI212" s="32">
        <v>0</v>
      </c>
      <c r="BJ212" s="32">
        <v>31.25174104300001</v>
      </c>
      <c r="BK212" s="33">
        <f t="shared" si="11"/>
        <v>853.42697488763861</v>
      </c>
    </row>
    <row r="213" spans="1:63">
      <c r="A213" s="30"/>
      <c r="B213" s="31" t="s">
        <v>219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114.86845462196777</v>
      </c>
      <c r="I213" s="32">
        <v>10.171482495483872</v>
      </c>
      <c r="J213" s="32">
        <v>16.04049583864516</v>
      </c>
      <c r="K213" s="32">
        <v>0</v>
      </c>
      <c r="L213" s="32">
        <v>29.911883165741941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47.458968990354833</v>
      </c>
      <c r="S213" s="32">
        <v>44.782380357483866</v>
      </c>
      <c r="T213" s="32">
        <v>1.7086985902258067</v>
      </c>
      <c r="U213" s="32">
        <v>0</v>
      </c>
      <c r="V213" s="32">
        <v>11.094833190870968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28.457946350612904</v>
      </c>
      <c r="AC213" s="32">
        <v>0.29688464012903226</v>
      </c>
      <c r="AD213" s="32">
        <v>0</v>
      </c>
      <c r="AE213" s="32">
        <v>0</v>
      </c>
      <c r="AF213" s="32">
        <v>2.5581729031612901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8.3770233554516107</v>
      </c>
      <c r="AM213" s="32">
        <v>4.0091881774193545E-2</v>
      </c>
      <c r="AN213" s="32">
        <v>0</v>
      </c>
      <c r="AO213" s="32">
        <v>0</v>
      </c>
      <c r="AP213" s="32">
        <v>1.3371963323225806</v>
      </c>
      <c r="AQ213" s="32">
        <v>0</v>
      </c>
      <c r="AR213" s="32">
        <v>9.3697629032258051E-3</v>
      </c>
      <c r="AS213" s="32">
        <v>5.564375677419354E-3</v>
      </c>
      <c r="AT213" s="32">
        <v>0</v>
      </c>
      <c r="AU213" s="32">
        <v>0</v>
      </c>
      <c r="AV213" s="32">
        <v>2286.1117441076767</v>
      </c>
      <c r="AW213" s="32">
        <v>205.88804287977419</v>
      </c>
      <c r="AX213" s="32">
        <v>0.19638127645161291</v>
      </c>
      <c r="AY213" s="32">
        <v>0</v>
      </c>
      <c r="AZ213" s="32">
        <v>465.37775219796771</v>
      </c>
      <c r="BA213" s="32">
        <v>0</v>
      </c>
      <c r="BB213" s="32">
        <v>0</v>
      </c>
      <c r="BC213" s="32">
        <v>0</v>
      </c>
      <c r="BD213" s="32">
        <v>0</v>
      </c>
      <c r="BE213" s="32">
        <v>0</v>
      </c>
      <c r="BF213" s="32">
        <v>1642.8844532649732</v>
      </c>
      <c r="BG213" s="32">
        <v>74.028202394290332</v>
      </c>
      <c r="BH213" s="32">
        <v>13.695158226741935</v>
      </c>
      <c r="BI213" s="32">
        <v>0</v>
      </c>
      <c r="BJ213" s="32">
        <v>308.4493630444839</v>
      </c>
      <c r="BK213" s="33">
        <f t="shared" si="11"/>
        <v>5313.7505442451666</v>
      </c>
    </row>
    <row r="214" spans="1:63">
      <c r="A214" s="30"/>
      <c r="B214" s="31" t="s">
        <v>220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119.11243217445161</v>
      </c>
      <c r="I214" s="32">
        <v>533.30852209222587</v>
      </c>
      <c r="J214" s="32">
        <v>0</v>
      </c>
      <c r="K214" s="32">
        <v>0</v>
      </c>
      <c r="L214" s="32">
        <v>12.935291942548385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24.053312450096772</v>
      </c>
      <c r="S214" s="32">
        <v>20.292005941064517</v>
      </c>
      <c r="T214" s="32">
        <v>0</v>
      </c>
      <c r="U214" s="32">
        <v>0</v>
      </c>
      <c r="V214" s="32">
        <v>1.5550052924838713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1.4502761066129026</v>
      </c>
      <c r="AC214" s="32">
        <v>2.0608287096774195E-3</v>
      </c>
      <c r="AD214" s="32">
        <v>0</v>
      </c>
      <c r="AE214" s="32">
        <v>0</v>
      </c>
      <c r="AF214" s="32">
        <v>5.4447534193548398E-2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0.33980242945161299</v>
      </c>
      <c r="AM214" s="32">
        <v>0</v>
      </c>
      <c r="AN214" s="32">
        <v>0</v>
      </c>
      <c r="AO214" s="32">
        <v>0</v>
      </c>
      <c r="AP214" s="32">
        <v>0</v>
      </c>
      <c r="AQ214" s="32">
        <v>0</v>
      </c>
      <c r="AR214" s="32">
        <v>0</v>
      </c>
      <c r="AS214" s="32">
        <v>0</v>
      </c>
      <c r="AT214" s="32">
        <v>0</v>
      </c>
      <c r="AU214" s="32">
        <v>0</v>
      </c>
      <c r="AV214" s="32">
        <v>114.01674649438709</v>
      </c>
      <c r="AW214" s="32">
        <v>51.915797632806445</v>
      </c>
      <c r="AX214" s="32">
        <v>0</v>
      </c>
      <c r="AY214" s="32">
        <v>0</v>
      </c>
      <c r="AZ214" s="32">
        <v>16.508771672225805</v>
      </c>
      <c r="BA214" s="32">
        <v>0</v>
      </c>
      <c r="BB214" s="32">
        <v>0</v>
      </c>
      <c r="BC214" s="32">
        <v>0</v>
      </c>
      <c r="BD214" s="32">
        <v>0</v>
      </c>
      <c r="BE214" s="32">
        <v>0</v>
      </c>
      <c r="BF214" s="32">
        <v>45.982716018584085</v>
      </c>
      <c r="BG214" s="32">
        <v>1.197047973580645</v>
      </c>
      <c r="BH214" s="32">
        <v>0</v>
      </c>
      <c r="BI214" s="32">
        <v>0</v>
      </c>
      <c r="BJ214" s="32">
        <v>2.3519663670645161</v>
      </c>
      <c r="BK214" s="33">
        <f t="shared" si="11"/>
        <v>945.0762029504873</v>
      </c>
    </row>
    <row r="215" spans="1:63">
      <c r="A215" s="30"/>
      <c r="B215" s="31" t="s">
        <v>221</v>
      </c>
      <c r="C215" s="32">
        <v>0</v>
      </c>
      <c r="D215" s="32">
        <v>0</v>
      </c>
      <c r="E215" s="32">
        <v>0</v>
      </c>
      <c r="F215" s="32">
        <v>0</v>
      </c>
      <c r="G215" s="32">
        <v>0</v>
      </c>
      <c r="H215" s="32">
        <v>19.946765550516123</v>
      </c>
      <c r="I215" s="32">
        <v>26.791126884096776</v>
      </c>
      <c r="J215" s="32">
        <v>0</v>
      </c>
      <c r="K215" s="32">
        <v>0</v>
      </c>
      <c r="L215" s="32">
        <v>3.7638655819354838</v>
      </c>
      <c r="M215" s="32">
        <v>0</v>
      </c>
      <c r="N215" s="32">
        <v>0</v>
      </c>
      <c r="O215" s="32">
        <v>0</v>
      </c>
      <c r="P215" s="32">
        <v>0</v>
      </c>
      <c r="Q215" s="32">
        <v>0</v>
      </c>
      <c r="R215" s="32">
        <v>14.602219952451616</v>
      </c>
      <c r="S215" s="32">
        <v>4.6986079677419355</v>
      </c>
      <c r="T215" s="32">
        <v>1.8608348387096774</v>
      </c>
      <c r="U215" s="32">
        <v>0</v>
      </c>
      <c r="V215" s="32">
        <v>0.88833678706451602</v>
      </c>
      <c r="W215" s="32">
        <v>0</v>
      </c>
      <c r="X215" s="32">
        <v>0</v>
      </c>
      <c r="Y215" s="32">
        <v>0</v>
      </c>
      <c r="Z215" s="32">
        <v>0</v>
      </c>
      <c r="AA215" s="32">
        <v>0</v>
      </c>
      <c r="AB215" s="32">
        <v>0.76987524380645178</v>
      </c>
      <c r="AC215" s="32">
        <v>9.4151663516129053E-2</v>
      </c>
      <c r="AD215" s="32">
        <v>0</v>
      </c>
      <c r="AE215" s="32">
        <v>0</v>
      </c>
      <c r="AF215" s="32">
        <v>2.784615483870968E-2</v>
      </c>
      <c r="AG215" s="32">
        <v>0</v>
      </c>
      <c r="AH215" s="32">
        <v>0</v>
      </c>
      <c r="AI215" s="32">
        <v>0</v>
      </c>
      <c r="AJ215" s="32">
        <v>0</v>
      </c>
      <c r="AK215" s="32">
        <v>0</v>
      </c>
      <c r="AL215" s="32">
        <v>0.21826855806451623</v>
      </c>
      <c r="AM215" s="32">
        <v>0</v>
      </c>
      <c r="AN215" s="32">
        <v>0</v>
      </c>
      <c r="AO215" s="32">
        <v>0</v>
      </c>
      <c r="AP215" s="32">
        <v>0</v>
      </c>
      <c r="AQ215" s="32">
        <v>0</v>
      </c>
      <c r="AR215" s="32">
        <v>0</v>
      </c>
      <c r="AS215" s="32">
        <v>0</v>
      </c>
      <c r="AT215" s="32">
        <v>0</v>
      </c>
      <c r="AU215" s="32">
        <v>0</v>
      </c>
      <c r="AV215" s="32">
        <v>54.340069076741933</v>
      </c>
      <c r="AW215" s="32">
        <v>9.2048184251935474</v>
      </c>
      <c r="AX215" s="32">
        <v>0</v>
      </c>
      <c r="AY215" s="32">
        <v>0</v>
      </c>
      <c r="AZ215" s="32">
        <v>12.280898576903224</v>
      </c>
      <c r="BA215" s="32">
        <v>0</v>
      </c>
      <c r="BB215" s="32">
        <v>0</v>
      </c>
      <c r="BC215" s="32">
        <v>0</v>
      </c>
      <c r="BD215" s="32">
        <v>0</v>
      </c>
      <c r="BE215" s="32">
        <v>0</v>
      </c>
      <c r="BF215" s="32">
        <v>82.96310561799487</v>
      </c>
      <c r="BG215" s="32">
        <v>4.1136433835806452</v>
      </c>
      <c r="BH215" s="32">
        <v>0</v>
      </c>
      <c r="BI215" s="32">
        <v>0</v>
      </c>
      <c r="BJ215" s="32">
        <v>5.1807426684838722</v>
      </c>
      <c r="BK215" s="33">
        <f t="shared" si="11"/>
        <v>241.74517693164</v>
      </c>
    </row>
    <row r="216" spans="1:63">
      <c r="A216" s="30"/>
      <c r="B216" s="31" t="s">
        <v>222</v>
      </c>
      <c r="C216" s="32">
        <v>0</v>
      </c>
      <c r="D216" s="32">
        <v>0</v>
      </c>
      <c r="E216" s="32">
        <v>0</v>
      </c>
      <c r="F216" s="32">
        <v>0</v>
      </c>
      <c r="G216" s="32">
        <v>0</v>
      </c>
      <c r="H216" s="32">
        <v>96.899173337225818</v>
      </c>
      <c r="I216" s="32">
        <v>52.649377674580641</v>
      </c>
      <c r="J216" s="32">
        <v>0</v>
      </c>
      <c r="K216" s="32">
        <v>0</v>
      </c>
      <c r="L216" s="32">
        <v>18.30025055935484</v>
      </c>
      <c r="M216" s="32">
        <v>0</v>
      </c>
      <c r="N216" s="32">
        <v>0</v>
      </c>
      <c r="O216" s="32">
        <v>0</v>
      </c>
      <c r="P216" s="32">
        <v>0</v>
      </c>
      <c r="Q216" s="32">
        <v>0</v>
      </c>
      <c r="R216" s="32">
        <v>46.895724482741933</v>
      </c>
      <c r="S216" s="32">
        <v>36.604219071258079</v>
      </c>
      <c r="T216" s="32">
        <v>0</v>
      </c>
      <c r="U216" s="32">
        <v>0</v>
      </c>
      <c r="V216" s="32">
        <v>7.5517714454516129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32.430886313225805</v>
      </c>
      <c r="AC216" s="32">
        <v>0.22335385400000002</v>
      </c>
      <c r="AD216" s="32">
        <v>0</v>
      </c>
      <c r="AE216" s="32">
        <v>0</v>
      </c>
      <c r="AF216" s="32">
        <v>4.7256689818387105</v>
      </c>
      <c r="AG216" s="32">
        <v>0</v>
      </c>
      <c r="AH216" s="32">
        <v>0</v>
      </c>
      <c r="AI216" s="32">
        <v>0</v>
      </c>
      <c r="AJ216" s="32">
        <v>0</v>
      </c>
      <c r="AK216" s="32">
        <v>0</v>
      </c>
      <c r="AL216" s="32">
        <v>12.622411197</v>
      </c>
      <c r="AM216" s="32">
        <v>1.1787217129032255E-2</v>
      </c>
      <c r="AN216" s="32">
        <v>0</v>
      </c>
      <c r="AO216" s="32">
        <v>0</v>
      </c>
      <c r="AP216" s="32">
        <v>0.43996129754838714</v>
      </c>
      <c r="AQ216" s="32">
        <v>0</v>
      </c>
      <c r="AR216" s="32">
        <v>0</v>
      </c>
      <c r="AS216" s="32">
        <v>4.9446454516129043E-3</v>
      </c>
      <c r="AT216" s="32">
        <v>0</v>
      </c>
      <c r="AU216" s="32">
        <v>0</v>
      </c>
      <c r="AV216" s="32">
        <v>1610.7121923161951</v>
      </c>
      <c r="AW216" s="32">
        <v>162.35763453103223</v>
      </c>
      <c r="AX216" s="32">
        <v>2.3333891774193559E-2</v>
      </c>
      <c r="AY216" s="32">
        <v>0</v>
      </c>
      <c r="AZ216" s="32">
        <v>313.96082996377413</v>
      </c>
      <c r="BA216" s="32">
        <v>0</v>
      </c>
      <c r="BB216" s="32">
        <v>0</v>
      </c>
      <c r="BC216" s="32">
        <v>0</v>
      </c>
      <c r="BD216" s="32">
        <v>0</v>
      </c>
      <c r="BE216" s="32">
        <v>0</v>
      </c>
      <c r="BF216" s="32">
        <v>1662.6373147637569</v>
      </c>
      <c r="BG216" s="32">
        <v>33.422846417225806</v>
      </c>
      <c r="BH216" s="32">
        <v>5.2840190184516107</v>
      </c>
      <c r="BI216" s="32">
        <v>0</v>
      </c>
      <c r="BJ216" s="32">
        <v>96.936855737967733</v>
      </c>
      <c r="BK216" s="33">
        <f t="shared" si="11"/>
        <v>4194.6945567169842</v>
      </c>
    </row>
    <row r="217" spans="1:63">
      <c r="A217" s="30"/>
      <c r="B217" s="31" t="s">
        <v>223</v>
      </c>
      <c r="C217" s="32">
        <v>0</v>
      </c>
      <c r="D217" s="32">
        <v>0</v>
      </c>
      <c r="E217" s="32">
        <v>0</v>
      </c>
      <c r="F217" s="32">
        <v>0</v>
      </c>
      <c r="G217" s="32">
        <v>0</v>
      </c>
      <c r="H217" s="32">
        <v>85.44178085403226</v>
      </c>
      <c r="I217" s="32">
        <v>281.58837000077415</v>
      </c>
      <c r="J217" s="32">
        <v>0</v>
      </c>
      <c r="K217" s="32">
        <v>0</v>
      </c>
      <c r="L217" s="32">
        <v>218.96619312361284</v>
      </c>
      <c r="M217" s="32">
        <v>0</v>
      </c>
      <c r="N217" s="32">
        <v>0</v>
      </c>
      <c r="O217" s="32">
        <v>0</v>
      </c>
      <c r="P217" s="32">
        <v>0</v>
      </c>
      <c r="Q217" s="32">
        <v>0</v>
      </c>
      <c r="R217" s="32">
        <v>12.750221311129035</v>
      </c>
      <c r="S217" s="32">
        <v>8.4175262290322586</v>
      </c>
      <c r="T217" s="32">
        <v>3.5699191398387091</v>
      </c>
      <c r="U217" s="32">
        <v>0</v>
      </c>
      <c r="V217" s="32">
        <v>5.1772670941935504</v>
      </c>
      <c r="W217" s="32">
        <v>0</v>
      </c>
      <c r="X217" s="32">
        <v>0</v>
      </c>
      <c r="Y217" s="32">
        <v>0</v>
      </c>
      <c r="Z217" s="32">
        <v>0</v>
      </c>
      <c r="AA217" s="32">
        <v>0</v>
      </c>
      <c r="AB217" s="32">
        <v>7.7433013293225796</v>
      </c>
      <c r="AC217" s="32">
        <v>0</v>
      </c>
      <c r="AD217" s="32">
        <v>0</v>
      </c>
      <c r="AE217" s="32">
        <v>0</v>
      </c>
      <c r="AF217" s="32">
        <v>0.30368252335483875</v>
      </c>
      <c r="AG217" s="32">
        <v>0</v>
      </c>
      <c r="AH217" s="32">
        <v>0</v>
      </c>
      <c r="AI217" s="32">
        <v>0</v>
      </c>
      <c r="AJ217" s="32">
        <v>0</v>
      </c>
      <c r="AK217" s="32">
        <v>0</v>
      </c>
      <c r="AL217" s="32">
        <v>8.4455372838709686E-2</v>
      </c>
      <c r="AM217" s="32">
        <v>0</v>
      </c>
      <c r="AN217" s="32">
        <v>0</v>
      </c>
      <c r="AO217" s="32">
        <v>0</v>
      </c>
      <c r="AP217" s="32">
        <v>0</v>
      </c>
      <c r="AQ217" s="32">
        <v>0</v>
      </c>
      <c r="AR217" s="32">
        <v>0</v>
      </c>
      <c r="AS217" s="32">
        <v>0</v>
      </c>
      <c r="AT217" s="32">
        <v>0</v>
      </c>
      <c r="AU217" s="32">
        <v>0</v>
      </c>
      <c r="AV217" s="32">
        <v>115.85328695754838</v>
      </c>
      <c r="AW217" s="32">
        <v>201.12489805383868</v>
      </c>
      <c r="AX217" s="32">
        <v>0.30822891474193542</v>
      </c>
      <c r="AY217" s="32">
        <v>0</v>
      </c>
      <c r="AZ217" s="32">
        <v>120.72282513225802</v>
      </c>
      <c r="BA217" s="32">
        <v>0</v>
      </c>
      <c r="BB217" s="32">
        <v>0</v>
      </c>
      <c r="BC217" s="32">
        <v>0</v>
      </c>
      <c r="BD217" s="32">
        <v>0</v>
      </c>
      <c r="BE217" s="32">
        <v>0</v>
      </c>
      <c r="BF217" s="32">
        <v>41.591893971843255</v>
      </c>
      <c r="BG217" s="32">
        <v>60.681676403258066</v>
      </c>
      <c r="BH217" s="32">
        <v>0.27041105451612901</v>
      </c>
      <c r="BI217" s="32">
        <v>0</v>
      </c>
      <c r="BJ217" s="32">
        <v>35.218575095064509</v>
      </c>
      <c r="BK217" s="33">
        <f t="shared" si="11"/>
        <v>1199.8145125611979</v>
      </c>
    </row>
    <row r="218" spans="1:63" ht="13.5" thickBot="1">
      <c r="A218" s="30"/>
      <c r="B218" s="31" t="s">
        <v>224</v>
      </c>
      <c r="C218" s="32">
        <v>0</v>
      </c>
      <c r="D218" s="32">
        <v>0</v>
      </c>
      <c r="E218" s="32">
        <v>0</v>
      </c>
      <c r="F218" s="32">
        <v>0</v>
      </c>
      <c r="G218" s="32">
        <v>0</v>
      </c>
      <c r="H218" s="32">
        <v>10.779975845774194</v>
      </c>
      <c r="I218" s="32">
        <v>1.9655103264193547</v>
      </c>
      <c r="J218" s="32">
        <v>0</v>
      </c>
      <c r="K218" s="32">
        <v>0</v>
      </c>
      <c r="L218" s="32">
        <v>4.1502077050967738</v>
      </c>
      <c r="M218" s="32">
        <v>0</v>
      </c>
      <c r="N218" s="32">
        <v>0</v>
      </c>
      <c r="O218" s="32">
        <v>0</v>
      </c>
      <c r="P218" s="32">
        <v>0</v>
      </c>
      <c r="Q218" s="32">
        <v>0</v>
      </c>
      <c r="R218" s="32">
        <v>4.2669457083870963</v>
      </c>
      <c r="S218" s="32">
        <v>22.553432765709676</v>
      </c>
      <c r="T218" s="32">
        <v>0</v>
      </c>
      <c r="U218" s="32">
        <v>0</v>
      </c>
      <c r="V218" s="32">
        <v>1.6263847691290323</v>
      </c>
      <c r="W218" s="32">
        <v>0</v>
      </c>
      <c r="X218" s="32">
        <v>0</v>
      </c>
      <c r="Y218" s="32">
        <v>0</v>
      </c>
      <c r="Z218" s="32">
        <v>0</v>
      </c>
      <c r="AA218" s="32">
        <v>0</v>
      </c>
      <c r="AB218" s="32">
        <v>9.5713684200967748</v>
      </c>
      <c r="AC218" s="32">
        <v>7.9808687258064503E-2</v>
      </c>
      <c r="AD218" s="32">
        <v>0</v>
      </c>
      <c r="AE218" s="32">
        <v>0</v>
      </c>
      <c r="AF218" s="32">
        <v>2.0594830889032258</v>
      </c>
      <c r="AG218" s="32">
        <v>0</v>
      </c>
      <c r="AH218" s="32">
        <v>0</v>
      </c>
      <c r="AI218" s="32">
        <v>0</v>
      </c>
      <c r="AJ218" s="32">
        <v>0</v>
      </c>
      <c r="AK218" s="32">
        <v>0</v>
      </c>
      <c r="AL218" s="32">
        <v>2.6744787593225809</v>
      </c>
      <c r="AM218" s="32">
        <v>0</v>
      </c>
      <c r="AN218" s="32">
        <v>0</v>
      </c>
      <c r="AO218" s="32">
        <v>0</v>
      </c>
      <c r="AP218" s="32">
        <v>0.15258856300000007</v>
      </c>
      <c r="AQ218" s="32">
        <v>0</v>
      </c>
      <c r="AR218" s="32">
        <v>0</v>
      </c>
      <c r="AS218" s="32">
        <v>0</v>
      </c>
      <c r="AT218" s="32">
        <v>0</v>
      </c>
      <c r="AU218" s="32">
        <v>0</v>
      </c>
      <c r="AV218" s="32">
        <v>283.11256248667729</v>
      </c>
      <c r="AW218" s="32">
        <v>70.363126913677419</v>
      </c>
      <c r="AX218" s="32">
        <v>0</v>
      </c>
      <c r="AY218" s="32">
        <v>0</v>
      </c>
      <c r="AZ218" s="32">
        <v>95.171599216516128</v>
      </c>
      <c r="BA218" s="32">
        <v>0</v>
      </c>
      <c r="BB218" s="32">
        <v>0</v>
      </c>
      <c r="BC218" s="32">
        <v>0</v>
      </c>
      <c r="BD218" s="32">
        <v>0</v>
      </c>
      <c r="BE218" s="32">
        <v>0</v>
      </c>
      <c r="BF218" s="32">
        <v>305.30124448530654</v>
      </c>
      <c r="BG218" s="32">
        <v>29.765554686548388</v>
      </c>
      <c r="BH218" s="32">
        <v>0</v>
      </c>
      <c r="BI218" s="32">
        <v>0</v>
      </c>
      <c r="BJ218" s="32">
        <v>41.969372522774201</v>
      </c>
      <c r="BK218" s="33">
        <f t="shared" si="11"/>
        <v>885.56364495059677</v>
      </c>
    </row>
    <row r="219" spans="1:63" ht="13.5" thickBot="1">
      <c r="A219" s="37"/>
      <c r="B219" s="38" t="s">
        <v>22</v>
      </c>
      <c r="C219" s="39">
        <f t="shared" ref="C219:BK219" si="12">SUM(C197:C218)</f>
        <v>0</v>
      </c>
      <c r="D219" s="39">
        <f t="shared" si="12"/>
        <v>0</v>
      </c>
      <c r="E219" s="39">
        <f t="shared" si="12"/>
        <v>0</v>
      </c>
      <c r="F219" s="39">
        <f t="shared" si="12"/>
        <v>0</v>
      </c>
      <c r="G219" s="39">
        <f t="shared" si="12"/>
        <v>0</v>
      </c>
      <c r="H219" s="39">
        <f t="shared" si="12"/>
        <v>1065.2494274545163</v>
      </c>
      <c r="I219" s="39">
        <f t="shared" si="12"/>
        <v>1264.2882609369035</v>
      </c>
      <c r="J219" s="39">
        <f t="shared" si="12"/>
        <v>24.569400138032258</v>
      </c>
      <c r="K219" s="39">
        <f t="shared" si="12"/>
        <v>0</v>
      </c>
      <c r="L219" s="39">
        <f t="shared" si="12"/>
        <v>564.09541269061299</v>
      </c>
      <c r="M219" s="39">
        <f t="shared" si="12"/>
        <v>0</v>
      </c>
      <c r="N219" s="39">
        <f t="shared" si="12"/>
        <v>0</v>
      </c>
      <c r="O219" s="39">
        <f t="shared" si="12"/>
        <v>0</v>
      </c>
      <c r="P219" s="39">
        <f t="shared" si="12"/>
        <v>0</v>
      </c>
      <c r="Q219" s="39">
        <f t="shared" si="12"/>
        <v>0</v>
      </c>
      <c r="R219" s="39">
        <f t="shared" si="12"/>
        <v>459.65663477751605</v>
      </c>
      <c r="S219" s="39">
        <f t="shared" si="12"/>
        <v>208.46424532245166</v>
      </c>
      <c r="T219" s="39">
        <f t="shared" si="12"/>
        <v>7.1394525687741934</v>
      </c>
      <c r="U219" s="39">
        <f t="shared" si="12"/>
        <v>0</v>
      </c>
      <c r="V219" s="39">
        <f t="shared" si="12"/>
        <v>78.862359514612905</v>
      </c>
      <c r="W219" s="39">
        <f t="shared" si="12"/>
        <v>0</v>
      </c>
      <c r="X219" s="39">
        <f t="shared" si="12"/>
        <v>5.3640984838709696E-3</v>
      </c>
      <c r="Y219" s="39">
        <f t="shared" si="12"/>
        <v>0</v>
      </c>
      <c r="Z219" s="39">
        <f t="shared" si="12"/>
        <v>0</v>
      </c>
      <c r="AA219" s="39">
        <f t="shared" si="12"/>
        <v>0</v>
      </c>
      <c r="AB219" s="39">
        <f t="shared" si="12"/>
        <v>188.35228657819351</v>
      </c>
      <c r="AC219" s="39">
        <f t="shared" si="12"/>
        <v>3.5553124666451619</v>
      </c>
      <c r="AD219" s="39">
        <f t="shared" si="12"/>
        <v>0</v>
      </c>
      <c r="AE219" s="39">
        <f t="shared" si="12"/>
        <v>0</v>
      </c>
      <c r="AF219" s="39">
        <f t="shared" si="12"/>
        <v>28.831259216290324</v>
      </c>
      <c r="AG219" s="39">
        <f t="shared" si="12"/>
        <v>0</v>
      </c>
      <c r="AH219" s="39">
        <f t="shared" si="12"/>
        <v>0</v>
      </c>
      <c r="AI219" s="39">
        <f t="shared" si="12"/>
        <v>0</v>
      </c>
      <c r="AJ219" s="39">
        <f t="shared" si="12"/>
        <v>0</v>
      </c>
      <c r="AK219" s="39">
        <f t="shared" si="12"/>
        <v>0</v>
      </c>
      <c r="AL219" s="39">
        <f t="shared" si="12"/>
        <v>77.697919426935485</v>
      </c>
      <c r="AM219" s="39">
        <f t="shared" si="12"/>
        <v>0.34993189129032254</v>
      </c>
      <c r="AN219" s="39">
        <f t="shared" si="12"/>
        <v>1.8642132903225804E-3</v>
      </c>
      <c r="AO219" s="39">
        <f t="shared" si="12"/>
        <v>0</v>
      </c>
      <c r="AP219" s="39">
        <f t="shared" si="12"/>
        <v>3.8300867106129033</v>
      </c>
      <c r="AQ219" s="39">
        <f t="shared" si="12"/>
        <v>0</v>
      </c>
      <c r="AR219" s="39">
        <f t="shared" si="12"/>
        <v>8.5360344741935462E-2</v>
      </c>
      <c r="AS219" s="39">
        <f t="shared" si="12"/>
        <v>0.22964685483870975</v>
      </c>
      <c r="AT219" s="39">
        <f t="shared" si="12"/>
        <v>0</v>
      </c>
      <c r="AU219" s="39">
        <f t="shared" si="12"/>
        <v>0</v>
      </c>
      <c r="AV219" s="39">
        <f t="shared" si="12"/>
        <v>12978.57750123519</v>
      </c>
      <c r="AW219" s="39">
        <f t="shared" si="12"/>
        <v>1440.8873879804191</v>
      </c>
      <c r="AX219" s="39">
        <f t="shared" si="12"/>
        <v>7.9589786930322575</v>
      </c>
      <c r="AY219" s="39">
        <f t="shared" si="12"/>
        <v>0.14275180900000001</v>
      </c>
      <c r="AZ219" s="39">
        <f t="shared" si="12"/>
        <v>2603.0065559222585</v>
      </c>
      <c r="BA219" s="39">
        <f t="shared" si="12"/>
        <v>0</v>
      </c>
      <c r="BB219" s="39">
        <f t="shared" si="12"/>
        <v>0</v>
      </c>
      <c r="BC219" s="39">
        <f t="shared" si="12"/>
        <v>0</v>
      </c>
      <c r="BD219" s="39">
        <f t="shared" si="12"/>
        <v>0</v>
      </c>
      <c r="BE219" s="39">
        <f t="shared" si="12"/>
        <v>0</v>
      </c>
      <c r="BF219" s="39">
        <f t="shared" si="12"/>
        <v>12400.724943032968</v>
      </c>
      <c r="BG219" s="39">
        <f t="shared" si="12"/>
        <v>561.82454688677433</v>
      </c>
      <c r="BH219" s="39">
        <f t="shared" si="12"/>
        <v>38.89808649787097</v>
      </c>
      <c r="BI219" s="39">
        <f t="shared" si="12"/>
        <v>0</v>
      </c>
      <c r="BJ219" s="39">
        <f t="shared" si="12"/>
        <v>1120.6715185029034</v>
      </c>
      <c r="BK219" s="39">
        <f t="shared" si="12"/>
        <v>35127.956495765167</v>
      </c>
    </row>
    <row r="220" spans="1:63" ht="13.5" thickBot="1">
      <c r="A220" s="37"/>
      <c r="B220" s="62" t="s">
        <v>225</v>
      </c>
      <c r="C220" s="39">
        <f t="shared" ref="C220:BK220" si="13">C219+C195</f>
        <v>0</v>
      </c>
      <c r="D220" s="39">
        <f t="shared" si="13"/>
        <v>0</v>
      </c>
      <c r="E220" s="39">
        <f t="shared" si="13"/>
        <v>0</v>
      </c>
      <c r="F220" s="39">
        <f t="shared" si="13"/>
        <v>0</v>
      </c>
      <c r="G220" s="39">
        <f t="shared" si="13"/>
        <v>0</v>
      </c>
      <c r="H220" s="39">
        <f t="shared" si="13"/>
        <v>1109.1052266971615</v>
      </c>
      <c r="I220" s="39">
        <f t="shared" si="13"/>
        <v>1265.3842888134841</v>
      </c>
      <c r="J220" s="39">
        <f t="shared" si="13"/>
        <v>24.569400138032258</v>
      </c>
      <c r="K220" s="39">
        <f t="shared" si="13"/>
        <v>0</v>
      </c>
      <c r="L220" s="39">
        <f t="shared" si="13"/>
        <v>575.91916995858071</v>
      </c>
      <c r="M220" s="39">
        <f t="shared" si="13"/>
        <v>0</v>
      </c>
      <c r="N220" s="39">
        <f t="shared" si="13"/>
        <v>0</v>
      </c>
      <c r="O220" s="39">
        <f t="shared" si="13"/>
        <v>0</v>
      </c>
      <c r="P220" s="39">
        <f t="shared" si="13"/>
        <v>0</v>
      </c>
      <c r="Q220" s="39">
        <f t="shared" si="13"/>
        <v>0</v>
      </c>
      <c r="R220" s="39">
        <f t="shared" si="13"/>
        <v>493.51745341825796</v>
      </c>
      <c r="S220" s="39">
        <f t="shared" si="13"/>
        <v>209.98354716761295</v>
      </c>
      <c r="T220" s="39">
        <f t="shared" si="13"/>
        <v>7.1394525687741934</v>
      </c>
      <c r="U220" s="39">
        <f t="shared" si="13"/>
        <v>0</v>
      </c>
      <c r="V220" s="39">
        <f t="shared" si="13"/>
        <v>81.337505980774196</v>
      </c>
      <c r="W220" s="39">
        <f t="shared" si="13"/>
        <v>0</v>
      </c>
      <c r="X220" s="39">
        <f t="shared" si="13"/>
        <v>5.3640984838709696E-3</v>
      </c>
      <c r="Y220" s="39">
        <f t="shared" si="13"/>
        <v>0</v>
      </c>
      <c r="Z220" s="39">
        <f t="shared" si="13"/>
        <v>0</v>
      </c>
      <c r="AA220" s="39">
        <f t="shared" si="13"/>
        <v>0</v>
      </c>
      <c r="AB220" s="39">
        <f t="shared" si="13"/>
        <v>195.1506684779032</v>
      </c>
      <c r="AC220" s="39">
        <f t="shared" si="13"/>
        <v>3.5965219390322587</v>
      </c>
      <c r="AD220" s="39">
        <f t="shared" si="13"/>
        <v>0</v>
      </c>
      <c r="AE220" s="39">
        <f t="shared" si="13"/>
        <v>0</v>
      </c>
      <c r="AF220" s="39">
        <f t="shared" si="13"/>
        <v>29.173083001419357</v>
      </c>
      <c r="AG220" s="39">
        <f t="shared" si="13"/>
        <v>0</v>
      </c>
      <c r="AH220" s="39">
        <f t="shared" si="13"/>
        <v>0</v>
      </c>
      <c r="AI220" s="39">
        <f t="shared" si="13"/>
        <v>0</v>
      </c>
      <c r="AJ220" s="39">
        <f t="shared" si="13"/>
        <v>0</v>
      </c>
      <c r="AK220" s="39">
        <f t="shared" si="13"/>
        <v>0</v>
      </c>
      <c r="AL220" s="39">
        <f t="shared" si="13"/>
        <v>81.571881481645164</v>
      </c>
      <c r="AM220" s="39">
        <f t="shared" si="13"/>
        <v>0.34993189129032254</v>
      </c>
      <c r="AN220" s="39">
        <f t="shared" si="13"/>
        <v>1.8642132903225804E-3</v>
      </c>
      <c r="AO220" s="39">
        <f t="shared" si="13"/>
        <v>0</v>
      </c>
      <c r="AP220" s="39">
        <f t="shared" si="13"/>
        <v>3.8691819815806454</v>
      </c>
      <c r="AQ220" s="39">
        <f t="shared" si="13"/>
        <v>0</v>
      </c>
      <c r="AR220" s="39">
        <f t="shared" si="13"/>
        <v>8.5360344741935462E-2</v>
      </c>
      <c r="AS220" s="39">
        <f t="shared" si="13"/>
        <v>0.22964685483870975</v>
      </c>
      <c r="AT220" s="39">
        <f t="shared" si="13"/>
        <v>0</v>
      </c>
      <c r="AU220" s="39">
        <f t="shared" si="13"/>
        <v>0</v>
      </c>
      <c r="AV220" s="39">
        <f t="shared" si="13"/>
        <v>14760.329425400996</v>
      </c>
      <c r="AW220" s="39">
        <f t="shared" si="13"/>
        <v>1476.731297637032</v>
      </c>
      <c r="AX220" s="39">
        <f t="shared" si="13"/>
        <v>8.0342396493225792</v>
      </c>
      <c r="AY220" s="39">
        <f t="shared" si="13"/>
        <v>0.14275180900000001</v>
      </c>
      <c r="AZ220" s="39">
        <f t="shared" si="13"/>
        <v>2720.8531066746132</v>
      </c>
      <c r="BA220" s="39">
        <f t="shared" si="13"/>
        <v>0</v>
      </c>
      <c r="BB220" s="39">
        <f t="shared" si="13"/>
        <v>0</v>
      </c>
      <c r="BC220" s="39">
        <f t="shared" si="13"/>
        <v>0</v>
      </c>
      <c r="BD220" s="39">
        <f t="shared" si="13"/>
        <v>0</v>
      </c>
      <c r="BE220" s="39">
        <f t="shared" si="13"/>
        <v>0</v>
      </c>
      <c r="BF220" s="39">
        <f t="shared" si="13"/>
        <v>14060.399697842238</v>
      </c>
      <c r="BG220" s="39">
        <f t="shared" si="13"/>
        <v>633.75753563961302</v>
      </c>
      <c r="BH220" s="39">
        <f t="shared" si="13"/>
        <v>48.533014472387102</v>
      </c>
      <c r="BI220" s="39">
        <f t="shared" si="13"/>
        <v>0</v>
      </c>
      <c r="BJ220" s="39">
        <f t="shared" si="13"/>
        <v>1211.6429564345162</v>
      </c>
      <c r="BK220" s="44">
        <f t="shared" si="13"/>
        <v>39001.41357458663</v>
      </c>
    </row>
    <row r="221" spans="1:63">
      <c r="A221" s="57"/>
      <c r="B221" s="58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3"/>
    </row>
    <row r="222" spans="1:63">
      <c r="A222" s="26" t="s">
        <v>226</v>
      </c>
      <c r="B222" s="59" t="s">
        <v>227</v>
      </c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1"/>
    </row>
    <row r="223" spans="1:63">
      <c r="A223" s="26" t="s">
        <v>13</v>
      </c>
      <c r="B223" s="52" t="s">
        <v>228</v>
      </c>
      <c r="C223" s="53">
        <v>0</v>
      </c>
      <c r="D223" s="53">
        <v>0</v>
      </c>
      <c r="E223" s="53">
        <v>0</v>
      </c>
      <c r="F223" s="53">
        <v>0</v>
      </c>
      <c r="G223" s="53">
        <v>0</v>
      </c>
      <c r="H223" s="53">
        <v>90.33215925861289</v>
      </c>
      <c r="I223" s="53">
        <v>53.993400345870967</v>
      </c>
      <c r="J223" s="53">
        <v>0</v>
      </c>
      <c r="K223" s="53">
        <v>0</v>
      </c>
      <c r="L223" s="53">
        <v>19.328648446612899</v>
      </c>
      <c r="M223" s="53">
        <v>0</v>
      </c>
      <c r="N223" s="53">
        <v>0</v>
      </c>
      <c r="O223" s="53">
        <v>0</v>
      </c>
      <c r="P223" s="53">
        <v>0</v>
      </c>
      <c r="Q223" s="53">
        <v>0</v>
      </c>
      <c r="R223" s="53">
        <v>57.122799164032259</v>
      </c>
      <c r="S223" s="53">
        <v>27.147415024774201</v>
      </c>
      <c r="T223" s="53">
        <v>2.2860199177741936</v>
      </c>
      <c r="U223" s="53">
        <v>0</v>
      </c>
      <c r="V223" s="53">
        <v>19.446626163193546</v>
      </c>
      <c r="W223" s="53">
        <v>0</v>
      </c>
      <c r="X223" s="53">
        <v>0</v>
      </c>
      <c r="Y223" s="53">
        <v>0</v>
      </c>
      <c r="Z223" s="53">
        <v>0</v>
      </c>
      <c r="AA223" s="53">
        <v>0</v>
      </c>
      <c r="AB223" s="53">
        <v>10.938878574903224</v>
      </c>
      <c r="AC223" s="53">
        <v>0.39093587490322579</v>
      </c>
      <c r="AD223" s="53">
        <v>0</v>
      </c>
      <c r="AE223" s="53">
        <v>0</v>
      </c>
      <c r="AF223" s="53">
        <v>2.2907192881935483</v>
      </c>
      <c r="AG223" s="53">
        <v>0</v>
      </c>
      <c r="AH223" s="53">
        <v>0</v>
      </c>
      <c r="AI223" s="53">
        <v>0</v>
      </c>
      <c r="AJ223" s="53">
        <v>0</v>
      </c>
      <c r="AK223" s="53">
        <v>0</v>
      </c>
      <c r="AL223" s="53">
        <v>5.1870741962258062</v>
      </c>
      <c r="AM223" s="53">
        <v>0</v>
      </c>
      <c r="AN223" s="53">
        <v>0</v>
      </c>
      <c r="AO223" s="53">
        <v>0</v>
      </c>
      <c r="AP223" s="53">
        <v>3.0118843617419353</v>
      </c>
      <c r="AQ223" s="53">
        <v>0</v>
      </c>
      <c r="AR223" s="53">
        <v>0</v>
      </c>
      <c r="AS223" s="53">
        <v>8.7187736129032255E-3</v>
      </c>
      <c r="AT223" s="53">
        <v>0</v>
      </c>
      <c r="AU223" s="53">
        <v>0</v>
      </c>
      <c r="AV223" s="53">
        <v>2388.7602387350098</v>
      </c>
      <c r="AW223" s="53">
        <v>354.7865560945483</v>
      </c>
      <c r="AX223" s="53">
        <v>0.35022101387096777</v>
      </c>
      <c r="AY223" s="53">
        <v>0</v>
      </c>
      <c r="AZ223" s="53">
        <v>432.36656826709697</v>
      </c>
      <c r="BA223" s="53">
        <v>0</v>
      </c>
      <c r="BB223" s="53">
        <v>0</v>
      </c>
      <c r="BC223" s="53">
        <v>0</v>
      </c>
      <c r="BD223" s="53">
        <v>0</v>
      </c>
      <c r="BE223" s="53">
        <v>0</v>
      </c>
      <c r="BF223" s="53">
        <v>2083.3316311587414</v>
      </c>
      <c r="BG223" s="53">
        <v>155.58954654322582</v>
      </c>
      <c r="BH223" s="53">
        <v>20.938871933612909</v>
      </c>
      <c r="BI223" s="53">
        <v>0</v>
      </c>
      <c r="BJ223" s="53">
        <v>241.2375671206452</v>
      </c>
      <c r="BK223" s="36">
        <f>SUM(C223:BJ223)</f>
        <v>5968.8464802572034</v>
      </c>
    </row>
    <row r="224" spans="1:63" ht="13.5" thickBot="1">
      <c r="A224" s="34"/>
      <c r="B224" s="63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6"/>
    </row>
    <row r="225" spans="1:63" ht="13.5" thickBot="1">
      <c r="A225" s="37"/>
      <c r="B225" s="62" t="s">
        <v>229</v>
      </c>
      <c r="C225" s="39">
        <f>SUM(C223:C224)</f>
        <v>0</v>
      </c>
      <c r="D225" s="39">
        <f t="shared" ref="D225:BK225" si="14">SUM(D223:D224)</f>
        <v>0</v>
      </c>
      <c r="E225" s="39">
        <f t="shared" si="14"/>
        <v>0</v>
      </c>
      <c r="F225" s="39">
        <f t="shared" si="14"/>
        <v>0</v>
      </c>
      <c r="G225" s="39">
        <f t="shared" si="14"/>
        <v>0</v>
      </c>
      <c r="H225" s="39">
        <f t="shared" si="14"/>
        <v>90.33215925861289</v>
      </c>
      <c r="I225" s="39">
        <f t="shared" si="14"/>
        <v>53.993400345870967</v>
      </c>
      <c r="J225" s="39">
        <f t="shared" si="14"/>
        <v>0</v>
      </c>
      <c r="K225" s="39">
        <f t="shared" si="14"/>
        <v>0</v>
      </c>
      <c r="L225" s="39">
        <f t="shared" si="14"/>
        <v>19.328648446612899</v>
      </c>
      <c r="M225" s="39">
        <f t="shared" si="14"/>
        <v>0</v>
      </c>
      <c r="N225" s="39">
        <f t="shared" si="14"/>
        <v>0</v>
      </c>
      <c r="O225" s="39">
        <f t="shared" si="14"/>
        <v>0</v>
      </c>
      <c r="P225" s="39">
        <f t="shared" si="14"/>
        <v>0</v>
      </c>
      <c r="Q225" s="39">
        <f t="shared" si="14"/>
        <v>0</v>
      </c>
      <c r="R225" s="39">
        <f t="shared" si="14"/>
        <v>57.122799164032259</v>
      </c>
      <c r="S225" s="39">
        <f t="shared" si="14"/>
        <v>27.147415024774201</v>
      </c>
      <c r="T225" s="39">
        <f t="shared" si="14"/>
        <v>2.2860199177741936</v>
      </c>
      <c r="U225" s="39">
        <f t="shared" si="14"/>
        <v>0</v>
      </c>
      <c r="V225" s="39">
        <f t="shared" si="14"/>
        <v>19.446626163193546</v>
      </c>
      <c r="W225" s="39">
        <f t="shared" si="14"/>
        <v>0</v>
      </c>
      <c r="X225" s="39">
        <f t="shared" si="14"/>
        <v>0</v>
      </c>
      <c r="Y225" s="39">
        <f t="shared" si="14"/>
        <v>0</v>
      </c>
      <c r="Z225" s="39">
        <f t="shared" si="14"/>
        <v>0</v>
      </c>
      <c r="AA225" s="39">
        <f t="shared" si="14"/>
        <v>0</v>
      </c>
      <c r="AB225" s="39">
        <f t="shared" si="14"/>
        <v>10.938878574903224</v>
      </c>
      <c r="AC225" s="39">
        <f t="shared" si="14"/>
        <v>0.39093587490322579</v>
      </c>
      <c r="AD225" s="39">
        <f t="shared" si="14"/>
        <v>0</v>
      </c>
      <c r="AE225" s="39">
        <f t="shared" si="14"/>
        <v>0</v>
      </c>
      <c r="AF225" s="39">
        <f t="shared" si="14"/>
        <v>2.2907192881935483</v>
      </c>
      <c r="AG225" s="39">
        <f t="shared" si="14"/>
        <v>0</v>
      </c>
      <c r="AH225" s="39">
        <f t="shared" si="14"/>
        <v>0</v>
      </c>
      <c r="AI225" s="39">
        <f t="shared" si="14"/>
        <v>0</v>
      </c>
      <c r="AJ225" s="39">
        <f t="shared" si="14"/>
        <v>0</v>
      </c>
      <c r="AK225" s="39">
        <f t="shared" si="14"/>
        <v>0</v>
      </c>
      <c r="AL225" s="39">
        <f t="shared" si="14"/>
        <v>5.1870741962258062</v>
      </c>
      <c r="AM225" s="39">
        <f t="shared" si="14"/>
        <v>0</v>
      </c>
      <c r="AN225" s="39">
        <f t="shared" si="14"/>
        <v>0</v>
      </c>
      <c r="AO225" s="39">
        <f t="shared" si="14"/>
        <v>0</v>
      </c>
      <c r="AP225" s="39">
        <f t="shared" si="14"/>
        <v>3.0118843617419353</v>
      </c>
      <c r="AQ225" s="39">
        <f t="shared" si="14"/>
        <v>0</v>
      </c>
      <c r="AR225" s="39">
        <f t="shared" si="14"/>
        <v>0</v>
      </c>
      <c r="AS225" s="39">
        <f t="shared" si="14"/>
        <v>8.7187736129032255E-3</v>
      </c>
      <c r="AT225" s="39">
        <f t="shared" si="14"/>
        <v>0</v>
      </c>
      <c r="AU225" s="39">
        <f t="shared" si="14"/>
        <v>0</v>
      </c>
      <c r="AV225" s="39">
        <f t="shared" si="14"/>
        <v>2388.7602387350098</v>
      </c>
      <c r="AW225" s="39">
        <f t="shared" si="14"/>
        <v>354.7865560945483</v>
      </c>
      <c r="AX225" s="39">
        <f t="shared" si="14"/>
        <v>0.35022101387096777</v>
      </c>
      <c r="AY225" s="39">
        <f t="shared" si="14"/>
        <v>0</v>
      </c>
      <c r="AZ225" s="39">
        <f t="shared" si="14"/>
        <v>432.36656826709697</v>
      </c>
      <c r="BA225" s="39">
        <f t="shared" si="14"/>
        <v>0</v>
      </c>
      <c r="BB225" s="39">
        <f t="shared" si="14"/>
        <v>0</v>
      </c>
      <c r="BC225" s="39">
        <f t="shared" si="14"/>
        <v>0</v>
      </c>
      <c r="BD225" s="39">
        <f t="shared" si="14"/>
        <v>0</v>
      </c>
      <c r="BE225" s="39">
        <f t="shared" si="14"/>
        <v>0</v>
      </c>
      <c r="BF225" s="39">
        <f t="shared" si="14"/>
        <v>2083.3316311587414</v>
      </c>
      <c r="BG225" s="39">
        <f t="shared" si="14"/>
        <v>155.58954654322582</v>
      </c>
      <c r="BH225" s="39">
        <f t="shared" si="14"/>
        <v>20.938871933612909</v>
      </c>
      <c r="BI225" s="39">
        <f t="shared" si="14"/>
        <v>0</v>
      </c>
      <c r="BJ225" s="39">
        <f t="shared" si="14"/>
        <v>241.2375671206452</v>
      </c>
      <c r="BK225" s="39">
        <f t="shared" si="14"/>
        <v>5968.8464802572034</v>
      </c>
    </row>
    <row r="226" spans="1:63">
      <c r="A226" s="57"/>
      <c r="B226" s="58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3"/>
    </row>
    <row r="227" spans="1:63">
      <c r="A227" s="26" t="s">
        <v>230</v>
      </c>
      <c r="B227" s="59" t="s">
        <v>231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3"/>
    </row>
    <row r="228" spans="1:63">
      <c r="A228" s="26" t="s">
        <v>13</v>
      </c>
      <c r="B228" s="27" t="s">
        <v>232</v>
      </c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3"/>
    </row>
    <row r="229" spans="1:63" ht="13.5" thickBot="1">
      <c r="A229" s="34"/>
      <c r="B229" s="31" t="s">
        <v>233</v>
      </c>
      <c r="C229" s="35">
        <v>0</v>
      </c>
      <c r="D229" s="35">
        <v>0</v>
      </c>
      <c r="E229" s="35">
        <v>0</v>
      </c>
      <c r="F229" s="35">
        <v>0</v>
      </c>
      <c r="G229" s="35">
        <v>0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  <c r="P229" s="35">
        <v>0</v>
      </c>
      <c r="Q229" s="35">
        <v>0</v>
      </c>
      <c r="R229" s="35">
        <v>0</v>
      </c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0</v>
      </c>
      <c r="AA229" s="35">
        <v>0</v>
      </c>
      <c r="AB229" s="35">
        <v>0</v>
      </c>
      <c r="AC229" s="35">
        <v>0</v>
      </c>
      <c r="AD229" s="35">
        <v>0</v>
      </c>
      <c r="AE229" s="35">
        <v>0</v>
      </c>
      <c r="AF229" s="35">
        <v>0</v>
      </c>
      <c r="AG229" s="35">
        <v>0</v>
      </c>
      <c r="AH229" s="35">
        <v>0</v>
      </c>
      <c r="AI229" s="35">
        <v>0</v>
      </c>
      <c r="AJ229" s="35">
        <v>0</v>
      </c>
      <c r="AK229" s="35">
        <v>0</v>
      </c>
      <c r="AL229" s="35">
        <v>0</v>
      </c>
      <c r="AM229" s="35">
        <v>0</v>
      </c>
      <c r="AN229" s="35">
        <v>0</v>
      </c>
      <c r="AO229" s="35">
        <v>0</v>
      </c>
      <c r="AP229" s="35">
        <v>0</v>
      </c>
      <c r="AQ229" s="35">
        <v>0</v>
      </c>
      <c r="AR229" s="35">
        <v>0</v>
      </c>
      <c r="AS229" s="35">
        <v>0</v>
      </c>
      <c r="AT229" s="35">
        <v>0</v>
      </c>
      <c r="AU229" s="35">
        <v>0</v>
      </c>
      <c r="AV229" s="35">
        <v>148.75522305858954</v>
      </c>
      <c r="AW229" s="35">
        <v>15.625474089530616</v>
      </c>
      <c r="AX229" s="35">
        <v>0</v>
      </c>
      <c r="AY229" s="35">
        <v>0</v>
      </c>
      <c r="AZ229" s="35">
        <v>106.93323852638966</v>
      </c>
      <c r="BA229" s="35">
        <v>0</v>
      </c>
      <c r="BB229" s="35">
        <v>0</v>
      </c>
      <c r="BC229" s="35">
        <v>0</v>
      </c>
      <c r="BD229" s="35">
        <v>0</v>
      </c>
      <c r="BE229" s="35">
        <v>0</v>
      </c>
      <c r="BF229" s="35">
        <v>55.373887741233453</v>
      </c>
      <c r="BG229" s="35">
        <v>4.4623260561445175</v>
      </c>
      <c r="BH229" s="35">
        <v>0</v>
      </c>
      <c r="BI229" s="35">
        <v>0</v>
      </c>
      <c r="BJ229" s="35">
        <v>21.083417599112263</v>
      </c>
      <c r="BK229" s="36">
        <f>SUM(C229:BJ229)</f>
        <v>352.23356707099998</v>
      </c>
    </row>
    <row r="230" spans="1:63" ht="13.5" thickBot="1">
      <c r="A230" s="37"/>
      <c r="B230" s="38" t="s">
        <v>18</v>
      </c>
      <c r="C230" s="39">
        <f>SUM(C229)</f>
        <v>0</v>
      </c>
      <c r="D230" s="39">
        <f t="shared" ref="D230:BK230" si="15">SUM(D229)</f>
        <v>0</v>
      </c>
      <c r="E230" s="39">
        <f t="shared" si="15"/>
        <v>0</v>
      </c>
      <c r="F230" s="39">
        <f t="shared" si="15"/>
        <v>0</v>
      </c>
      <c r="G230" s="39">
        <f t="shared" si="15"/>
        <v>0</v>
      </c>
      <c r="H230" s="39">
        <f t="shared" si="15"/>
        <v>0</v>
      </c>
      <c r="I230" s="39">
        <f t="shared" si="15"/>
        <v>0</v>
      </c>
      <c r="J230" s="39">
        <f t="shared" si="15"/>
        <v>0</v>
      </c>
      <c r="K230" s="39">
        <f t="shared" si="15"/>
        <v>0</v>
      </c>
      <c r="L230" s="39">
        <f t="shared" si="15"/>
        <v>0</v>
      </c>
      <c r="M230" s="39">
        <f t="shared" si="15"/>
        <v>0</v>
      </c>
      <c r="N230" s="39">
        <f t="shared" si="15"/>
        <v>0</v>
      </c>
      <c r="O230" s="39">
        <f t="shared" si="15"/>
        <v>0</v>
      </c>
      <c r="P230" s="39">
        <f t="shared" si="15"/>
        <v>0</v>
      </c>
      <c r="Q230" s="39">
        <f t="shared" si="15"/>
        <v>0</v>
      </c>
      <c r="R230" s="39">
        <f t="shared" si="15"/>
        <v>0</v>
      </c>
      <c r="S230" s="39">
        <f t="shared" si="15"/>
        <v>0</v>
      </c>
      <c r="T230" s="39">
        <f t="shared" si="15"/>
        <v>0</v>
      </c>
      <c r="U230" s="39">
        <f t="shared" si="15"/>
        <v>0</v>
      </c>
      <c r="V230" s="39">
        <f t="shared" si="15"/>
        <v>0</v>
      </c>
      <c r="W230" s="39">
        <f t="shared" si="15"/>
        <v>0</v>
      </c>
      <c r="X230" s="39">
        <f t="shared" si="15"/>
        <v>0</v>
      </c>
      <c r="Y230" s="39">
        <f t="shared" si="15"/>
        <v>0</v>
      </c>
      <c r="Z230" s="39">
        <f t="shared" si="15"/>
        <v>0</v>
      </c>
      <c r="AA230" s="39">
        <f t="shared" si="15"/>
        <v>0</v>
      </c>
      <c r="AB230" s="39">
        <f t="shared" si="15"/>
        <v>0</v>
      </c>
      <c r="AC230" s="39">
        <f t="shared" si="15"/>
        <v>0</v>
      </c>
      <c r="AD230" s="39">
        <f t="shared" si="15"/>
        <v>0</v>
      </c>
      <c r="AE230" s="39">
        <f t="shared" si="15"/>
        <v>0</v>
      </c>
      <c r="AF230" s="39">
        <f t="shared" si="15"/>
        <v>0</v>
      </c>
      <c r="AG230" s="39">
        <f t="shared" si="15"/>
        <v>0</v>
      </c>
      <c r="AH230" s="39">
        <f t="shared" si="15"/>
        <v>0</v>
      </c>
      <c r="AI230" s="39">
        <f t="shared" si="15"/>
        <v>0</v>
      </c>
      <c r="AJ230" s="39">
        <f t="shared" si="15"/>
        <v>0</v>
      </c>
      <c r="AK230" s="39">
        <f t="shared" si="15"/>
        <v>0</v>
      </c>
      <c r="AL230" s="39">
        <f t="shared" si="15"/>
        <v>0</v>
      </c>
      <c r="AM230" s="39">
        <f t="shared" si="15"/>
        <v>0</v>
      </c>
      <c r="AN230" s="39">
        <f t="shared" si="15"/>
        <v>0</v>
      </c>
      <c r="AO230" s="39">
        <f t="shared" si="15"/>
        <v>0</v>
      </c>
      <c r="AP230" s="39">
        <f t="shared" si="15"/>
        <v>0</v>
      </c>
      <c r="AQ230" s="39">
        <f t="shared" si="15"/>
        <v>0</v>
      </c>
      <c r="AR230" s="39">
        <f t="shared" si="15"/>
        <v>0</v>
      </c>
      <c r="AS230" s="39">
        <f t="shared" si="15"/>
        <v>0</v>
      </c>
      <c r="AT230" s="39">
        <f t="shared" si="15"/>
        <v>0</v>
      </c>
      <c r="AU230" s="39">
        <f t="shared" si="15"/>
        <v>0</v>
      </c>
      <c r="AV230" s="39">
        <f t="shared" si="15"/>
        <v>148.75522305858954</v>
      </c>
      <c r="AW230" s="39">
        <f t="shared" si="15"/>
        <v>15.625474089530616</v>
      </c>
      <c r="AX230" s="39">
        <f t="shared" si="15"/>
        <v>0</v>
      </c>
      <c r="AY230" s="39">
        <f t="shared" si="15"/>
        <v>0</v>
      </c>
      <c r="AZ230" s="39">
        <f t="shared" si="15"/>
        <v>106.93323852638966</v>
      </c>
      <c r="BA230" s="39">
        <f t="shared" si="15"/>
        <v>0</v>
      </c>
      <c r="BB230" s="39">
        <f t="shared" si="15"/>
        <v>0</v>
      </c>
      <c r="BC230" s="39">
        <f t="shared" si="15"/>
        <v>0</v>
      </c>
      <c r="BD230" s="39">
        <f t="shared" si="15"/>
        <v>0</v>
      </c>
      <c r="BE230" s="39">
        <f t="shared" si="15"/>
        <v>0</v>
      </c>
      <c r="BF230" s="39">
        <f t="shared" si="15"/>
        <v>55.373887741233453</v>
      </c>
      <c r="BG230" s="39">
        <f t="shared" si="15"/>
        <v>4.4623260561445175</v>
      </c>
      <c r="BH230" s="39">
        <f t="shared" si="15"/>
        <v>0</v>
      </c>
      <c r="BI230" s="39">
        <f t="shared" si="15"/>
        <v>0</v>
      </c>
      <c r="BJ230" s="39">
        <f t="shared" si="15"/>
        <v>21.083417599112263</v>
      </c>
      <c r="BK230" s="44">
        <f t="shared" si="15"/>
        <v>352.23356707099998</v>
      </c>
    </row>
    <row r="231" spans="1:63">
      <c r="A231" s="57"/>
      <c r="B231" s="64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65"/>
    </row>
    <row r="232" spans="1:63">
      <c r="A232" s="26" t="s">
        <v>19</v>
      </c>
      <c r="B232" s="27" t="s">
        <v>234</v>
      </c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3"/>
    </row>
    <row r="233" spans="1:63">
      <c r="A233" s="66"/>
      <c r="B233" s="31" t="s">
        <v>235</v>
      </c>
      <c r="C233" s="35">
        <v>0</v>
      </c>
      <c r="D233" s="35">
        <v>0</v>
      </c>
      <c r="E233" s="35">
        <v>0</v>
      </c>
      <c r="F233" s="35">
        <v>0</v>
      </c>
      <c r="G233" s="35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>
        <v>0</v>
      </c>
      <c r="AB233" s="35">
        <v>0</v>
      </c>
      <c r="AC233" s="35">
        <v>0</v>
      </c>
      <c r="AD233" s="35">
        <v>0</v>
      </c>
      <c r="AE233" s="35">
        <v>0</v>
      </c>
      <c r="AF233" s="35">
        <v>0</v>
      </c>
      <c r="AG233" s="35">
        <v>0</v>
      </c>
      <c r="AH233" s="35">
        <v>0</v>
      </c>
      <c r="AI233" s="35">
        <v>0</v>
      </c>
      <c r="AJ233" s="35">
        <v>0</v>
      </c>
      <c r="AK233" s="35">
        <v>0</v>
      </c>
      <c r="AL233" s="35">
        <v>0</v>
      </c>
      <c r="AM233" s="35">
        <v>0</v>
      </c>
      <c r="AN233" s="35">
        <v>0</v>
      </c>
      <c r="AO233" s="35">
        <v>0</v>
      </c>
      <c r="AP233" s="35">
        <v>0</v>
      </c>
      <c r="AQ233" s="35">
        <v>0</v>
      </c>
      <c r="AR233" s="35">
        <v>0</v>
      </c>
      <c r="AS233" s="35">
        <v>0</v>
      </c>
      <c r="AT233" s="35">
        <v>0</v>
      </c>
      <c r="AU233" s="35">
        <v>0</v>
      </c>
      <c r="AV233" s="35">
        <v>2.2513021231063686</v>
      </c>
      <c r="AW233" s="35">
        <v>9052.2517674123173</v>
      </c>
      <c r="AX233" s="35">
        <v>4.7963543007189906E-3</v>
      </c>
      <c r="AY233" s="35">
        <v>0</v>
      </c>
      <c r="AZ233" s="35">
        <v>1.3711178160988688</v>
      </c>
      <c r="BA233" s="35">
        <v>0</v>
      </c>
      <c r="BB233" s="35">
        <v>0</v>
      </c>
      <c r="BC233" s="35">
        <v>0</v>
      </c>
      <c r="BD233" s="35">
        <v>0</v>
      </c>
      <c r="BE233" s="35">
        <v>0</v>
      </c>
      <c r="BF233" s="35">
        <v>1.563078573778756</v>
      </c>
      <c r="BG233" s="35">
        <v>9.6199945281265151</v>
      </c>
      <c r="BH233" s="35">
        <v>0</v>
      </c>
      <c r="BI233" s="35">
        <v>0</v>
      </c>
      <c r="BJ233" s="35">
        <v>1.0658565112708867</v>
      </c>
      <c r="BK233" s="36">
        <f>SUM(C233:BJ233)</f>
        <v>9068.1279133190001</v>
      </c>
    </row>
    <row r="234" spans="1:63">
      <c r="A234" s="66"/>
      <c r="B234" s="31" t="s">
        <v>236</v>
      </c>
      <c r="C234" s="35">
        <v>0</v>
      </c>
      <c r="D234" s="35">
        <v>0</v>
      </c>
      <c r="E234" s="35">
        <v>0</v>
      </c>
      <c r="F234" s="35">
        <v>0</v>
      </c>
      <c r="G234" s="35">
        <v>0</v>
      </c>
      <c r="H234" s="35">
        <v>0</v>
      </c>
      <c r="I234" s="35">
        <v>0</v>
      </c>
      <c r="J234" s="35">
        <v>0</v>
      </c>
      <c r="K234" s="35">
        <v>0</v>
      </c>
      <c r="L234" s="35">
        <v>0</v>
      </c>
      <c r="M234" s="35">
        <v>0</v>
      </c>
      <c r="N234" s="35">
        <v>0</v>
      </c>
      <c r="O234" s="35">
        <v>0</v>
      </c>
      <c r="P234" s="35">
        <v>0</v>
      </c>
      <c r="Q234" s="35">
        <v>0</v>
      </c>
      <c r="R234" s="35">
        <v>0</v>
      </c>
      <c r="S234" s="35">
        <v>0</v>
      </c>
      <c r="T234" s="35">
        <v>0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>
        <v>0</v>
      </c>
      <c r="AB234" s="35">
        <v>0</v>
      </c>
      <c r="AC234" s="35">
        <v>0</v>
      </c>
      <c r="AD234" s="35">
        <v>0</v>
      </c>
      <c r="AE234" s="35">
        <v>0</v>
      </c>
      <c r="AF234" s="35">
        <v>0</v>
      </c>
      <c r="AG234" s="35">
        <v>0</v>
      </c>
      <c r="AH234" s="35">
        <v>0</v>
      </c>
      <c r="AI234" s="35">
        <v>0</v>
      </c>
      <c r="AJ234" s="35">
        <v>0</v>
      </c>
      <c r="AK234" s="35">
        <v>0</v>
      </c>
      <c r="AL234" s="35">
        <v>0</v>
      </c>
      <c r="AM234" s="35">
        <v>0</v>
      </c>
      <c r="AN234" s="35">
        <v>0</v>
      </c>
      <c r="AO234" s="35">
        <v>0</v>
      </c>
      <c r="AP234" s="35">
        <v>0</v>
      </c>
      <c r="AQ234" s="35">
        <v>0</v>
      </c>
      <c r="AR234" s="35">
        <v>0</v>
      </c>
      <c r="AS234" s="35">
        <v>0</v>
      </c>
      <c r="AT234" s="35">
        <v>0</v>
      </c>
      <c r="AU234" s="35">
        <v>0</v>
      </c>
      <c r="AV234" s="35">
        <v>1.6364159113360379</v>
      </c>
      <c r="AW234" s="35">
        <v>3038.7405585692591</v>
      </c>
      <c r="AX234" s="35">
        <v>0</v>
      </c>
      <c r="AY234" s="35">
        <v>0</v>
      </c>
      <c r="AZ234" s="35">
        <v>1.0471805738058657</v>
      </c>
      <c r="BA234" s="35">
        <v>0</v>
      </c>
      <c r="BB234" s="35">
        <v>0</v>
      </c>
      <c r="BC234" s="35">
        <v>0</v>
      </c>
      <c r="BD234" s="35">
        <v>0</v>
      </c>
      <c r="BE234" s="35">
        <v>0</v>
      </c>
      <c r="BF234" s="35">
        <v>0.97202660560590948</v>
      </c>
      <c r="BG234" s="35">
        <v>0.14113421258207698</v>
      </c>
      <c r="BH234" s="35">
        <v>0</v>
      </c>
      <c r="BI234" s="35">
        <v>0</v>
      </c>
      <c r="BJ234" s="35">
        <v>0.22334489141113681</v>
      </c>
      <c r="BK234" s="36">
        <f>SUM(C234:BJ234)</f>
        <v>3042.760660764</v>
      </c>
    </row>
    <row r="235" spans="1:63" ht="13.5" thickBot="1">
      <c r="A235" s="66"/>
      <c r="B235" s="31" t="s">
        <v>237</v>
      </c>
      <c r="C235" s="35">
        <v>0</v>
      </c>
      <c r="D235" s="35">
        <v>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>
        <v>0</v>
      </c>
      <c r="AB235" s="35">
        <v>0</v>
      </c>
      <c r="AC235" s="35">
        <v>0</v>
      </c>
      <c r="AD235" s="35">
        <v>0</v>
      </c>
      <c r="AE235" s="35">
        <v>0</v>
      </c>
      <c r="AF235" s="35">
        <v>0</v>
      </c>
      <c r="AG235" s="35">
        <v>0</v>
      </c>
      <c r="AH235" s="35">
        <v>0</v>
      </c>
      <c r="AI235" s="35">
        <v>0</v>
      </c>
      <c r="AJ235" s="35">
        <v>0</v>
      </c>
      <c r="AK235" s="35">
        <v>0</v>
      </c>
      <c r="AL235" s="35">
        <v>0</v>
      </c>
      <c r="AM235" s="35">
        <v>0</v>
      </c>
      <c r="AN235" s="35">
        <v>0</v>
      </c>
      <c r="AO235" s="35">
        <v>0</v>
      </c>
      <c r="AP235" s="35">
        <v>0</v>
      </c>
      <c r="AQ235" s="35">
        <v>0</v>
      </c>
      <c r="AR235" s="35">
        <v>0</v>
      </c>
      <c r="AS235" s="35">
        <v>0</v>
      </c>
      <c r="AT235" s="35">
        <v>0</v>
      </c>
      <c r="AU235" s="35">
        <v>0</v>
      </c>
      <c r="AV235" s="35">
        <v>6.8498215238945157</v>
      </c>
      <c r="AW235" s="35">
        <v>9.7979129872748327</v>
      </c>
      <c r="AX235" s="35">
        <v>8.1765059158064504E-3</v>
      </c>
      <c r="AY235" s="35">
        <v>0</v>
      </c>
      <c r="AZ235" s="35">
        <v>6.1978444065496756</v>
      </c>
      <c r="BA235" s="35">
        <v>0</v>
      </c>
      <c r="BB235" s="35">
        <v>0</v>
      </c>
      <c r="BC235" s="35">
        <v>0</v>
      </c>
      <c r="BD235" s="35">
        <v>0</v>
      </c>
      <c r="BE235" s="35">
        <v>0</v>
      </c>
      <c r="BF235" s="35">
        <v>5.0479471862348397</v>
      </c>
      <c r="BG235" s="35">
        <v>4.8454132824174199</v>
      </c>
      <c r="BH235" s="35">
        <v>0</v>
      </c>
      <c r="BI235" s="35">
        <v>0</v>
      </c>
      <c r="BJ235" s="35">
        <v>0.7755773087129032</v>
      </c>
      <c r="BK235" s="36">
        <f>SUM(C235:BJ235)</f>
        <v>33.522693200999996</v>
      </c>
    </row>
    <row r="236" spans="1:63" ht="13.5" thickBot="1">
      <c r="A236" s="47"/>
      <c r="B236" s="67" t="s">
        <v>22</v>
      </c>
      <c r="C236" s="68">
        <f t="shared" ref="C236:BK236" si="16">SUM(C233:C235)</f>
        <v>0</v>
      </c>
      <c r="D236" s="39">
        <f t="shared" si="16"/>
        <v>0</v>
      </c>
      <c r="E236" s="39">
        <f t="shared" si="16"/>
        <v>0</v>
      </c>
      <c r="F236" s="39">
        <f t="shared" si="16"/>
        <v>0</v>
      </c>
      <c r="G236" s="39">
        <f t="shared" si="16"/>
        <v>0</v>
      </c>
      <c r="H236" s="39">
        <f t="shared" si="16"/>
        <v>0</v>
      </c>
      <c r="I236" s="39">
        <f t="shared" si="16"/>
        <v>0</v>
      </c>
      <c r="J236" s="39">
        <f t="shared" si="16"/>
        <v>0</v>
      </c>
      <c r="K236" s="39">
        <f t="shared" si="16"/>
        <v>0</v>
      </c>
      <c r="L236" s="39">
        <f t="shared" si="16"/>
        <v>0</v>
      </c>
      <c r="M236" s="39">
        <f t="shared" si="16"/>
        <v>0</v>
      </c>
      <c r="N236" s="39">
        <f t="shared" si="16"/>
        <v>0</v>
      </c>
      <c r="O236" s="39">
        <f t="shared" si="16"/>
        <v>0</v>
      </c>
      <c r="P236" s="39">
        <f t="shared" si="16"/>
        <v>0</v>
      </c>
      <c r="Q236" s="39">
        <f t="shared" si="16"/>
        <v>0</v>
      </c>
      <c r="R236" s="39">
        <f t="shared" si="16"/>
        <v>0</v>
      </c>
      <c r="S236" s="39">
        <f t="shared" si="16"/>
        <v>0</v>
      </c>
      <c r="T236" s="39">
        <f t="shared" si="16"/>
        <v>0</v>
      </c>
      <c r="U236" s="39">
        <f t="shared" si="16"/>
        <v>0</v>
      </c>
      <c r="V236" s="39">
        <f t="shared" si="16"/>
        <v>0</v>
      </c>
      <c r="W236" s="39">
        <f t="shared" si="16"/>
        <v>0</v>
      </c>
      <c r="X236" s="39">
        <f t="shared" si="16"/>
        <v>0</v>
      </c>
      <c r="Y236" s="39">
        <f t="shared" si="16"/>
        <v>0</v>
      </c>
      <c r="Z236" s="39">
        <f t="shared" si="16"/>
        <v>0</v>
      </c>
      <c r="AA236" s="39">
        <f t="shared" si="16"/>
        <v>0</v>
      </c>
      <c r="AB236" s="39">
        <f t="shared" si="16"/>
        <v>0</v>
      </c>
      <c r="AC236" s="39">
        <f t="shared" si="16"/>
        <v>0</v>
      </c>
      <c r="AD236" s="39">
        <f t="shared" si="16"/>
        <v>0</v>
      </c>
      <c r="AE236" s="39">
        <f t="shared" si="16"/>
        <v>0</v>
      </c>
      <c r="AF236" s="39">
        <f t="shared" si="16"/>
        <v>0</v>
      </c>
      <c r="AG236" s="39">
        <f t="shared" si="16"/>
        <v>0</v>
      </c>
      <c r="AH236" s="39">
        <f t="shared" si="16"/>
        <v>0</v>
      </c>
      <c r="AI236" s="39">
        <f t="shared" si="16"/>
        <v>0</v>
      </c>
      <c r="AJ236" s="39">
        <f t="shared" si="16"/>
        <v>0</v>
      </c>
      <c r="AK236" s="39">
        <f t="shared" si="16"/>
        <v>0</v>
      </c>
      <c r="AL236" s="39">
        <f t="shared" si="16"/>
        <v>0</v>
      </c>
      <c r="AM236" s="39">
        <f t="shared" si="16"/>
        <v>0</v>
      </c>
      <c r="AN236" s="39">
        <f t="shared" si="16"/>
        <v>0</v>
      </c>
      <c r="AO236" s="39">
        <f t="shared" si="16"/>
        <v>0</v>
      </c>
      <c r="AP236" s="39">
        <f t="shared" si="16"/>
        <v>0</v>
      </c>
      <c r="AQ236" s="39">
        <f t="shared" si="16"/>
        <v>0</v>
      </c>
      <c r="AR236" s="39">
        <f t="shared" si="16"/>
        <v>0</v>
      </c>
      <c r="AS236" s="39">
        <f t="shared" si="16"/>
        <v>0</v>
      </c>
      <c r="AT236" s="39">
        <f t="shared" si="16"/>
        <v>0</v>
      </c>
      <c r="AU236" s="39">
        <f t="shared" si="16"/>
        <v>0</v>
      </c>
      <c r="AV236" s="39">
        <f t="shared" si="16"/>
        <v>10.737539558336923</v>
      </c>
      <c r="AW236" s="39">
        <f t="shared" si="16"/>
        <v>12100.790238968852</v>
      </c>
      <c r="AX236" s="39">
        <f t="shared" si="16"/>
        <v>1.2972860216525441E-2</v>
      </c>
      <c r="AY236" s="39">
        <f t="shared" si="16"/>
        <v>0</v>
      </c>
      <c r="AZ236" s="39">
        <f t="shared" si="16"/>
        <v>8.6161427964544099</v>
      </c>
      <c r="BA236" s="39">
        <f t="shared" si="16"/>
        <v>0</v>
      </c>
      <c r="BB236" s="39">
        <f t="shared" si="16"/>
        <v>0</v>
      </c>
      <c r="BC236" s="39">
        <f t="shared" si="16"/>
        <v>0</v>
      </c>
      <c r="BD236" s="39">
        <f t="shared" si="16"/>
        <v>0</v>
      </c>
      <c r="BE236" s="39">
        <f t="shared" si="16"/>
        <v>0</v>
      </c>
      <c r="BF236" s="39">
        <f t="shared" si="16"/>
        <v>7.5830523656195048</v>
      </c>
      <c r="BG236" s="39">
        <f t="shared" si="16"/>
        <v>14.606542023126012</v>
      </c>
      <c r="BH236" s="39">
        <f t="shared" si="16"/>
        <v>0</v>
      </c>
      <c r="BI236" s="39">
        <f t="shared" si="16"/>
        <v>0</v>
      </c>
      <c r="BJ236" s="39">
        <f t="shared" si="16"/>
        <v>2.0647787113949265</v>
      </c>
      <c r="BK236" s="69">
        <f t="shared" si="16"/>
        <v>12144.411267284</v>
      </c>
    </row>
    <row r="237" spans="1:63" ht="13.5" thickBot="1">
      <c r="A237" s="37"/>
      <c r="B237" s="62" t="s">
        <v>225</v>
      </c>
      <c r="C237" s="39">
        <f t="shared" ref="C237:BK237" si="17">C236+C230</f>
        <v>0</v>
      </c>
      <c r="D237" s="39">
        <f t="shared" si="17"/>
        <v>0</v>
      </c>
      <c r="E237" s="39">
        <f t="shared" si="17"/>
        <v>0</v>
      </c>
      <c r="F237" s="39">
        <f t="shared" si="17"/>
        <v>0</v>
      </c>
      <c r="G237" s="39">
        <f t="shared" si="17"/>
        <v>0</v>
      </c>
      <c r="H237" s="39">
        <f t="shared" si="17"/>
        <v>0</v>
      </c>
      <c r="I237" s="39">
        <f t="shared" si="17"/>
        <v>0</v>
      </c>
      <c r="J237" s="39">
        <f t="shared" si="17"/>
        <v>0</v>
      </c>
      <c r="K237" s="39">
        <f t="shared" si="17"/>
        <v>0</v>
      </c>
      <c r="L237" s="39">
        <f t="shared" si="17"/>
        <v>0</v>
      </c>
      <c r="M237" s="39">
        <f t="shared" si="17"/>
        <v>0</v>
      </c>
      <c r="N237" s="39">
        <f t="shared" si="17"/>
        <v>0</v>
      </c>
      <c r="O237" s="39">
        <f t="shared" si="17"/>
        <v>0</v>
      </c>
      <c r="P237" s="39">
        <f t="shared" si="17"/>
        <v>0</v>
      </c>
      <c r="Q237" s="39">
        <f t="shared" si="17"/>
        <v>0</v>
      </c>
      <c r="R237" s="39">
        <f t="shared" si="17"/>
        <v>0</v>
      </c>
      <c r="S237" s="39">
        <f t="shared" si="17"/>
        <v>0</v>
      </c>
      <c r="T237" s="39">
        <f t="shared" si="17"/>
        <v>0</v>
      </c>
      <c r="U237" s="39">
        <f t="shared" si="17"/>
        <v>0</v>
      </c>
      <c r="V237" s="39">
        <f t="shared" si="17"/>
        <v>0</v>
      </c>
      <c r="W237" s="39">
        <f t="shared" si="17"/>
        <v>0</v>
      </c>
      <c r="X237" s="39">
        <f t="shared" si="17"/>
        <v>0</v>
      </c>
      <c r="Y237" s="39">
        <f t="shared" si="17"/>
        <v>0</v>
      </c>
      <c r="Z237" s="39">
        <f t="shared" si="17"/>
        <v>0</v>
      </c>
      <c r="AA237" s="39">
        <f t="shared" si="17"/>
        <v>0</v>
      </c>
      <c r="AB237" s="39">
        <f t="shared" si="17"/>
        <v>0</v>
      </c>
      <c r="AC237" s="39">
        <f t="shared" si="17"/>
        <v>0</v>
      </c>
      <c r="AD237" s="39">
        <f t="shared" si="17"/>
        <v>0</v>
      </c>
      <c r="AE237" s="39">
        <f t="shared" si="17"/>
        <v>0</v>
      </c>
      <c r="AF237" s="39">
        <f t="shared" si="17"/>
        <v>0</v>
      </c>
      <c r="AG237" s="39">
        <f t="shared" si="17"/>
        <v>0</v>
      </c>
      <c r="AH237" s="39">
        <f t="shared" si="17"/>
        <v>0</v>
      </c>
      <c r="AI237" s="39">
        <f t="shared" si="17"/>
        <v>0</v>
      </c>
      <c r="AJ237" s="39">
        <f t="shared" si="17"/>
        <v>0</v>
      </c>
      <c r="AK237" s="39">
        <f t="shared" si="17"/>
        <v>0</v>
      </c>
      <c r="AL237" s="39">
        <f t="shared" si="17"/>
        <v>0</v>
      </c>
      <c r="AM237" s="39">
        <f t="shared" si="17"/>
        <v>0</v>
      </c>
      <c r="AN237" s="39">
        <f t="shared" si="17"/>
        <v>0</v>
      </c>
      <c r="AO237" s="39">
        <f t="shared" si="17"/>
        <v>0</v>
      </c>
      <c r="AP237" s="39">
        <f t="shared" si="17"/>
        <v>0</v>
      </c>
      <c r="AQ237" s="39">
        <f t="shared" si="17"/>
        <v>0</v>
      </c>
      <c r="AR237" s="39">
        <f t="shared" si="17"/>
        <v>0</v>
      </c>
      <c r="AS237" s="39">
        <f t="shared" si="17"/>
        <v>0</v>
      </c>
      <c r="AT237" s="39">
        <f t="shared" si="17"/>
        <v>0</v>
      </c>
      <c r="AU237" s="39">
        <f t="shared" si="17"/>
        <v>0</v>
      </c>
      <c r="AV237" s="39">
        <f t="shared" si="17"/>
        <v>159.49276261692646</v>
      </c>
      <c r="AW237" s="39">
        <f t="shared" si="17"/>
        <v>12116.415713058383</v>
      </c>
      <c r="AX237" s="39">
        <f t="shared" si="17"/>
        <v>1.2972860216525441E-2</v>
      </c>
      <c r="AY237" s="39">
        <f t="shared" si="17"/>
        <v>0</v>
      </c>
      <c r="AZ237" s="39">
        <f t="shared" si="17"/>
        <v>115.54938132284407</v>
      </c>
      <c r="BA237" s="39">
        <f t="shared" si="17"/>
        <v>0</v>
      </c>
      <c r="BB237" s="39">
        <f t="shared" si="17"/>
        <v>0</v>
      </c>
      <c r="BC237" s="39">
        <f t="shared" si="17"/>
        <v>0</v>
      </c>
      <c r="BD237" s="39">
        <f t="shared" si="17"/>
        <v>0</v>
      </c>
      <c r="BE237" s="39">
        <f t="shared" si="17"/>
        <v>0</v>
      </c>
      <c r="BF237" s="39">
        <f t="shared" si="17"/>
        <v>62.956940106852954</v>
      </c>
      <c r="BG237" s="39">
        <f t="shared" si="17"/>
        <v>19.06886807927053</v>
      </c>
      <c r="BH237" s="39">
        <f t="shared" si="17"/>
        <v>0</v>
      </c>
      <c r="BI237" s="39">
        <f t="shared" si="17"/>
        <v>0</v>
      </c>
      <c r="BJ237" s="39">
        <f t="shared" si="17"/>
        <v>23.148196310507188</v>
      </c>
      <c r="BK237" s="44">
        <f t="shared" si="17"/>
        <v>12496.644834355</v>
      </c>
    </row>
    <row r="238" spans="1:63">
      <c r="A238" s="57"/>
      <c r="B238" s="7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65"/>
    </row>
    <row r="239" spans="1:63">
      <c r="A239" s="26" t="s">
        <v>238</v>
      </c>
      <c r="B239" s="59" t="s">
        <v>239</v>
      </c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3"/>
    </row>
    <row r="240" spans="1:63" ht="13.5" thickBot="1">
      <c r="A240" s="66" t="s">
        <v>13</v>
      </c>
      <c r="B240" s="71" t="s">
        <v>240</v>
      </c>
      <c r="C240" s="35">
        <v>0</v>
      </c>
      <c r="D240" s="35">
        <v>0</v>
      </c>
      <c r="E240" s="35">
        <v>0</v>
      </c>
      <c r="F240" s="35">
        <v>0</v>
      </c>
      <c r="G240" s="35">
        <v>0</v>
      </c>
      <c r="H240" s="35">
        <v>0</v>
      </c>
      <c r="I240" s="35">
        <v>0</v>
      </c>
      <c r="J240" s="35">
        <v>0</v>
      </c>
      <c r="K240" s="35">
        <v>0</v>
      </c>
      <c r="L240" s="35">
        <v>0</v>
      </c>
      <c r="M240" s="35">
        <v>0</v>
      </c>
      <c r="N240" s="35">
        <v>0</v>
      </c>
      <c r="O240" s="35">
        <v>0</v>
      </c>
      <c r="P240" s="35">
        <v>0</v>
      </c>
      <c r="Q240" s="35">
        <v>0</v>
      </c>
      <c r="R240" s="35">
        <v>0</v>
      </c>
      <c r="S240" s="35">
        <v>0</v>
      </c>
      <c r="T240" s="35">
        <v>0</v>
      </c>
      <c r="U240" s="35">
        <v>0</v>
      </c>
      <c r="V240" s="35">
        <v>0</v>
      </c>
      <c r="W240" s="35">
        <v>0</v>
      </c>
      <c r="X240" s="35">
        <v>0</v>
      </c>
      <c r="Y240" s="35">
        <v>0</v>
      </c>
      <c r="Z240" s="35">
        <v>0</v>
      </c>
      <c r="AA240" s="35">
        <v>0</v>
      </c>
      <c r="AB240" s="35">
        <v>0</v>
      </c>
      <c r="AC240" s="35">
        <v>0</v>
      </c>
      <c r="AD240" s="35">
        <v>0</v>
      </c>
      <c r="AE240" s="35">
        <v>0</v>
      </c>
      <c r="AF240" s="35">
        <v>0</v>
      </c>
      <c r="AG240" s="35">
        <v>0</v>
      </c>
      <c r="AH240" s="35">
        <v>0</v>
      </c>
      <c r="AI240" s="35">
        <v>0</v>
      </c>
      <c r="AJ240" s="35">
        <v>0</v>
      </c>
      <c r="AK240" s="35">
        <v>0</v>
      </c>
      <c r="AL240" s="35">
        <v>0</v>
      </c>
      <c r="AM240" s="35">
        <v>0</v>
      </c>
      <c r="AN240" s="35">
        <v>0</v>
      </c>
      <c r="AO240" s="35">
        <v>0</v>
      </c>
      <c r="AP240" s="35">
        <v>0</v>
      </c>
      <c r="AQ240" s="35">
        <v>0</v>
      </c>
      <c r="AR240" s="35">
        <v>0</v>
      </c>
      <c r="AS240" s="35">
        <v>0</v>
      </c>
      <c r="AT240" s="35">
        <v>0</v>
      </c>
      <c r="AU240" s="35">
        <v>0</v>
      </c>
      <c r="AV240" s="35">
        <v>0</v>
      </c>
      <c r="AW240" s="35">
        <v>0</v>
      </c>
      <c r="AX240" s="35">
        <v>0</v>
      </c>
      <c r="AY240" s="35">
        <v>0</v>
      </c>
      <c r="AZ240" s="35">
        <v>0</v>
      </c>
      <c r="BA240" s="35">
        <v>0</v>
      </c>
      <c r="BB240" s="35">
        <v>0</v>
      </c>
      <c r="BC240" s="35">
        <v>0</v>
      </c>
      <c r="BD240" s="35">
        <v>0</v>
      </c>
      <c r="BE240" s="35">
        <v>0</v>
      </c>
      <c r="BF240" s="35">
        <v>0</v>
      </c>
      <c r="BG240" s="35">
        <v>0</v>
      </c>
      <c r="BH240" s="35">
        <v>0</v>
      </c>
      <c r="BI240" s="35">
        <v>0</v>
      </c>
      <c r="BJ240" s="35">
        <v>0</v>
      </c>
      <c r="BK240" s="36">
        <v>0</v>
      </c>
    </row>
    <row r="241" spans="1:63" ht="13.5" thickBot="1">
      <c r="A241" s="37"/>
      <c r="B241" s="62" t="s">
        <v>229</v>
      </c>
      <c r="C241" s="39">
        <f>SUM(C240)</f>
        <v>0</v>
      </c>
      <c r="D241" s="39">
        <f t="shared" ref="D241:BK241" si="18">SUM(D240)</f>
        <v>0</v>
      </c>
      <c r="E241" s="39">
        <f t="shared" si="18"/>
        <v>0</v>
      </c>
      <c r="F241" s="39">
        <f t="shared" si="18"/>
        <v>0</v>
      </c>
      <c r="G241" s="39">
        <f t="shared" si="18"/>
        <v>0</v>
      </c>
      <c r="H241" s="39">
        <f t="shared" si="18"/>
        <v>0</v>
      </c>
      <c r="I241" s="39">
        <f t="shared" si="18"/>
        <v>0</v>
      </c>
      <c r="J241" s="39">
        <f t="shared" si="18"/>
        <v>0</v>
      </c>
      <c r="K241" s="39">
        <f t="shared" si="18"/>
        <v>0</v>
      </c>
      <c r="L241" s="39">
        <f t="shared" si="18"/>
        <v>0</v>
      </c>
      <c r="M241" s="39">
        <f t="shared" si="18"/>
        <v>0</v>
      </c>
      <c r="N241" s="39">
        <f t="shared" si="18"/>
        <v>0</v>
      </c>
      <c r="O241" s="39">
        <f t="shared" si="18"/>
        <v>0</v>
      </c>
      <c r="P241" s="39">
        <f t="shared" si="18"/>
        <v>0</v>
      </c>
      <c r="Q241" s="39">
        <f t="shared" si="18"/>
        <v>0</v>
      </c>
      <c r="R241" s="39">
        <f t="shared" si="18"/>
        <v>0</v>
      </c>
      <c r="S241" s="39">
        <f t="shared" si="18"/>
        <v>0</v>
      </c>
      <c r="T241" s="39">
        <f t="shared" si="18"/>
        <v>0</v>
      </c>
      <c r="U241" s="39">
        <f t="shared" si="18"/>
        <v>0</v>
      </c>
      <c r="V241" s="39">
        <f t="shared" si="18"/>
        <v>0</v>
      </c>
      <c r="W241" s="39">
        <f t="shared" si="18"/>
        <v>0</v>
      </c>
      <c r="X241" s="39">
        <f t="shared" si="18"/>
        <v>0</v>
      </c>
      <c r="Y241" s="39">
        <f t="shared" si="18"/>
        <v>0</v>
      </c>
      <c r="Z241" s="39">
        <f t="shared" si="18"/>
        <v>0</v>
      </c>
      <c r="AA241" s="39">
        <f t="shared" si="18"/>
        <v>0</v>
      </c>
      <c r="AB241" s="39">
        <f t="shared" si="18"/>
        <v>0</v>
      </c>
      <c r="AC241" s="39">
        <f t="shared" si="18"/>
        <v>0</v>
      </c>
      <c r="AD241" s="39">
        <f t="shared" si="18"/>
        <v>0</v>
      </c>
      <c r="AE241" s="39">
        <f t="shared" si="18"/>
        <v>0</v>
      </c>
      <c r="AF241" s="39">
        <f t="shared" si="18"/>
        <v>0</v>
      </c>
      <c r="AG241" s="39">
        <f t="shared" si="18"/>
        <v>0</v>
      </c>
      <c r="AH241" s="39">
        <f t="shared" si="18"/>
        <v>0</v>
      </c>
      <c r="AI241" s="39">
        <f t="shared" si="18"/>
        <v>0</v>
      </c>
      <c r="AJ241" s="39">
        <f t="shared" si="18"/>
        <v>0</v>
      </c>
      <c r="AK241" s="39">
        <f t="shared" si="18"/>
        <v>0</v>
      </c>
      <c r="AL241" s="39">
        <f t="shared" si="18"/>
        <v>0</v>
      </c>
      <c r="AM241" s="39">
        <f t="shared" si="18"/>
        <v>0</v>
      </c>
      <c r="AN241" s="39">
        <f t="shared" si="18"/>
        <v>0</v>
      </c>
      <c r="AO241" s="39">
        <f t="shared" si="18"/>
        <v>0</v>
      </c>
      <c r="AP241" s="39">
        <f t="shared" si="18"/>
        <v>0</v>
      </c>
      <c r="AQ241" s="39">
        <f t="shared" si="18"/>
        <v>0</v>
      </c>
      <c r="AR241" s="39">
        <f t="shared" si="18"/>
        <v>0</v>
      </c>
      <c r="AS241" s="39">
        <f t="shared" si="18"/>
        <v>0</v>
      </c>
      <c r="AT241" s="39">
        <f t="shared" si="18"/>
        <v>0</v>
      </c>
      <c r="AU241" s="39">
        <f t="shared" si="18"/>
        <v>0</v>
      </c>
      <c r="AV241" s="39">
        <f t="shared" si="18"/>
        <v>0</v>
      </c>
      <c r="AW241" s="39">
        <f t="shared" si="18"/>
        <v>0</v>
      </c>
      <c r="AX241" s="39">
        <f t="shared" si="18"/>
        <v>0</v>
      </c>
      <c r="AY241" s="39">
        <f t="shared" si="18"/>
        <v>0</v>
      </c>
      <c r="AZ241" s="39">
        <f t="shared" si="18"/>
        <v>0</v>
      </c>
      <c r="BA241" s="39">
        <f t="shared" si="18"/>
        <v>0</v>
      </c>
      <c r="BB241" s="39">
        <f t="shared" si="18"/>
        <v>0</v>
      </c>
      <c r="BC241" s="39">
        <f t="shared" si="18"/>
        <v>0</v>
      </c>
      <c r="BD241" s="39">
        <f t="shared" si="18"/>
        <v>0</v>
      </c>
      <c r="BE241" s="39">
        <f t="shared" si="18"/>
        <v>0</v>
      </c>
      <c r="BF241" s="39">
        <f t="shared" si="18"/>
        <v>0</v>
      </c>
      <c r="BG241" s="39">
        <f t="shared" si="18"/>
        <v>0</v>
      </c>
      <c r="BH241" s="39">
        <f t="shared" si="18"/>
        <v>0</v>
      </c>
      <c r="BI241" s="39">
        <f t="shared" si="18"/>
        <v>0</v>
      </c>
      <c r="BJ241" s="39">
        <f t="shared" si="18"/>
        <v>0</v>
      </c>
      <c r="BK241" s="44">
        <f t="shared" si="18"/>
        <v>0</v>
      </c>
    </row>
    <row r="242" spans="1:63" ht="13.5" thickBot="1">
      <c r="A242" s="72"/>
      <c r="B242" s="73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5"/>
    </row>
    <row r="243" spans="1:63" ht="13.5" thickBot="1">
      <c r="A243" s="37"/>
      <c r="B243" s="76" t="s">
        <v>241</v>
      </c>
      <c r="C243" s="39">
        <f t="shared" ref="C243:BJ243" si="19">C241+C237+C225+C220+C184</f>
        <v>0</v>
      </c>
      <c r="D243" s="39">
        <f t="shared" si="19"/>
        <v>2785.8871573214842</v>
      </c>
      <c r="E243" s="39">
        <f t="shared" si="19"/>
        <v>268.48286191038716</v>
      </c>
      <c r="F243" s="39">
        <f t="shared" si="19"/>
        <v>0</v>
      </c>
      <c r="G243" s="39">
        <f t="shared" si="19"/>
        <v>0</v>
      </c>
      <c r="H243" s="39">
        <f t="shared" si="19"/>
        <v>4187.7765502130324</v>
      </c>
      <c r="I243" s="39">
        <f t="shared" si="19"/>
        <v>39712.989711957627</v>
      </c>
      <c r="J243" s="39">
        <f t="shared" si="19"/>
        <v>3165.5468029816439</v>
      </c>
      <c r="K243" s="39">
        <f t="shared" si="19"/>
        <v>49.080740804999998</v>
      </c>
      <c r="L243" s="39">
        <f t="shared" si="19"/>
        <v>2086.3540092034509</v>
      </c>
      <c r="M243" s="39">
        <f t="shared" si="19"/>
        <v>0</v>
      </c>
      <c r="N243" s="39">
        <f t="shared" si="19"/>
        <v>4.1799943824193537</v>
      </c>
      <c r="O243" s="39">
        <f t="shared" si="19"/>
        <v>0</v>
      </c>
      <c r="P243" s="39">
        <f t="shared" si="19"/>
        <v>0</v>
      </c>
      <c r="Q243" s="39">
        <f t="shared" si="19"/>
        <v>0</v>
      </c>
      <c r="R243" s="39">
        <f t="shared" si="19"/>
        <v>1088.6655705405483</v>
      </c>
      <c r="S243" s="39">
        <f t="shared" si="19"/>
        <v>3290.0384113719028</v>
      </c>
      <c r="T243" s="39">
        <f t="shared" si="19"/>
        <v>1478.0909984795162</v>
      </c>
      <c r="U243" s="39">
        <f t="shared" si="19"/>
        <v>0</v>
      </c>
      <c r="V243" s="39">
        <f t="shared" si="19"/>
        <v>506.34894807464519</v>
      </c>
      <c r="W243" s="39">
        <f t="shared" si="19"/>
        <v>0</v>
      </c>
      <c r="X243" s="39">
        <f t="shared" si="19"/>
        <v>5.3640984838709696E-3</v>
      </c>
      <c r="Y243" s="39">
        <f t="shared" si="19"/>
        <v>0</v>
      </c>
      <c r="Z243" s="39">
        <f t="shared" si="19"/>
        <v>0</v>
      </c>
      <c r="AA243" s="39">
        <f t="shared" si="19"/>
        <v>0</v>
      </c>
      <c r="AB243" s="39">
        <f t="shared" si="19"/>
        <v>399.84279775087089</v>
      </c>
      <c r="AC243" s="39">
        <f t="shared" si="19"/>
        <v>34.473969624935485</v>
      </c>
      <c r="AD243" s="39">
        <f t="shared" si="19"/>
        <v>5.6585920555161282</v>
      </c>
      <c r="AE243" s="39">
        <f t="shared" si="19"/>
        <v>0</v>
      </c>
      <c r="AF243" s="39">
        <f t="shared" si="19"/>
        <v>58.915197086225817</v>
      </c>
      <c r="AG243" s="39">
        <f t="shared" si="19"/>
        <v>0</v>
      </c>
      <c r="AH243" s="39">
        <f t="shared" si="19"/>
        <v>0</v>
      </c>
      <c r="AI243" s="39">
        <f t="shared" si="19"/>
        <v>0</v>
      </c>
      <c r="AJ243" s="39">
        <f t="shared" si="19"/>
        <v>0</v>
      </c>
      <c r="AK243" s="39">
        <f t="shared" si="19"/>
        <v>0</v>
      </c>
      <c r="AL243" s="39">
        <f t="shared" si="19"/>
        <v>505.92825641167724</v>
      </c>
      <c r="AM243" s="39">
        <f t="shared" si="19"/>
        <v>31.069239460935478</v>
      </c>
      <c r="AN243" s="39">
        <f t="shared" si="19"/>
        <v>11.797367584354834</v>
      </c>
      <c r="AO243" s="39">
        <f t="shared" si="19"/>
        <v>0</v>
      </c>
      <c r="AP243" s="39">
        <f t="shared" si="19"/>
        <v>8.6404161983870971</v>
      </c>
      <c r="AQ243" s="39">
        <f t="shared" si="19"/>
        <v>0</v>
      </c>
      <c r="AR243" s="39">
        <f t="shared" si="19"/>
        <v>30.744271715645162</v>
      </c>
      <c r="AS243" s="39">
        <f t="shared" si="19"/>
        <v>0.23836562845161297</v>
      </c>
      <c r="AT243" s="39">
        <f t="shared" si="19"/>
        <v>0</v>
      </c>
      <c r="AU243" s="39">
        <f t="shared" si="19"/>
        <v>0</v>
      </c>
      <c r="AV243" s="39">
        <f t="shared" si="19"/>
        <v>27815.357465220448</v>
      </c>
      <c r="AW243" s="39">
        <f t="shared" si="19"/>
        <v>28487.900622258203</v>
      </c>
      <c r="AX243" s="39">
        <f t="shared" si="19"/>
        <v>1446.6062296671519</v>
      </c>
      <c r="AY243" s="39">
        <f t="shared" si="19"/>
        <v>0.14275180900000001</v>
      </c>
      <c r="AZ243" s="39">
        <f t="shared" si="19"/>
        <v>8941.577522026133</v>
      </c>
      <c r="BA243" s="39">
        <f t="shared" si="19"/>
        <v>0</v>
      </c>
      <c r="BB243" s="39">
        <f t="shared" si="19"/>
        <v>0</v>
      </c>
      <c r="BC243" s="39">
        <f t="shared" si="19"/>
        <v>1.298247703645161</v>
      </c>
      <c r="BD243" s="39">
        <f t="shared" si="19"/>
        <v>0</v>
      </c>
      <c r="BE243" s="39">
        <f t="shared" si="19"/>
        <v>0</v>
      </c>
      <c r="BF243" s="39">
        <f t="shared" si="19"/>
        <v>25302.96713645451</v>
      </c>
      <c r="BG243" s="39">
        <f t="shared" si="19"/>
        <v>2324.9927224365292</v>
      </c>
      <c r="BH243" s="39">
        <f t="shared" si="19"/>
        <v>604.80355043645159</v>
      </c>
      <c r="BI243" s="39">
        <f t="shared" si="19"/>
        <v>0</v>
      </c>
      <c r="BJ243" s="39">
        <f t="shared" si="19"/>
        <v>2503.011158156959</v>
      </c>
      <c r="BK243" s="39">
        <f>BK241+BK237+BK225+BK220+BK184</f>
        <v>157139.4130010262</v>
      </c>
    </row>
    <row r="244" spans="1:63">
      <c r="A244" s="57"/>
      <c r="B244" s="7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65"/>
    </row>
    <row r="245" spans="1:63" ht="15.75" thickBot="1">
      <c r="A245" s="66" t="s">
        <v>242</v>
      </c>
      <c r="B245" s="77" t="s">
        <v>243</v>
      </c>
      <c r="C245" s="35">
        <v>0</v>
      </c>
      <c r="D245" s="35">
        <v>0</v>
      </c>
      <c r="E245" s="35">
        <v>0</v>
      </c>
      <c r="F245" s="35">
        <v>0</v>
      </c>
      <c r="G245" s="35">
        <v>0</v>
      </c>
      <c r="H245" s="35">
        <v>0</v>
      </c>
      <c r="I245" s="35">
        <v>0</v>
      </c>
      <c r="J245" s="35">
        <v>0</v>
      </c>
      <c r="K245" s="35">
        <v>0</v>
      </c>
      <c r="L245" s="35">
        <v>0</v>
      </c>
      <c r="M245" s="35">
        <v>0</v>
      </c>
      <c r="N245" s="35">
        <v>0</v>
      </c>
      <c r="O245" s="35">
        <v>0</v>
      </c>
      <c r="P245" s="35">
        <v>0</v>
      </c>
      <c r="Q245" s="35">
        <v>0</v>
      </c>
      <c r="R245" s="35">
        <v>0</v>
      </c>
      <c r="S245" s="35">
        <v>0</v>
      </c>
      <c r="T245" s="35">
        <v>0</v>
      </c>
      <c r="U245" s="35">
        <v>0</v>
      </c>
      <c r="V245" s="35">
        <v>0</v>
      </c>
      <c r="W245" s="35">
        <v>0</v>
      </c>
      <c r="X245" s="35">
        <v>0</v>
      </c>
      <c r="Y245" s="35">
        <v>0</v>
      </c>
      <c r="Z245" s="35">
        <v>0</v>
      </c>
      <c r="AA245" s="35">
        <v>0</v>
      </c>
      <c r="AB245" s="35">
        <v>0</v>
      </c>
      <c r="AC245" s="35">
        <v>0</v>
      </c>
      <c r="AD245" s="35">
        <v>0</v>
      </c>
      <c r="AE245" s="35">
        <v>0</v>
      </c>
      <c r="AF245" s="35">
        <v>0</v>
      </c>
      <c r="AG245" s="35">
        <v>0</v>
      </c>
      <c r="AH245" s="35">
        <v>0</v>
      </c>
      <c r="AI245" s="35">
        <v>0</v>
      </c>
      <c r="AJ245" s="35">
        <v>0</v>
      </c>
      <c r="AK245" s="35">
        <v>0</v>
      </c>
      <c r="AL245" s="35">
        <v>0</v>
      </c>
      <c r="AM245" s="35">
        <v>0</v>
      </c>
      <c r="AN245" s="35">
        <v>0</v>
      </c>
      <c r="AO245" s="35">
        <v>0</v>
      </c>
      <c r="AP245" s="35">
        <v>0</v>
      </c>
      <c r="AQ245" s="35">
        <v>0</v>
      </c>
      <c r="AR245" s="35">
        <v>0</v>
      </c>
      <c r="AS245" s="35">
        <v>0</v>
      </c>
      <c r="AT245" s="35">
        <v>0</v>
      </c>
      <c r="AU245" s="35">
        <v>0</v>
      </c>
      <c r="AV245" s="35">
        <v>0</v>
      </c>
      <c r="AW245" s="35">
        <v>0</v>
      </c>
      <c r="AX245" s="35">
        <v>0</v>
      </c>
      <c r="AY245" s="35">
        <v>0</v>
      </c>
      <c r="AZ245" s="35">
        <v>0</v>
      </c>
      <c r="BA245" s="35">
        <v>0</v>
      </c>
      <c r="BB245" s="35">
        <v>0</v>
      </c>
      <c r="BC245" s="35">
        <v>0</v>
      </c>
      <c r="BD245" s="35">
        <v>0</v>
      </c>
      <c r="BE245" s="35">
        <v>0</v>
      </c>
      <c r="BF245" s="35">
        <v>0</v>
      </c>
      <c r="BG245" s="35">
        <v>0</v>
      </c>
      <c r="BH245" s="35">
        <v>0</v>
      </c>
      <c r="BI245" s="35">
        <v>0</v>
      </c>
      <c r="BJ245" s="35">
        <v>0</v>
      </c>
      <c r="BK245" s="36">
        <v>0</v>
      </c>
    </row>
    <row r="246" spans="1:63" ht="13.5" thickBot="1">
      <c r="A246" s="37"/>
      <c r="B246" s="62" t="s">
        <v>229</v>
      </c>
      <c r="C246" s="39">
        <f>SUM(C245)</f>
        <v>0</v>
      </c>
      <c r="D246" s="39">
        <f t="shared" ref="D246:BK246" si="20">SUM(D245)</f>
        <v>0</v>
      </c>
      <c r="E246" s="39">
        <f t="shared" si="20"/>
        <v>0</v>
      </c>
      <c r="F246" s="39">
        <f t="shared" si="20"/>
        <v>0</v>
      </c>
      <c r="G246" s="39">
        <f t="shared" si="20"/>
        <v>0</v>
      </c>
      <c r="H246" s="39">
        <f t="shared" si="20"/>
        <v>0</v>
      </c>
      <c r="I246" s="39">
        <f t="shared" si="20"/>
        <v>0</v>
      </c>
      <c r="J246" s="39">
        <f t="shared" si="20"/>
        <v>0</v>
      </c>
      <c r="K246" s="39">
        <f t="shared" si="20"/>
        <v>0</v>
      </c>
      <c r="L246" s="39">
        <f t="shared" si="20"/>
        <v>0</v>
      </c>
      <c r="M246" s="39">
        <f t="shared" si="20"/>
        <v>0</v>
      </c>
      <c r="N246" s="39">
        <f t="shared" si="20"/>
        <v>0</v>
      </c>
      <c r="O246" s="39">
        <f t="shared" si="20"/>
        <v>0</v>
      </c>
      <c r="P246" s="39">
        <f t="shared" si="20"/>
        <v>0</v>
      </c>
      <c r="Q246" s="39">
        <f t="shared" si="20"/>
        <v>0</v>
      </c>
      <c r="R246" s="39">
        <f t="shared" si="20"/>
        <v>0</v>
      </c>
      <c r="S246" s="39">
        <f t="shared" si="20"/>
        <v>0</v>
      </c>
      <c r="T246" s="39">
        <f t="shared" si="20"/>
        <v>0</v>
      </c>
      <c r="U246" s="39">
        <f t="shared" si="20"/>
        <v>0</v>
      </c>
      <c r="V246" s="39">
        <f t="shared" si="20"/>
        <v>0</v>
      </c>
      <c r="W246" s="39">
        <f t="shared" si="20"/>
        <v>0</v>
      </c>
      <c r="X246" s="39">
        <f t="shared" si="20"/>
        <v>0</v>
      </c>
      <c r="Y246" s="39">
        <f t="shared" si="20"/>
        <v>0</v>
      </c>
      <c r="Z246" s="39">
        <f t="shared" si="20"/>
        <v>0</v>
      </c>
      <c r="AA246" s="39">
        <f t="shared" si="20"/>
        <v>0</v>
      </c>
      <c r="AB246" s="39">
        <f t="shared" si="20"/>
        <v>0</v>
      </c>
      <c r="AC246" s="39">
        <f t="shared" si="20"/>
        <v>0</v>
      </c>
      <c r="AD246" s="39">
        <f t="shared" si="20"/>
        <v>0</v>
      </c>
      <c r="AE246" s="39">
        <f t="shared" si="20"/>
        <v>0</v>
      </c>
      <c r="AF246" s="39">
        <f t="shared" si="20"/>
        <v>0</v>
      </c>
      <c r="AG246" s="39">
        <f t="shared" si="20"/>
        <v>0</v>
      </c>
      <c r="AH246" s="39">
        <f t="shared" si="20"/>
        <v>0</v>
      </c>
      <c r="AI246" s="39">
        <f t="shared" si="20"/>
        <v>0</v>
      </c>
      <c r="AJ246" s="39">
        <f t="shared" si="20"/>
        <v>0</v>
      </c>
      <c r="AK246" s="39">
        <f t="shared" si="20"/>
        <v>0</v>
      </c>
      <c r="AL246" s="39">
        <f t="shared" si="20"/>
        <v>0</v>
      </c>
      <c r="AM246" s="39">
        <f t="shared" si="20"/>
        <v>0</v>
      </c>
      <c r="AN246" s="39">
        <f t="shared" si="20"/>
        <v>0</v>
      </c>
      <c r="AO246" s="39">
        <f t="shared" si="20"/>
        <v>0</v>
      </c>
      <c r="AP246" s="39">
        <f t="shared" si="20"/>
        <v>0</v>
      </c>
      <c r="AQ246" s="39">
        <f t="shared" si="20"/>
        <v>0</v>
      </c>
      <c r="AR246" s="39">
        <f t="shared" si="20"/>
        <v>0</v>
      </c>
      <c r="AS246" s="39">
        <f t="shared" si="20"/>
        <v>0</v>
      </c>
      <c r="AT246" s="39">
        <f t="shared" si="20"/>
        <v>0</v>
      </c>
      <c r="AU246" s="39">
        <f t="shared" si="20"/>
        <v>0</v>
      </c>
      <c r="AV246" s="39">
        <f t="shared" si="20"/>
        <v>0</v>
      </c>
      <c r="AW246" s="39">
        <f t="shared" si="20"/>
        <v>0</v>
      </c>
      <c r="AX246" s="39">
        <f t="shared" si="20"/>
        <v>0</v>
      </c>
      <c r="AY246" s="39">
        <f t="shared" si="20"/>
        <v>0</v>
      </c>
      <c r="AZ246" s="39">
        <f t="shared" si="20"/>
        <v>0</v>
      </c>
      <c r="BA246" s="39">
        <f t="shared" si="20"/>
        <v>0</v>
      </c>
      <c r="BB246" s="39">
        <f t="shared" si="20"/>
        <v>0</v>
      </c>
      <c r="BC246" s="39">
        <f t="shared" si="20"/>
        <v>0</v>
      </c>
      <c r="BD246" s="39">
        <f t="shared" si="20"/>
        <v>0</v>
      </c>
      <c r="BE246" s="39">
        <f t="shared" si="20"/>
        <v>0</v>
      </c>
      <c r="BF246" s="39">
        <f t="shared" si="20"/>
        <v>0</v>
      </c>
      <c r="BG246" s="39">
        <f t="shared" si="20"/>
        <v>0</v>
      </c>
      <c r="BH246" s="39">
        <f t="shared" si="20"/>
        <v>0</v>
      </c>
      <c r="BI246" s="39">
        <f t="shared" si="20"/>
        <v>0</v>
      </c>
      <c r="BJ246" s="39">
        <f t="shared" si="20"/>
        <v>0</v>
      </c>
      <c r="BK246" s="44">
        <f t="shared" si="20"/>
        <v>0</v>
      </c>
    </row>
    <row r="247" spans="1:63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</row>
    <row r="248" spans="1:63">
      <c r="A248" s="78"/>
      <c r="B248" s="78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  <c r="BJ248" s="79"/>
      <c r="BK248" s="79"/>
    </row>
    <row r="249" spans="1:63">
      <c r="A249" s="78"/>
      <c r="B249" s="80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9"/>
    </row>
    <row r="250" spans="1:63">
      <c r="A250" s="78"/>
      <c r="B250" s="81" t="s">
        <v>244</v>
      </c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</row>
    <row r="251" spans="1:63">
      <c r="A251" s="78"/>
      <c r="B251" s="81" t="s">
        <v>245</v>
      </c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</row>
    <row r="252" spans="1:63">
      <c r="A252" s="78"/>
      <c r="B252" s="81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</row>
    <row r="253" spans="1:6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</row>
    <row r="254" spans="1:63">
      <c r="A254" s="78"/>
      <c r="B254" s="81" t="s">
        <v>246</v>
      </c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</row>
    <row r="255" spans="1:63">
      <c r="A255" s="78"/>
      <c r="B255" s="81" t="s">
        <v>247</v>
      </c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</row>
    <row r="256" spans="1:63">
      <c r="A256" s="78"/>
      <c r="B256" s="81" t="s">
        <v>248</v>
      </c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</row>
    <row r="257" spans="1:63">
      <c r="A257" s="78"/>
      <c r="B257" s="81" t="s">
        <v>249</v>
      </c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</row>
    <row r="258" spans="1:63">
      <c r="A258" s="78"/>
      <c r="B258" s="81" t="s">
        <v>250</v>
      </c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</row>
    <row r="259" spans="1:63">
      <c r="A259" s="78"/>
      <c r="B259" s="81" t="s">
        <v>251</v>
      </c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2018-11-09T04:52:52Z</dcterms:created>
  <dcterms:modified xsi:type="dcterms:W3CDTF">2018-11-09T04:53:36Z</dcterms:modified>
</cp:coreProperties>
</file>