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42" i="1"/>
  <c r="BJ242"/>
  <c r="BI242"/>
  <c r="BH242"/>
  <c r="BG242"/>
  <c r="BF242"/>
  <c r="BE242"/>
  <c r="BD242"/>
  <c r="BC242"/>
  <c r="BB242"/>
  <c r="BA242"/>
  <c r="AZ242"/>
  <c r="AY242"/>
  <c r="AX242"/>
  <c r="AW242"/>
  <c r="AV242"/>
  <c r="AU242"/>
  <c r="AT242"/>
  <c r="AS242"/>
  <c r="AR242"/>
  <c r="AQ242"/>
  <c r="AP242"/>
  <c r="AO242"/>
  <c r="AN242"/>
  <c r="AM242"/>
  <c r="AL242"/>
  <c r="AK242"/>
  <c r="AJ242"/>
  <c r="AI242"/>
  <c r="AH242"/>
  <c r="AG242"/>
  <c r="AF242"/>
  <c r="AE242"/>
  <c r="AD242"/>
  <c r="AC242"/>
  <c r="AB242"/>
  <c r="AA242"/>
  <c r="Z242"/>
  <c r="Y242"/>
  <c r="X242"/>
  <c r="W242"/>
  <c r="V242"/>
  <c r="U242"/>
  <c r="T242"/>
  <c r="S242"/>
  <c r="R242"/>
  <c r="Q242"/>
  <c r="P242"/>
  <c r="O242"/>
  <c r="N242"/>
  <c r="M242"/>
  <c r="L242"/>
  <c r="K242"/>
  <c r="J242"/>
  <c r="I242"/>
  <c r="H242"/>
  <c r="G242"/>
  <c r="F242"/>
  <c r="E242"/>
  <c r="D242"/>
  <c r="C242"/>
  <c r="BK237"/>
  <c r="BJ237"/>
  <c r="BI237"/>
  <c r="BH237"/>
  <c r="BG237"/>
  <c r="BF237"/>
  <c r="BE237"/>
  <c r="BD237"/>
  <c r="BC237"/>
  <c r="BB237"/>
  <c r="BA237"/>
  <c r="AZ237"/>
  <c r="AY237"/>
  <c r="AX237"/>
  <c r="AW237"/>
  <c r="AV237"/>
  <c r="AU237"/>
  <c r="AT237"/>
  <c r="AS237"/>
  <c r="AR237"/>
  <c r="AQ237"/>
  <c r="AP237"/>
  <c r="AO237"/>
  <c r="AN237"/>
  <c r="AM237"/>
  <c r="AL237"/>
  <c r="AK237"/>
  <c r="AJ237"/>
  <c r="AI237"/>
  <c r="AH237"/>
  <c r="AG237"/>
  <c r="AF237"/>
  <c r="AE237"/>
  <c r="AD237"/>
  <c r="AC237"/>
  <c r="AB237"/>
  <c r="AA237"/>
  <c r="Z237"/>
  <c r="Y237"/>
  <c r="X237"/>
  <c r="W237"/>
  <c r="V237"/>
  <c r="U237"/>
  <c r="T237"/>
  <c r="S237"/>
  <c r="R237"/>
  <c r="Q237"/>
  <c r="P237"/>
  <c r="O237"/>
  <c r="N237"/>
  <c r="M237"/>
  <c r="L237"/>
  <c r="K237"/>
  <c r="J237"/>
  <c r="I237"/>
  <c r="H237"/>
  <c r="G237"/>
  <c r="F237"/>
  <c r="E237"/>
  <c r="D237"/>
  <c r="C237"/>
  <c r="BJ233"/>
  <c r="BF233"/>
  <c r="BB233"/>
  <c r="AX233"/>
  <c r="AT233"/>
  <c r="AP233"/>
  <c r="AL233"/>
  <c r="AH233"/>
  <c r="AD233"/>
  <c r="Z233"/>
  <c r="V233"/>
  <c r="R233"/>
  <c r="N233"/>
  <c r="J233"/>
  <c r="F233"/>
  <c r="BK232"/>
  <c r="BK233" s="1"/>
  <c r="BJ232"/>
  <c r="BI232"/>
  <c r="BI233" s="1"/>
  <c r="BH232"/>
  <c r="BH233" s="1"/>
  <c r="BH239" s="1"/>
  <c r="BG232"/>
  <c r="BG233" s="1"/>
  <c r="BF232"/>
  <c r="BE232"/>
  <c r="BE233" s="1"/>
  <c r="BD232"/>
  <c r="BD233" s="1"/>
  <c r="BD239" s="1"/>
  <c r="BC232"/>
  <c r="BC233" s="1"/>
  <c r="BB232"/>
  <c r="BA232"/>
  <c r="BA233" s="1"/>
  <c r="AZ232"/>
  <c r="AZ233" s="1"/>
  <c r="AZ239" s="1"/>
  <c r="AY232"/>
  <c r="AY233" s="1"/>
  <c r="AX232"/>
  <c r="AW232"/>
  <c r="AW233" s="1"/>
  <c r="AV232"/>
  <c r="AV233" s="1"/>
  <c r="AV239" s="1"/>
  <c r="AU232"/>
  <c r="AU233" s="1"/>
  <c r="AT232"/>
  <c r="AS232"/>
  <c r="AS233" s="1"/>
  <c r="AR232"/>
  <c r="AR233" s="1"/>
  <c r="AR239" s="1"/>
  <c r="AQ232"/>
  <c r="AQ233" s="1"/>
  <c r="AP232"/>
  <c r="AO232"/>
  <c r="AO233" s="1"/>
  <c r="AN232"/>
  <c r="AN233" s="1"/>
  <c r="AN239" s="1"/>
  <c r="AM232"/>
  <c r="AM233" s="1"/>
  <c r="AL232"/>
  <c r="AK232"/>
  <c r="AK233" s="1"/>
  <c r="AJ232"/>
  <c r="AJ233" s="1"/>
  <c r="AJ239" s="1"/>
  <c r="AI232"/>
  <c r="AI233" s="1"/>
  <c r="AH232"/>
  <c r="AG232"/>
  <c r="AG233" s="1"/>
  <c r="AF232"/>
  <c r="AF233" s="1"/>
  <c r="AF239" s="1"/>
  <c r="AE232"/>
  <c r="AE233" s="1"/>
  <c r="AD232"/>
  <c r="AC232"/>
  <c r="AC233" s="1"/>
  <c r="AB232"/>
  <c r="AB233" s="1"/>
  <c r="AB239" s="1"/>
  <c r="AA232"/>
  <c r="AA233" s="1"/>
  <c r="Z232"/>
  <c r="Y232"/>
  <c r="Y233" s="1"/>
  <c r="X232"/>
  <c r="X233" s="1"/>
  <c r="X239" s="1"/>
  <c r="W232"/>
  <c r="W233" s="1"/>
  <c r="V232"/>
  <c r="U232"/>
  <c r="U233" s="1"/>
  <c r="T232"/>
  <c r="T233" s="1"/>
  <c r="T239" s="1"/>
  <c r="S232"/>
  <c r="S233" s="1"/>
  <c r="R232"/>
  <c r="Q232"/>
  <c r="Q233" s="1"/>
  <c r="P232"/>
  <c r="P233" s="1"/>
  <c r="P239" s="1"/>
  <c r="O232"/>
  <c r="O233" s="1"/>
  <c r="N232"/>
  <c r="M232"/>
  <c r="M233" s="1"/>
  <c r="L232"/>
  <c r="L233" s="1"/>
  <c r="L239" s="1"/>
  <c r="K232"/>
  <c r="K233" s="1"/>
  <c r="J232"/>
  <c r="I232"/>
  <c r="I233" s="1"/>
  <c r="H232"/>
  <c r="H233" s="1"/>
  <c r="H239" s="1"/>
  <c r="G232"/>
  <c r="G233" s="1"/>
  <c r="F232"/>
  <c r="E232"/>
  <c r="E233" s="1"/>
  <c r="D232"/>
  <c r="D233" s="1"/>
  <c r="D239" s="1"/>
  <c r="C232"/>
  <c r="C233" s="1"/>
  <c r="BK231"/>
  <c r="BK230"/>
  <c r="BK229"/>
  <c r="BK226"/>
  <c r="BJ226"/>
  <c r="BI226"/>
  <c r="BH226"/>
  <c r="BG226"/>
  <c r="BF226"/>
  <c r="BE226"/>
  <c r="BD226"/>
  <c r="BC226"/>
  <c r="BB226"/>
  <c r="BA226"/>
  <c r="AZ226"/>
  <c r="AY226"/>
  <c r="AX226"/>
  <c r="AW226"/>
  <c r="AV226"/>
  <c r="AU226"/>
  <c r="AT226"/>
  <c r="AS226"/>
  <c r="AR226"/>
  <c r="AQ226"/>
  <c r="AP226"/>
  <c r="AO226"/>
  <c r="AN226"/>
  <c r="AM226"/>
  <c r="AL226"/>
  <c r="AK226"/>
  <c r="AJ226"/>
  <c r="AI226"/>
  <c r="AH226"/>
  <c r="AG226"/>
  <c r="AF226"/>
  <c r="AE226"/>
  <c r="AD226"/>
  <c r="AC226"/>
  <c r="AB226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E226"/>
  <c r="D226"/>
  <c r="C226"/>
  <c r="BK225"/>
  <c r="BJ221"/>
  <c r="BI221"/>
  <c r="BH221"/>
  <c r="BG221"/>
  <c r="BF221"/>
  <c r="BE221"/>
  <c r="BD221"/>
  <c r="BC221"/>
  <c r="BB221"/>
  <c r="BA221"/>
  <c r="AZ221"/>
  <c r="AY221"/>
  <c r="AX221"/>
  <c r="AW221"/>
  <c r="AV221"/>
  <c r="AU221"/>
  <c r="AT221"/>
  <c r="AS221"/>
  <c r="AR221"/>
  <c r="AQ221"/>
  <c r="AP221"/>
  <c r="AO221"/>
  <c r="AN221"/>
  <c r="AM221"/>
  <c r="AL221"/>
  <c r="AK221"/>
  <c r="AJ221"/>
  <c r="AI221"/>
  <c r="AH221"/>
  <c r="AG221"/>
  <c r="AF221"/>
  <c r="AE221"/>
  <c r="AD221"/>
  <c r="AC221"/>
  <c r="AB221"/>
  <c r="AA221"/>
  <c r="Z221"/>
  <c r="Y221"/>
  <c r="X221"/>
  <c r="W221"/>
  <c r="V221"/>
  <c r="U221"/>
  <c r="T221"/>
  <c r="S221"/>
  <c r="R221"/>
  <c r="Q221"/>
  <c r="P221"/>
  <c r="O221"/>
  <c r="N221"/>
  <c r="M221"/>
  <c r="L221"/>
  <c r="K221"/>
  <c r="J221"/>
  <c r="I221"/>
  <c r="H221"/>
  <c r="G221"/>
  <c r="F221"/>
  <c r="E221"/>
  <c r="D221"/>
  <c r="C221"/>
  <c r="BK219"/>
  <c r="BK221" s="1"/>
  <c r="BJ215"/>
  <c r="BJ216" s="1"/>
  <c r="BI215"/>
  <c r="BI216" s="1"/>
  <c r="BH215"/>
  <c r="BH216" s="1"/>
  <c r="BG215"/>
  <c r="BF215"/>
  <c r="BF216" s="1"/>
  <c r="BE215"/>
  <c r="BE216" s="1"/>
  <c r="BD215"/>
  <c r="BD216" s="1"/>
  <c r="BC215"/>
  <c r="BB215"/>
  <c r="BB216" s="1"/>
  <c r="BA215"/>
  <c r="BA216" s="1"/>
  <c r="AZ215"/>
  <c r="AZ216" s="1"/>
  <c r="AY215"/>
  <c r="AX215"/>
  <c r="AX216" s="1"/>
  <c r="AW215"/>
  <c r="AW216" s="1"/>
  <c r="AV215"/>
  <c r="AV216" s="1"/>
  <c r="AU215"/>
  <c r="AT215"/>
  <c r="AT216" s="1"/>
  <c r="AS215"/>
  <c r="AS216" s="1"/>
  <c r="AR215"/>
  <c r="AR216" s="1"/>
  <c r="AQ215"/>
  <c r="AP215"/>
  <c r="AP216" s="1"/>
  <c r="AO215"/>
  <c r="AO216" s="1"/>
  <c r="AN215"/>
  <c r="AN216" s="1"/>
  <c r="AM215"/>
  <c r="AL215"/>
  <c r="AL216" s="1"/>
  <c r="AK215"/>
  <c r="AK216" s="1"/>
  <c r="AJ215"/>
  <c r="AJ216" s="1"/>
  <c r="AI215"/>
  <c r="AH215"/>
  <c r="AH216" s="1"/>
  <c r="AG215"/>
  <c r="AG216" s="1"/>
  <c r="AF215"/>
  <c r="AF216" s="1"/>
  <c r="AE215"/>
  <c r="AD215"/>
  <c r="AD216" s="1"/>
  <c r="AC215"/>
  <c r="AC216" s="1"/>
  <c r="AB215"/>
  <c r="AB216" s="1"/>
  <c r="AA215"/>
  <c r="Z215"/>
  <c r="Z216" s="1"/>
  <c r="Y215"/>
  <c r="Y216" s="1"/>
  <c r="X215"/>
  <c r="X216" s="1"/>
  <c r="W215"/>
  <c r="V215"/>
  <c r="V216" s="1"/>
  <c r="U215"/>
  <c r="U216" s="1"/>
  <c r="T215"/>
  <c r="T216" s="1"/>
  <c r="S215"/>
  <c r="R215"/>
  <c r="R216" s="1"/>
  <c r="Q215"/>
  <c r="Q216" s="1"/>
  <c r="P215"/>
  <c r="P216" s="1"/>
  <c r="O215"/>
  <c r="N215"/>
  <c r="N216" s="1"/>
  <c r="M215"/>
  <c r="M216" s="1"/>
  <c r="L215"/>
  <c r="L216" s="1"/>
  <c r="K215"/>
  <c r="J215"/>
  <c r="J216" s="1"/>
  <c r="I215"/>
  <c r="I216" s="1"/>
  <c r="H215"/>
  <c r="H216" s="1"/>
  <c r="G215"/>
  <c r="F215"/>
  <c r="F216" s="1"/>
  <c r="E215"/>
  <c r="E216" s="1"/>
  <c r="D215"/>
  <c r="D216" s="1"/>
  <c r="C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215" s="1"/>
  <c r="BJ191"/>
  <c r="BI191"/>
  <c r="BH191"/>
  <c r="BG191"/>
  <c r="BG216" s="1"/>
  <c r="BF191"/>
  <c r="BE191"/>
  <c r="BD191"/>
  <c r="BC191"/>
  <c r="BC216" s="1"/>
  <c r="BB191"/>
  <c r="BA191"/>
  <c r="AZ191"/>
  <c r="AY191"/>
  <c r="AY216" s="1"/>
  <c r="AX191"/>
  <c r="AW191"/>
  <c r="AV191"/>
  <c r="AU191"/>
  <c r="AU216" s="1"/>
  <c r="AT191"/>
  <c r="AS191"/>
  <c r="AR191"/>
  <c r="AQ191"/>
  <c r="AQ216" s="1"/>
  <c r="AP191"/>
  <c r="AO191"/>
  <c r="AN191"/>
  <c r="AM191"/>
  <c r="AM216" s="1"/>
  <c r="AL191"/>
  <c r="AK191"/>
  <c r="AJ191"/>
  <c r="AI191"/>
  <c r="AI216" s="1"/>
  <c r="AH191"/>
  <c r="AG191"/>
  <c r="AF191"/>
  <c r="AE191"/>
  <c r="AE216" s="1"/>
  <c r="AD191"/>
  <c r="AC191"/>
  <c r="AB191"/>
  <c r="AA191"/>
  <c r="AA216" s="1"/>
  <c r="Z191"/>
  <c r="Y191"/>
  <c r="X191"/>
  <c r="W191"/>
  <c r="W216" s="1"/>
  <c r="V191"/>
  <c r="U191"/>
  <c r="T191"/>
  <c r="S191"/>
  <c r="S216" s="1"/>
  <c r="R191"/>
  <c r="Q191"/>
  <c r="P191"/>
  <c r="O191"/>
  <c r="O216" s="1"/>
  <c r="N191"/>
  <c r="M191"/>
  <c r="L191"/>
  <c r="K191"/>
  <c r="K216" s="1"/>
  <c r="J191"/>
  <c r="I191"/>
  <c r="H191"/>
  <c r="G191"/>
  <c r="G216" s="1"/>
  <c r="F191"/>
  <c r="E191"/>
  <c r="D191"/>
  <c r="C191"/>
  <c r="C216" s="1"/>
  <c r="BK190"/>
  <c r="BK189"/>
  <c r="BK188"/>
  <c r="BK187"/>
  <c r="BK191" s="1"/>
  <c r="BK186"/>
  <c r="BK185"/>
  <c r="BK184"/>
  <c r="BG180"/>
  <c r="BC180"/>
  <c r="AY180"/>
  <c r="AU180"/>
  <c r="AQ180"/>
  <c r="AM180"/>
  <c r="AI180"/>
  <c r="AE180"/>
  <c r="AA180"/>
  <c r="W180"/>
  <c r="S180"/>
  <c r="O180"/>
  <c r="K180"/>
  <c r="G180"/>
  <c r="C180"/>
  <c r="BJ179"/>
  <c r="BJ180" s="1"/>
  <c r="BI179"/>
  <c r="BH179"/>
  <c r="BH180" s="1"/>
  <c r="BG179"/>
  <c r="BF179"/>
  <c r="BF180" s="1"/>
  <c r="BE179"/>
  <c r="BD179"/>
  <c r="BD180" s="1"/>
  <c r="BC179"/>
  <c r="BB179"/>
  <c r="BB180" s="1"/>
  <c r="BA179"/>
  <c r="AZ179"/>
  <c r="AZ180" s="1"/>
  <c r="AY179"/>
  <c r="AX179"/>
  <c r="AX180" s="1"/>
  <c r="AW179"/>
  <c r="AV179"/>
  <c r="AV180" s="1"/>
  <c r="AU179"/>
  <c r="AT179"/>
  <c r="AT180" s="1"/>
  <c r="AS179"/>
  <c r="AS180" s="1"/>
  <c r="AR179"/>
  <c r="AR180" s="1"/>
  <c r="AQ179"/>
  <c r="AP179"/>
  <c r="AP180" s="1"/>
  <c r="AO179"/>
  <c r="AO180" s="1"/>
  <c r="AN179"/>
  <c r="AN180" s="1"/>
  <c r="AM179"/>
  <c r="AL179"/>
  <c r="AL180" s="1"/>
  <c r="AK179"/>
  <c r="AK180" s="1"/>
  <c r="AJ179"/>
  <c r="AJ180" s="1"/>
  <c r="AI179"/>
  <c r="AH179"/>
  <c r="AH180" s="1"/>
  <c r="AG179"/>
  <c r="AG180" s="1"/>
  <c r="AF179"/>
  <c r="AF180" s="1"/>
  <c r="AE179"/>
  <c r="AD179"/>
  <c r="AD180" s="1"/>
  <c r="AC179"/>
  <c r="AC180" s="1"/>
  <c r="AB179"/>
  <c r="AB180" s="1"/>
  <c r="AA179"/>
  <c r="Z179"/>
  <c r="Z180" s="1"/>
  <c r="Y179"/>
  <c r="Y180" s="1"/>
  <c r="X179"/>
  <c r="X180" s="1"/>
  <c r="W179"/>
  <c r="V179"/>
  <c r="V180" s="1"/>
  <c r="U179"/>
  <c r="U180" s="1"/>
  <c r="T179"/>
  <c r="T180" s="1"/>
  <c r="S179"/>
  <c r="R179"/>
  <c r="R180" s="1"/>
  <c r="Q179"/>
  <c r="Q180" s="1"/>
  <c r="P179"/>
  <c r="P180" s="1"/>
  <c r="O179"/>
  <c r="N179"/>
  <c r="N180" s="1"/>
  <c r="M179"/>
  <c r="M180" s="1"/>
  <c r="L179"/>
  <c r="L180" s="1"/>
  <c r="K179"/>
  <c r="J179"/>
  <c r="J180" s="1"/>
  <c r="I179"/>
  <c r="I180" s="1"/>
  <c r="H179"/>
  <c r="H180" s="1"/>
  <c r="G179"/>
  <c r="F179"/>
  <c r="F180" s="1"/>
  <c r="E179"/>
  <c r="E180" s="1"/>
  <c r="D179"/>
  <c r="D180" s="1"/>
  <c r="C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79" s="1"/>
  <c r="BK180" s="1"/>
  <c r="BJ136"/>
  <c r="BI136"/>
  <c r="BI180" s="1"/>
  <c r="BH136"/>
  <c r="BG136"/>
  <c r="BF136"/>
  <c r="BE136"/>
  <c r="BE180" s="1"/>
  <c r="BD136"/>
  <c r="BC136"/>
  <c r="BB136"/>
  <c r="BA136"/>
  <c r="BA180" s="1"/>
  <c r="AZ136"/>
  <c r="AY136"/>
  <c r="AX136"/>
  <c r="AW136"/>
  <c r="AW180" s="1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BK135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BK133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132" s="1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K19" s="1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K15"/>
  <c r="BK14"/>
  <c r="BK13"/>
  <c r="BK16" s="1"/>
  <c r="BK216" l="1"/>
  <c r="C239"/>
  <c r="G239"/>
  <c r="K239"/>
  <c r="O239"/>
  <c r="S239"/>
  <c r="W239"/>
  <c r="AA239"/>
  <c r="AE239"/>
  <c r="AI239"/>
  <c r="AM239"/>
  <c r="AQ239"/>
  <c r="AU239"/>
  <c r="AY239"/>
  <c r="BC239"/>
  <c r="BG239"/>
  <c r="BK239"/>
  <c r="F239"/>
  <c r="J239"/>
  <c r="N239"/>
  <c r="R239"/>
  <c r="V239"/>
  <c r="Z239"/>
  <c r="AD239"/>
  <c r="AH239"/>
  <c r="AL239"/>
  <c r="AP239"/>
  <c r="AT239"/>
  <c r="AX239"/>
  <c r="BB239"/>
  <c r="BF239"/>
  <c r="BJ239"/>
  <c r="E239"/>
  <c r="I239"/>
  <c r="M239"/>
  <c r="Q239"/>
  <c r="U239"/>
  <c r="Y239"/>
  <c r="AC239"/>
  <c r="AG239"/>
  <c r="AK239"/>
  <c r="AO239"/>
  <c r="AS239"/>
  <c r="AW239"/>
  <c r="BA239"/>
  <c r="BE239"/>
  <c r="BI239"/>
</calcChain>
</file>

<file path=xl/sharedStrings.xml><?xml version="1.0" encoding="utf-8"?>
<sst xmlns="http://schemas.openxmlformats.org/spreadsheetml/2006/main" count="277" uniqueCount="250">
  <si>
    <t>Sl. No.</t>
  </si>
  <si>
    <t>Scheme Category/ Scheme Name</t>
  </si>
  <si>
    <t>UTI - Mutual Fund: AVG.Net Assets Under Management (AAUM) as on 30TH SEP-2018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</si>
  <si>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</si>
  <si>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</si>
  <si>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</si>
  <si>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</si>
  <si>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T30</t>
  </si>
  <si>
    <t>B30</t>
  </si>
  <si>
    <t>I</t>
  </si>
  <si>
    <t>II</t>
  </si>
  <si>
    <t>A</t>
  </si>
  <si>
    <t>INCOME / DEBT ORIENTED SCHEMES</t>
  </si>
  <si>
    <t>(i)</t>
  </si>
  <si>
    <t>Liquid/ Money Market</t>
  </si>
  <si>
    <t>UTI Liquid Cash Plan</t>
  </si>
  <si>
    <t>UTI Overnight Fund</t>
  </si>
  <si>
    <t>UTI Money Market Fund</t>
  </si>
  <si>
    <t>(a) Sub-Total</t>
  </si>
  <si>
    <t>(ii)</t>
  </si>
  <si>
    <t>Gilt</t>
  </si>
  <si>
    <t>UTI Gilt Fund</t>
  </si>
  <si>
    <t>(b) Sub-Total</t>
  </si>
  <si>
    <t>(iii)</t>
  </si>
  <si>
    <t>FMP</t>
  </si>
  <si>
    <t>UTI Fixed Term Income Fund Series XXVIII – X (1153 Days)</t>
  </si>
  <si>
    <t>UTI Fixed Term Income Fund Series XXVIII – XI (1161 Days)</t>
  </si>
  <si>
    <t>UTI Fixed Term Income Fund Series XXVIII – XII (1154 Days)</t>
  </si>
  <si>
    <t>UTI Fixed Term Income Fund Series XXVIII – XIII (1134 Days)</t>
  </si>
  <si>
    <t>UTI Fixed Term Income Fund Series XXVIII – XIV (1147 Days)</t>
  </si>
  <si>
    <t>UTI Fixed Term Income Fund Series XXIX - I (1134 Days)</t>
  </si>
  <si>
    <t>UTI Fixed Term Income Fund Series XXIX -II (1118 Days)</t>
  </si>
  <si>
    <t>UTI Fixed Term Income Fund Series XXIX -III (1131 Days)</t>
  </si>
  <si>
    <t>UTI Fixed Term Income Fund Series XXIX -IV (1422 Days)</t>
  </si>
  <si>
    <t>UTI Fixed Term Income Fund Series XXIX -V (1113 Days)</t>
  </si>
  <si>
    <t>UTI Fixed Term Income Fund Series XXIX - VI (1135 Days)</t>
  </si>
  <si>
    <t>UTI Fixed Term Income Fund – Series XXIX - VII (1135 Days)</t>
  </si>
  <si>
    <t>UTI Fixed Term Income Fund – Series XXIX - VIII (1127 Days)</t>
  </si>
  <si>
    <t>UTI Fixed Term Income Fund – Series XXIX - IX (1109 Days)</t>
  </si>
  <si>
    <t>UTI Fixed Term Income Fund Series XXIX - XI (1112 Days)</t>
  </si>
  <si>
    <t>UTI Fixed Term Income Fund Series XXIX - XIII (1122 Days)</t>
  </si>
  <si>
    <t>UTI Fixed Term Income Fund Series XXIX - XIV (1131 Days)</t>
  </si>
  <si>
    <t>UTI Fixed Term Income Fund Series XXIX - XV (1124 Days)</t>
  </si>
  <si>
    <t>UTI Fixed Term Income Fund Series XXX - I (1104 Days)</t>
  </si>
  <si>
    <t>UTI Fixed Term Income Fund Series XXX - II (1107 Days)</t>
  </si>
  <si>
    <t>UTI Fixed Term Income Fund Series XXX - III (1106 Days)</t>
  </si>
  <si>
    <t>UTI Fixed Term Income Fund Series XXX - V (1135 Days)</t>
  </si>
  <si>
    <t>UTI Fixed Income Interval Fund - I- Quarterly Interval Plan- Retail Option</t>
  </si>
  <si>
    <t>UTI Fixed Income Interval Fund - I- Monthly Interval Plan- Retail Option</t>
  </si>
  <si>
    <t xml:space="preserve">UTI Fixed Income Interval Fund - I- Annual Interval Plan- Retail Option </t>
  </si>
  <si>
    <t>UTI Fixed Income Interval Fund-Annual Intarval Plan Series - II</t>
  </si>
  <si>
    <t>UTI Fixed Income Interval Fund - III- Quarterly Interval Plan</t>
  </si>
  <si>
    <t>UTI Fixed Income Interval Fund Annual Interval Plan III</t>
  </si>
  <si>
    <t xml:space="preserve">UTI Fixed Income Interval Fund - IV- Annual Interval Plan- Retail Option </t>
  </si>
  <si>
    <t>UTI Fixed Income Interval Fund - I - Half Yearly Interval Plan- Retail Option</t>
  </si>
  <si>
    <t>UTI Fixed Income Interval Fund - II- Monthly Interval Plan- Retail Option</t>
  </si>
  <si>
    <t>UTI Fixed Income Interval Fund - II - Half Yearly Interval Plan- Retail Option</t>
  </si>
  <si>
    <t>UTI Fixed Income Interval Fund - IV- Quarterly Interval Plan- Retail Option</t>
  </si>
  <si>
    <t>UTI Fixed Income Interval Fund - V- Quarterly Interval Plan- Retail Option</t>
  </si>
  <si>
    <t>UTI Fixed Income Interval Fund - VI- Quarterly Interval Plan- Retail Option</t>
  </si>
  <si>
    <t>UTI Fixed Income Interval Fund - VII- Quarterly Interval Plan- Retail Option</t>
  </si>
  <si>
    <t>UTI Fixed Term Income Fund Series XVII - XV (1825 Days)</t>
  </si>
  <si>
    <t>UTI Fixed Term Income Fund Series XVIII - II (1825 Days)</t>
  </si>
  <si>
    <t>UTI Fixed Term Income Fund Series XXIII - I (1098 Days)</t>
  </si>
  <si>
    <t>UTI Fixed Term Income Fund Series XXIII - III (1098 Days)</t>
  </si>
  <si>
    <t>UTI Fixed Term Income Fund Series XXIII - II (1100 Days)</t>
  </si>
  <si>
    <t>UTI Fixed Term Income Fund Series XXIII - IV (1100 Days)</t>
  </si>
  <si>
    <t>UTI Fixed Term Income Fund Series XXIII - V (1100 Days)</t>
  </si>
  <si>
    <t>UTI Fixed Term Income Fund Series XXIII - VI (1100 Days)</t>
  </si>
  <si>
    <t>UTI Fixed Term Income Fund Series XXIII - VII (1098 Days)</t>
  </si>
  <si>
    <t>UTI Fixed Term Income Fund Series XXIII - VIII (1100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</si>
  <si>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</si>
  <si>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</si>
  <si>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</si>
  <si>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</si>
  <si>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</si>
  <si>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</si>
  <si>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</si>
  <si>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</si>
  <si>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</si>
  <si>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</si>
  <si>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</si>
  <si>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</si>
  <si>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</si>
  <si>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</si>
  <si>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</si>
  <si>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</si>
  <si>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</si>
  <si>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</si>
  <si>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</si>
  <si>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</si>
  <si>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</si>
  <si>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</si>
  <si>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</si>
  <si>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</si>
  <si>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</si>
  <si>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</si>
  <si>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</si>
  <si>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</si>
  <si>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</si>
  <si>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</si>
  <si>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</si>
  <si>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</si>
  <si>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</si>
  <si>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</si>
  <si>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</si>
  <si>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 Fixed Term Income Fund Series XXVI - V (1160 Days)</t>
  </si>
  <si>
    <t>UTI Fixed Term Income Fund Series XXVI - VI (1146 Days)</t>
  </si>
  <si>
    <t>UTI Fixed Term Income Fund Series XXVI - VII (1140 Days)</t>
  </si>
  <si>
    <t>UTI Fixed Term Income Fund Series XXVI - VIII (1154 Days)</t>
  </si>
  <si>
    <t>UTI Fixed Term Income Fund Series XXVI - IX (1113 Days)</t>
  </si>
  <si>
    <t>UTI Fixed Term Income Fund Series XXVI - X (1107 Days)</t>
  </si>
  <si>
    <t>UTI Fixed Term Income Fund Series XXVI - XI (1105 Days)</t>
  </si>
  <si>
    <t>UTI Fixed Term Income Fund Series XXVI - XII (1096 Days)</t>
  </si>
  <si>
    <t>UTI Fixed Term Income Fund Series XXVI - XIII (1124 Days)</t>
  </si>
  <si>
    <t>UTI Fixed Term Income Fund Series XXVI - XIV (1105 Days)</t>
  </si>
  <si>
    <t>UTI Fixed Term Income Fund Series XXVI - XV (1097 Days)</t>
  </si>
  <si>
    <t>UTI Fixed Term Income Fund Series XXVII - I (1113 Days)</t>
  </si>
  <si>
    <t>UTI Fixed Term Income Fund Series XXVII - II (1161 Days)</t>
  </si>
  <si>
    <t>UTI Fixed Term Income Fund Series XXVII - III (1096 Days)</t>
  </si>
  <si>
    <t>UTI Fixed Term Income Fund Series XXVII - IV (1113 Days)</t>
  </si>
  <si>
    <t>UTI Fixed Term Income Fund Series XXVII-V (1097 Days)</t>
  </si>
  <si>
    <t>UTI Fixed Term Income Fund Series XXVII – VI (1113 Days)</t>
  </si>
  <si>
    <t>UTI Fixed Term Income Fund Series XXVII – VII (1104 Days)</t>
  </si>
  <si>
    <t>UTI Fixed Term Income Fund Series XXVII-VIII (1117 Days)</t>
  </si>
  <si>
    <t>UTI Fixed Term Income Fund Series XXVII -IX (1160 Days)</t>
  </si>
  <si>
    <t>UTI Fixed Term Income Fund Series XXVII-X (1118 Days)</t>
  </si>
  <si>
    <t>UTI Fixed Term Income Fund Series XXVIII – I (1230 Days)</t>
  </si>
  <si>
    <t>UTI Fixed Term Income Fund Series XXVIII – II (1210 Days)</t>
  </si>
  <si>
    <t>UTI Fixed Term Income Fund Series XXVIII – III (1203 Days)</t>
  </si>
  <si>
    <t>UTI Fixed Term Income Fund Series XXVIII – IV (1204 Days)</t>
  </si>
  <si>
    <t>UTI Fixed Term Income Fund Series XXVIII – V (1190 Days)</t>
  </si>
  <si>
    <t>UTI Fixed Term Income Fund Series XXVIII – VI (1190 Days)</t>
  </si>
  <si>
    <t>UTI Fixed Term Income Fund Series XXVIII – VII (1169 Days)</t>
  </si>
  <si>
    <t>UTI Fixed Term Income Fund Series XXVIII – VIII (1171 Days)</t>
  </si>
  <si>
    <t>UTI Fixed Term Income Fund Series XXVIII – IX (1168 Days)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</si>
  <si>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</si>
  <si>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</si>
  <si>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</si>
  <si>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</si>
  <si>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</si>
  <si>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</si>
  <si>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</si>
  <si>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</si>
  <si>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</si>
  <si>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 Treasury Advantage Fund</t>
  </si>
  <si>
    <t>UTI Bond Fund</t>
  </si>
  <si>
    <t>UTI Banking &amp; PSU Debt Fund</t>
  </si>
  <si>
    <t>UTI Childrens Career Fund (UTI CCF) - Savings Plan</t>
  </si>
  <si>
    <t>UTI Corporate Bond Fund</t>
  </si>
  <si>
    <t>UTI Credit Risk Fund</t>
  </si>
  <si>
    <t>UTI Capital Protection Oriented Scheme Series VI - II (1100 Days)</t>
  </si>
  <si>
    <t>UTI Capital Protection Oriented Scheme Series VI - III (1098 Days)</t>
  </si>
  <si>
    <t>UTI Capital Protection Oriented Scheme Series VII - I (1098 Days)</t>
  </si>
  <si>
    <t>UTI Capital Protection Oriented Scheme Series VII - II (1281 Days)</t>
  </si>
  <si>
    <t>UTI Capital Protection Oriented Scheme Series VII - III (1279 Days)</t>
  </si>
  <si>
    <t>UTI Capital Protection Oriented Scheme Series VII - IV (1278 Days)</t>
  </si>
  <si>
    <t>UTI Capital Protection Oriented Scheme Series VII - V (1281 Days)</t>
  </si>
  <si>
    <t>UTI Capital Protection Oriented Scheme Series VIII - I (1278 Days)</t>
  </si>
  <si>
    <t>UTI Dynamic Bond Fund</t>
  </si>
  <si>
    <t>UTI Dual Advantage Fixed Term Fund Series II - I (1998 Days)</t>
  </si>
  <si>
    <t>UTI Dual Advantage Fixed Term Fund Series II - II (1997 Days)</t>
  </si>
  <si>
    <t>UTI Dual Advantage Fixed Term Fund Series II - III (1998 Days)</t>
  </si>
  <si>
    <t>UTI Dual Advantage Fixed Term Fund Series II - IV (1997 Days)</t>
  </si>
  <si>
    <t>UTI Dual Advantage Fixed Term Fund Series II - V (1997 Days)</t>
  </si>
  <si>
    <t>UTI Dual Advantage Fixed Term Fund Series III - I (1998 Days)</t>
  </si>
  <si>
    <t>UTI Dual Advantage Fixed Term Fund Series III - II (1278 Days)</t>
  </si>
  <si>
    <t>UTI Dual Advantage Fixed Term Fund Series III - III (1102 Days)</t>
  </si>
  <si>
    <t>UTI Dual Advantage Fixed Term Fund Series IV - I (1279 Days)</t>
  </si>
  <si>
    <t>UTI Dual Advantage Fixed Term Fund Series IV - II (1278 Days)</t>
  </si>
  <si>
    <t>UTI Dual Advantage Fixed Term Fund Series IV - III (1279 Days)</t>
  </si>
  <si>
    <t>UTI Dual Advantage Fixed Term Fund Series IV - IV (1997 Days)</t>
  </si>
  <si>
    <t>UTI Dual Advantage Fixed Term Fund Series V – I (1103 Days)</t>
  </si>
  <si>
    <t>UTI Ultra Short Term Fund</t>
  </si>
  <si>
    <t>UTI Regular Savings Fund</t>
  </si>
  <si>
    <t>UTI Medium Term Fund</t>
  </si>
  <si>
    <t>UTI Retirement Benefit Pension Fund</t>
  </si>
  <si>
    <t>UTI Short Term Income Fund</t>
  </si>
  <si>
    <t>UTI Unit Linked Insurance Plan</t>
  </si>
  <si>
    <t>UTI Capital Protection Oriented Scheme Series VIII - II (1831 Days)</t>
  </si>
  <si>
    <t>UTI Capital Protection Oriented Scheme Series VIII - III (1281 Days)</t>
  </si>
  <si>
    <t>UTI Capital Protection Oriented Scheme Series VIII - IV (1996 Days)</t>
  </si>
  <si>
    <t>UTI Capital Protection Oriented Scheme Series IX - I (1467 Days)</t>
  </si>
  <si>
    <t>UTI Capital Protection Oriented Scheme Series IX - II (1462 Days)</t>
  </si>
  <si>
    <t>UTI Capital Protection Oriented Scheme Series IX -III (1389 Days)</t>
  </si>
  <si>
    <t>UTI Capital Protection Oriented Scheme Series X - II (1134 Days)</t>
  </si>
  <si>
    <t>(f) Sub-Total</t>
  </si>
  <si>
    <t>Grand Sub-Total (a+b+c+d+e+f)</t>
  </si>
  <si>
    <t>B</t>
  </si>
  <si>
    <t>GROWTH / EQUITY ORIENTED SCHEMES</t>
  </si>
  <si>
    <t>ELSS</t>
  </si>
  <si>
    <t>UTI Long Term Equity Fund (Tax Saving)</t>
  </si>
  <si>
    <t>UTI Long Term Advantage Fund Series III</t>
  </si>
  <si>
    <t>UTI Long Term Advantage Fund Series IV</t>
  </si>
  <si>
    <t>UTI Long Term Advantage Fund Series V</t>
  </si>
  <si>
    <t>UTI Long Term Advantage Fund Series VI</t>
  </si>
  <si>
    <t>UTI Long Term Advantage Fund Series VII</t>
  </si>
  <si>
    <t>UTI - MASTER EQUITY PLAN UNIT SCHEME (MEPUS)</t>
  </si>
  <si>
    <t>Others</t>
  </si>
  <si>
    <t>UTI Transportation &amp; Logistics Fund</t>
  </si>
  <si>
    <t>UTI Banking &amp; Financial Services Fund</t>
  </si>
  <si>
    <t>UTI Childrens Career Fund (UTI CCF) - Investment Plan</t>
  </si>
  <si>
    <t>UTI Dividend Yield Fund</t>
  </si>
  <si>
    <t>UTI Equity Fund</t>
  </si>
  <si>
    <t>UTI Equity Savings Fund</t>
  </si>
  <si>
    <t>UTI Focussed Equity Fund Series I (2195 Days)</t>
  </si>
  <si>
    <t>UTI Focussed Equity Fund Series IV (1104 Days)</t>
  </si>
  <si>
    <t>UTI Focussed Equity Fund Series V (1102 Days)</t>
  </si>
  <si>
    <t>UTI Focussed Equity Fund Series VI (1150 Days)</t>
  </si>
  <si>
    <t>UTI Healthcare Fund</t>
  </si>
  <si>
    <t>UTI Infrastructure Fund</t>
  </si>
  <si>
    <t>UTI India Lifestyle Fund</t>
  </si>
  <si>
    <t>UTI Mid Cap Fund</t>
  </si>
  <si>
    <t>UTI MNC Fund</t>
  </si>
  <si>
    <t>UTI Core Equity Fund</t>
  </si>
  <si>
    <t>UTI Mastershare Unit Scheme</t>
  </si>
  <si>
    <t>UTI Nifty Index Fund</t>
  </si>
  <si>
    <t>UTI Nifty Next 50 Index Fund</t>
  </si>
  <si>
    <t>UTI Value Opportunities Fund</t>
  </si>
  <si>
    <t>UTI Arbitrage Fund</t>
  </si>
  <si>
    <t>UTI Multi Asset Fund</t>
  </si>
  <si>
    <t>Grand Sub-Total (a+b)</t>
  </si>
  <si>
    <t>C</t>
  </si>
  <si>
    <t>BALANCED SCHEMES</t>
  </si>
  <si>
    <t>UTI Hybrid Equity Fund</t>
  </si>
  <si>
    <t>Grand Sub-Total</t>
  </si>
  <si>
    <t>D</t>
  </si>
  <si>
    <t>EXCHANGE TRADED FUND</t>
  </si>
  <si>
    <t>GOLD ETF</t>
  </si>
  <si>
    <t>UTI  Gold Exchange Traded Fund</t>
  </si>
  <si>
    <t xml:space="preserve">Other ETFs </t>
  </si>
  <si>
    <t>UTI Nifty Exchange Traded Fund</t>
  </si>
  <si>
    <t>UTI Sensex Exchange Traded Fund</t>
  </si>
  <si>
    <t>UTI  Nifty Next 50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</si>
  <si>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</si>
  <si>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</si>
  <si>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</si>
  <si>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</si>
  <si>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</si>
  <si>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</si>
  <si>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 xml:space="preserve">T30 : Top 30 cities as identified by AMFI </t>
  </si>
  <si>
    <t xml:space="preserve">B30 : Other than T30 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</si>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</sst>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</cellStyleXfs>
  <cellXfs count="83">
    <xf numFmtId="0" fontId="0" fillId="0" borderId="0" xfId="0"/>
    <xf numFmtId="0" fontId="2" fillId="0" borderId="0" xfId="0" applyFont="1"/>
    <xf numFmtId="49" fontId="4" fillId="2" borderId="1" xfId="2" applyNumberFormat="1" applyFont="1" applyFill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 vertical="top" wrapText="1"/>
    </xf>
    <xf numFmtId="2" fontId="6" fillId="2" borderId="4" xfId="3" applyNumberFormat="1" applyFont="1" applyFill="1" applyBorder="1" applyAlignment="1">
      <alignment horizontal="center" vertical="top" wrapText="1"/>
    </xf>
    <xf numFmtId="2" fontId="6" fillId="2" borderId="5" xfId="3" applyNumberFormat="1" applyFont="1" applyFill="1" applyBorder="1" applyAlignment="1">
      <alignment horizontal="center" vertical="top" wrapText="1"/>
    </xf>
    <xf numFmtId="49" fontId="4" fillId="2" borderId="6" xfId="2" applyNumberFormat="1" applyFont="1" applyFill="1" applyBorder="1" applyAlignment="1">
      <alignment horizontal="center" vertical="center" wrapText="1"/>
    </xf>
    <xf numFmtId="49" fontId="4" fillId="2" borderId="7" xfId="2" applyNumberFormat="1" applyFont="1" applyFill="1" applyBorder="1" applyAlignment="1">
      <alignment horizontal="center" vertical="center" wrapText="1"/>
    </xf>
    <xf numFmtId="3" fontId="6" fillId="2" borderId="8" xfId="3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/>
    </xf>
    <xf numFmtId="2" fontId="6" fillId="2" borderId="4" xfId="3" applyNumberFormat="1" applyFont="1" applyFill="1" applyBorder="1" applyAlignment="1">
      <alignment horizontal="center"/>
    </xf>
    <xf numFmtId="2" fontId="6" fillId="2" borderId="5" xfId="3" applyNumberFormat="1" applyFont="1" applyFill="1" applyBorder="1" applyAlignment="1">
      <alignment horizontal="center"/>
    </xf>
    <xf numFmtId="3" fontId="6" fillId="2" borderId="9" xfId="3" applyNumberFormat="1" applyFont="1" applyFill="1" applyBorder="1" applyAlignment="1">
      <alignment horizontal="center" vertical="center" wrapText="1"/>
    </xf>
    <xf numFmtId="2" fontId="6" fillId="2" borderId="10" xfId="3" applyNumberFormat="1" applyFont="1" applyFill="1" applyBorder="1" applyAlignment="1">
      <alignment horizontal="center" vertical="top" wrapText="1"/>
    </xf>
    <xf numFmtId="2" fontId="6" fillId="2" borderId="11" xfId="3" applyNumberFormat="1" applyFont="1" applyFill="1" applyBorder="1" applyAlignment="1">
      <alignment horizontal="center" vertical="top" wrapText="1"/>
    </xf>
    <xf numFmtId="2" fontId="6" fillId="2" borderId="12" xfId="3" applyNumberFormat="1" applyFont="1" applyFill="1" applyBorder="1" applyAlignment="1">
      <alignment horizontal="center" vertical="top" wrapText="1"/>
    </xf>
    <xf numFmtId="49" fontId="4" fillId="2" borderId="13" xfId="2" applyNumberFormat="1" applyFont="1" applyFill="1" applyBorder="1" applyAlignment="1">
      <alignment horizontal="center" vertical="center" wrapText="1"/>
    </xf>
    <xf numFmtId="49" fontId="4" fillId="2" borderId="14" xfId="2" applyNumberFormat="1" applyFont="1" applyFill="1" applyBorder="1" applyAlignment="1">
      <alignment horizontal="center" vertical="center" wrapText="1"/>
    </xf>
    <xf numFmtId="0" fontId="6" fillId="2" borderId="15" xfId="3" applyNumberFormat="1" applyFont="1" applyFill="1" applyBorder="1" applyAlignment="1">
      <alignment horizontal="center" wrapText="1"/>
    </xf>
    <xf numFmtId="0" fontId="6" fillId="2" borderId="16" xfId="3" applyNumberFormat="1" applyFont="1" applyFill="1" applyBorder="1" applyAlignment="1">
      <alignment horizontal="center" wrapText="1"/>
    </xf>
    <xf numFmtId="0" fontId="6" fillId="2" borderId="17" xfId="3" applyNumberFormat="1" applyFont="1" applyFill="1" applyBorder="1" applyAlignment="1">
      <alignment horizontal="center" wrapText="1"/>
    </xf>
    <xf numFmtId="0" fontId="7" fillId="0" borderId="18" xfId="0" applyFont="1" applyFill="1" applyBorder="1"/>
    <xf numFmtId="0" fontId="7" fillId="0" borderId="19" xfId="0" applyFont="1" applyFill="1" applyBorder="1" applyAlignment="1">
      <alignment wrapText="1"/>
    </xf>
    <xf numFmtId="0" fontId="6" fillId="0" borderId="19" xfId="3" applyNumberFormat="1" applyFont="1" applyFill="1" applyBorder="1" applyAlignment="1">
      <alignment horizontal="center" wrapText="1"/>
    </xf>
    <xf numFmtId="3" fontId="6" fillId="0" borderId="20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 applyAlignment="1">
      <alignment wrapText="1"/>
    </xf>
    <xf numFmtId="0" fontId="6" fillId="0" borderId="22" xfId="3" applyNumberFormat="1" applyFont="1" applyFill="1" applyBorder="1" applyAlignment="1">
      <alignment horizontal="center" wrapText="1"/>
    </xf>
    <xf numFmtId="3" fontId="6" fillId="0" borderId="23" xfId="3" applyNumberFormat="1" applyFont="1" applyFill="1" applyBorder="1" applyAlignment="1">
      <alignment horizontal="center" vertical="center" wrapText="1"/>
    </xf>
    <xf numFmtId="0" fontId="8" fillId="0" borderId="21" xfId="0" applyFont="1" applyFill="1" applyBorder="1"/>
    <xf numFmtId="0" fontId="2" fillId="0" borderId="22" xfId="0" applyFont="1" applyFill="1" applyBorder="1"/>
    <xf numFmtId="164" fontId="2" fillId="0" borderId="22" xfId="1" applyNumberFormat="1" applyFont="1" applyFill="1" applyBorder="1"/>
    <xf numFmtId="164" fontId="2" fillId="0" borderId="23" xfId="1" applyNumberFormat="1" applyFont="1" applyFill="1" applyBorder="1"/>
    <xf numFmtId="0" fontId="8" fillId="0" borderId="24" xfId="0" applyFont="1" applyFill="1" applyBorder="1"/>
    <xf numFmtId="164" fontId="2" fillId="0" borderId="25" xfId="1" applyNumberFormat="1" applyFont="1" applyFill="1" applyBorder="1"/>
    <xf numFmtId="164" fontId="2" fillId="0" borderId="26" xfId="1" applyNumberFormat="1" applyFont="1" applyFill="1" applyBorder="1"/>
    <xf numFmtId="0" fontId="8" fillId="2" borderId="3" xfId="0" applyFont="1" applyFill="1" applyBorder="1"/>
    <xf numFmtId="0" fontId="8" fillId="2" borderId="4" xfId="0" applyFont="1" applyFill="1" applyBorder="1" applyAlignment="1">
      <alignment horizontal="right" wrapText="1"/>
    </xf>
    <xf numFmtId="164" fontId="8" fillId="2" borderId="4" xfId="1" applyNumberFormat="1" applyFont="1" applyFill="1" applyBorder="1"/>
    <xf numFmtId="0" fontId="7" fillId="0" borderId="27" xfId="0" applyFont="1" applyFill="1" applyBorder="1"/>
    <xf numFmtId="0" fontId="8" fillId="0" borderId="28" xfId="0" applyFont="1" applyFill="1" applyBorder="1" applyAlignment="1">
      <alignment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164" fontId="8" fillId="2" borderId="5" xfId="1" applyNumberFormat="1" applyFont="1" applyFill="1" applyBorder="1"/>
    <xf numFmtId="0" fontId="7" fillId="0" borderId="15" xfId="0" applyFont="1" applyFill="1" applyBorder="1"/>
    <xf numFmtId="0" fontId="8" fillId="0" borderId="16" xfId="0" applyFont="1" applyFill="1" applyBorder="1" applyAlignment="1">
      <alignment wrapText="1"/>
    </xf>
    <xf numFmtId="0" fontId="7" fillId="2" borderId="3" xfId="0" applyFont="1" applyFill="1" applyBorder="1"/>
    <xf numFmtId="0" fontId="7" fillId="0" borderId="30" xfId="0" applyFont="1" applyFill="1" applyBorder="1"/>
    <xf numFmtId="0" fontId="2" fillId="0" borderId="28" xfId="0" applyFont="1" applyFill="1" applyBorder="1" applyAlignment="1">
      <alignment wrapText="1"/>
    </xf>
    <xf numFmtId="164" fontId="2" fillId="0" borderId="28" xfId="1" applyNumberFormat="1" applyFont="1" applyFill="1" applyBorder="1"/>
    <xf numFmtId="0" fontId="8" fillId="0" borderId="22" xfId="0" applyFont="1" applyFill="1" applyBorder="1"/>
    <xf numFmtId="0" fontId="2" fillId="0" borderId="22" xfId="0" applyFont="1" applyBorder="1"/>
    <xf numFmtId="164" fontId="2" fillId="0" borderId="22" xfId="1" applyNumberFormat="1" applyFont="1" applyBorder="1"/>
    <xf numFmtId="0" fontId="8" fillId="2" borderId="31" xfId="0" applyFont="1" applyFill="1" applyBorder="1"/>
    <xf numFmtId="0" fontId="7" fillId="2" borderId="32" xfId="0" applyFont="1" applyFill="1" applyBorder="1" applyAlignment="1">
      <alignment horizontal="right" wrapText="1"/>
    </xf>
    <xf numFmtId="164" fontId="8" fillId="2" borderId="32" xfId="1" applyNumberFormat="1" applyFont="1" applyFill="1" applyBorder="1"/>
    <xf numFmtId="0" fontId="8" fillId="0" borderId="27" xfId="0" applyFont="1" applyFill="1" applyBorder="1"/>
    <xf numFmtId="0" fontId="7" fillId="0" borderId="28" xfId="0" applyFont="1" applyFill="1" applyBorder="1" applyAlignment="1">
      <alignment horizontal="right" wrapText="1"/>
    </xf>
    <xf numFmtId="0" fontId="7" fillId="0" borderId="22" xfId="0" applyFont="1" applyFill="1" applyBorder="1" applyAlignment="1">
      <alignment wrapText="1"/>
    </xf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2" borderId="4" xfId="0" applyFont="1" applyFill="1" applyBorder="1" applyAlignment="1">
      <alignment horizontal="right" wrapText="1"/>
    </xf>
    <xf numFmtId="0" fontId="2" fillId="0" borderId="25" xfId="0" applyFont="1" applyFill="1" applyBorder="1"/>
    <xf numFmtId="0" fontId="2" fillId="0" borderId="28" xfId="0" applyFont="1" applyFill="1" applyBorder="1" applyAlignment="1">
      <alignment horizontal="right" wrapText="1"/>
    </xf>
    <xf numFmtId="164" fontId="2" fillId="0" borderId="29" xfId="1" applyNumberFormat="1" applyFont="1" applyFill="1" applyBorder="1"/>
    <xf numFmtId="0" fontId="7" fillId="0" borderId="24" xfId="0" applyFont="1" applyFill="1" applyBorder="1"/>
    <xf numFmtId="0" fontId="8" fillId="2" borderId="5" xfId="0" applyFont="1" applyFill="1" applyBorder="1" applyAlignment="1">
      <alignment horizontal="right" wrapText="1"/>
    </xf>
    <xf numFmtId="164" fontId="8" fillId="2" borderId="3" xfId="1" applyNumberFormat="1" applyFont="1" applyFill="1" applyBorder="1"/>
    <xf numFmtId="164" fontId="8" fillId="2" borderId="33" xfId="1" applyNumberFormat="1" applyFont="1" applyFill="1" applyBorder="1"/>
    <xf numFmtId="0" fontId="2" fillId="0" borderId="28" xfId="0" applyFont="1" applyFill="1" applyBorder="1"/>
    <xf numFmtId="0" fontId="2" fillId="0" borderId="25" xfId="0" applyFont="1" applyFill="1" applyBorder="1" applyAlignment="1">
      <alignment wrapText="1"/>
    </xf>
    <xf numFmtId="0" fontId="8" fillId="0" borderId="15" xfId="0" applyFont="1" applyFill="1" applyBorder="1"/>
    <xf numFmtId="0" fontId="2" fillId="0" borderId="16" xfId="0" applyFont="1" applyFill="1" applyBorder="1"/>
    <xf numFmtId="164" fontId="2" fillId="0" borderId="16" xfId="1" applyNumberFormat="1" applyFont="1" applyFill="1" applyBorder="1"/>
    <xf numFmtId="164" fontId="2" fillId="0" borderId="17" xfId="1" applyNumberFormat="1" applyFont="1" applyFill="1" applyBorder="1"/>
    <xf numFmtId="0" fontId="7" fillId="2" borderId="4" xfId="0" applyFont="1" applyFill="1" applyBorder="1" applyAlignment="1">
      <alignment horizontal="right"/>
    </xf>
    <xf numFmtId="2" fontId="6" fillId="0" borderId="25" xfId="3" applyNumberFormat="1" applyFont="1" applyFill="1" applyBorder="1"/>
    <xf numFmtId="0" fontId="2" fillId="0" borderId="0" xfId="0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0" fontId="7" fillId="0" borderId="0" xfId="0" applyFont="1" applyFill="1" applyBorder="1"/>
    <xf numFmtId="0" fontId="2" fillId="0" borderId="0" xfId="0" applyFont="1" applyFill="1" applyBorder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58"/>
  <sheetViews>
    <sheetView tabSelected="1" workbookViewId="0">
      <selection activeCell="C6" sqref="C6:BK6"/>
    </sheetView>
  </sheetViews>
  <sheetFormatPr defaultRowHeight="12.75"/>
  <cols>
    <col min="1" max="1" width="7" style="1" bestFit="1" customWidth="1"/>
    <col min="2" max="2" width="61.42578125" style="1" bestFit="1" customWidth="1"/>
    <col min="3" max="3" width="4.7109375" style="1" bestFit="1" customWidth="1"/>
    <col min="4" max="5" width="9" style="1" bestFit="1" customWidth="1"/>
    <col min="6" max="7" width="4.7109375" style="1" bestFit="1" customWidth="1"/>
    <col min="8" max="8" width="9" style="1" bestFit="1" customWidth="1"/>
    <col min="9" max="9" width="10" style="1" bestFit="1" customWidth="1"/>
    <col min="10" max="10" width="9" style="1" bestFit="1" customWidth="1"/>
    <col min="11" max="11" width="6.5703125" style="1" bestFit="1" customWidth="1"/>
    <col min="12" max="12" width="9" style="1" bestFit="1" customWidth="1"/>
    <col min="13" max="13" width="4.7109375" style="1" bestFit="1" customWidth="1"/>
    <col min="14" max="14" width="5.5703125" style="1" bestFit="1" customWidth="1"/>
    <col min="15" max="17" width="4.7109375" style="1" bestFit="1" customWidth="1"/>
    <col min="18" max="20" width="9" style="1" bestFit="1" customWidth="1"/>
    <col min="21" max="21" width="4.7109375" style="1" bestFit="1" customWidth="1"/>
    <col min="22" max="22" width="7.5703125" style="1" bestFit="1" customWidth="1"/>
    <col min="23" max="23" width="4.7109375" style="1" bestFit="1" customWidth="1"/>
    <col min="24" max="24" width="5.5703125" style="1" bestFit="1" customWidth="1"/>
    <col min="25" max="27" width="4.7109375" style="1" bestFit="1" customWidth="1"/>
    <col min="28" max="28" width="7.5703125" style="1" bestFit="1" customWidth="1"/>
    <col min="29" max="29" width="6.5703125" style="1" bestFit="1" customWidth="1"/>
    <col min="30" max="31" width="4.7109375" style="1" bestFit="1" customWidth="1"/>
    <col min="32" max="32" width="6.5703125" style="1" bestFit="1" customWidth="1"/>
    <col min="33" max="37" width="4.7109375" style="1" bestFit="1" customWidth="1"/>
    <col min="38" max="38" width="7.5703125" style="1" bestFit="1" customWidth="1"/>
    <col min="39" max="39" width="5.5703125" style="1" bestFit="1" customWidth="1"/>
    <col min="40" max="40" width="6.5703125" style="1" bestFit="1" customWidth="1"/>
    <col min="41" max="41" width="4.7109375" style="1" bestFit="1" customWidth="1"/>
    <col min="42" max="42" width="5.5703125" style="1" bestFit="1" customWidth="1"/>
    <col min="43" max="43" width="4.7109375" style="1" bestFit="1" customWidth="1"/>
    <col min="44" max="44" width="7.5703125" style="1" bestFit="1" customWidth="1"/>
    <col min="45" max="45" width="5.5703125" style="1" bestFit="1" customWidth="1"/>
    <col min="46" max="47" width="4.7109375" style="1" bestFit="1" customWidth="1"/>
    <col min="48" max="49" width="10" style="1" bestFit="1" customWidth="1"/>
    <col min="50" max="50" width="9" style="1" bestFit="1" customWidth="1"/>
    <col min="51" max="51" width="5.5703125" style="1" bestFit="1" customWidth="1"/>
    <col min="52" max="52" width="9" style="1" bestFit="1" customWidth="1"/>
    <col min="53" max="54" width="4.7109375" style="1" bestFit="1" customWidth="1"/>
    <col min="55" max="55" width="5.5703125" style="1" bestFit="1" customWidth="1"/>
    <col min="56" max="57" width="4.7109375" style="1" bestFit="1" customWidth="1"/>
    <col min="58" max="58" width="10" style="1" bestFit="1" customWidth="1"/>
    <col min="59" max="59" width="9" style="1" bestFit="1" customWidth="1"/>
    <col min="60" max="60" width="7.5703125" style="1" bestFit="1" customWidth="1"/>
    <col min="61" max="61" width="4.7109375" style="1" bestFit="1" customWidth="1"/>
    <col min="62" max="62" width="9" style="1" bestFit="1" customWidth="1"/>
    <col min="63" max="63" width="13.42578125" style="1" bestFit="1" customWidth="1"/>
    <col min="64" max="16384" width="9.140625" style="1"/>
  </cols>
  <sheetData>
    <row r="5" spans="1:63" ht="13.5" thickBot="1"/>
    <row r="6" spans="1:63" ht="15.75" thickBot="1">
      <c r="A6" s="2" t="s">
        <v>0</v>
      </c>
      <c r="B6" s="3" t="s">
        <v>1</v>
      </c>
      <c r="C6" s="4" t="s">
        <v>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6"/>
    </row>
    <row r="7" spans="1:63" ht="15.75" thickBot="1">
      <c r="A7" s="7"/>
      <c r="B7" s="8"/>
      <c r="C7" s="4" t="s">
        <v>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4" t="s">
        <v>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6"/>
      <c r="AQ7" s="4" t="s">
        <v>5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6"/>
      <c r="BK7" s="9" t="s">
        <v>6</v>
      </c>
    </row>
    <row r="8" spans="1:63" ht="15.75" thickBot="1">
      <c r="A8" s="7"/>
      <c r="B8" s="8"/>
      <c r="C8" s="10" t="s">
        <v>7</v>
      </c>
      <c r="D8" s="11"/>
      <c r="E8" s="11"/>
      <c r="F8" s="11"/>
      <c r="G8" s="11"/>
      <c r="H8" s="11"/>
      <c r="I8" s="11"/>
      <c r="J8" s="11"/>
      <c r="K8" s="11"/>
      <c r="L8" s="12"/>
      <c r="M8" s="10" t="s">
        <v>8</v>
      </c>
      <c r="N8" s="11"/>
      <c r="O8" s="11"/>
      <c r="P8" s="11"/>
      <c r="Q8" s="11"/>
      <c r="R8" s="11"/>
      <c r="S8" s="11"/>
      <c r="T8" s="11"/>
      <c r="U8" s="11"/>
      <c r="V8" s="12"/>
      <c r="W8" s="10" t="s">
        <v>7</v>
      </c>
      <c r="X8" s="11"/>
      <c r="Y8" s="11"/>
      <c r="Z8" s="11"/>
      <c r="AA8" s="11"/>
      <c r="AB8" s="11"/>
      <c r="AC8" s="11"/>
      <c r="AD8" s="11"/>
      <c r="AE8" s="11"/>
      <c r="AF8" s="12"/>
      <c r="AG8" s="10" t="s">
        <v>8</v>
      </c>
      <c r="AH8" s="11"/>
      <c r="AI8" s="11"/>
      <c r="AJ8" s="11"/>
      <c r="AK8" s="11"/>
      <c r="AL8" s="11"/>
      <c r="AM8" s="11"/>
      <c r="AN8" s="11"/>
      <c r="AO8" s="11"/>
      <c r="AP8" s="12"/>
      <c r="AQ8" s="10" t="s">
        <v>7</v>
      </c>
      <c r="AR8" s="11"/>
      <c r="AS8" s="11"/>
      <c r="AT8" s="11"/>
      <c r="AU8" s="11"/>
      <c r="AV8" s="11"/>
      <c r="AW8" s="11"/>
      <c r="AX8" s="11"/>
      <c r="AY8" s="11"/>
      <c r="AZ8" s="12"/>
      <c r="BA8" s="10" t="s">
        <v>8</v>
      </c>
      <c r="BB8" s="11"/>
      <c r="BC8" s="11"/>
      <c r="BD8" s="11"/>
      <c r="BE8" s="11"/>
      <c r="BF8" s="11"/>
      <c r="BG8" s="11"/>
      <c r="BH8" s="11"/>
      <c r="BI8" s="11"/>
      <c r="BJ8" s="12"/>
      <c r="BK8" s="13"/>
    </row>
    <row r="9" spans="1:63" ht="15.75" thickBot="1">
      <c r="A9" s="7"/>
      <c r="B9" s="8"/>
      <c r="C9" s="14" t="s">
        <v>9</v>
      </c>
      <c r="D9" s="15"/>
      <c r="E9" s="15"/>
      <c r="F9" s="15"/>
      <c r="G9" s="16"/>
      <c r="H9" s="4" t="s">
        <v>10</v>
      </c>
      <c r="I9" s="5"/>
      <c r="J9" s="5"/>
      <c r="K9" s="5"/>
      <c r="L9" s="6"/>
      <c r="M9" s="14" t="s">
        <v>9</v>
      </c>
      <c r="N9" s="15"/>
      <c r="O9" s="15"/>
      <c r="P9" s="15"/>
      <c r="Q9" s="16"/>
      <c r="R9" s="4" t="s">
        <v>10</v>
      </c>
      <c r="S9" s="5"/>
      <c r="T9" s="5"/>
      <c r="U9" s="5"/>
      <c r="V9" s="6"/>
      <c r="W9" s="14" t="s">
        <v>9</v>
      </c>
      <c r="X9" s="15"/>
      <c r="Y9" s="15"/>
      <c r="Z9" s="15"/>
      <c r="AA9" s="16"/>
      <c r="AB9" s="4" t="s">
        <v>10</v>
      </c>
      <c r="AC9" s="5"/>
      <c r="AD9" s="5"/>
      <c r="AE9" s="5"/>
      <c r="AF9" s="6"/>
      <c r="AG9" s="14" t="s">
        <v>9</v>
      </c>
      <c r="AH9" s="15"/>
      <c r="AI9" s="15"/>
      <c r="AJ9" s="15"/>
      <c r="AK9" s="16"/>
      <c r="AL9" s="4" t="s">
        <v>10</v>
      </c>
      <c r="AM9" s="5"/>
      <c r="AN9" s="5"/>
      <c r="AO9" s="5"/>
      <c r="AP9" s="6"/>
      <c r="AQ9" s="14" t="s">
        <v>9</v>
      </c>
      <c r="AR9" s="15"/>
      <c r="AS9" s="15"/>
      <c r="AT9" s="15"/>
      <c r="AU9" s="16"/>
      <c r="AV9" s="4" t="s">
        <v>10</v>
      </c>
      <c r="AW9" s="5"/>
      <c r="AX9" s="5"/>
      <c r="AY9" s="5"/>
      <c r="AZ9" s="6"/>
      <c r="BA9" s="14" t="s">
        <v>9</v>
      </c>
      <c r="BB9" s="15"/>
      <c r="BC9" s="15"/>
      <c r="BD9" s="15"/>
      <c r="BE9" s="16"/>
      <c r="BF9" s="4" t="s">
        <v>10</v>
      </c>
      <c r="BG9" s="5"/>
      <c r="BH9" s="5"/>
      <c r="BI9" s="5"/>
      <c r="BJ9" s="6"/>
      <c r="BK9" s="13"/>
    </row>
    <row r="10" spans="1:63" ht="15.75" thickBot="1">
      <c r="A10" s="17"/>
      <c r="B10" s="18"/>
      <c r="C10" s="19">
        <v>1</v>
      </c>
      <c r="D10" s="20">
        <v>2</v>
      </c>
      <c r="E10" s="20">
        <v>3</v>
      </c>
      <c r="F10" s="20">
        <v>4</v>
      </c>
      <c r="G10" s="21">
        <v>5</v>
      </c>
      <c r="H10" s="19">
        <v>1</v>
      </c>
      <c r="I10" s="20">
        <v>2</v>
      </c>
      <c r="J10" s="20">
        <v>3</v>
      </c>
      <c r="K10" s="20">
        <v>4</v>
      </c>
      <c r="L10" s="21">
        <v>5</v>
      </c>
      <c r="M10" s="19">
        <v>1</v>
      </c>
      <c r="N10" s="20">
        <v>2</v>
      </c>
      <c r="O10" s="20">
        <v>3</v>
      </c>
      <c r="P10" s="20">
        <v>4</v>
      </c>
      <c r="Q10" s="21">
        <v>5</v>
      </c>
      <c r="R10" s="19">
        <v>1</v>
      </c>
      <c r="S10" s="20">
        <v>2</v>
      </c>
      <c r="T10" s="20">
        <v>3</v>
      </c>
      <c r="U10" s="20">
        <v>4</v>
      </c>
      <c r="V10" s="21">
        <v>5</v>
      </c>
      <c r="W10" s="19">
        <v>1</v>
      </c>
      <c r="X10" s="20">
        <v>2</v>
      </c>
      <c r="Y10" s="20">
        <v>3</v>
      </c>
      <c r="Z10" s="20">
        <v>4</v>
      </c>
      <c r="AA10" s="21">
        <v>5</v>
      </c>
      <c r="AB10" s="19">
        <v>1</v>
      </c>
      <c r="AC10" s="20">
        <v>2</v>
      </c>
      <c r="AD10" s="20">
        <v>3</v>
      </c>
      <c r="AE10" s="20">
        <v>4</v>
      </c>
      <c r="AF10" s="21">
        <v>5</v>
      </c>
      <c r="AG10" s="19">
        <v>1</v>
      </c>
      <c r="AH10" s="20">
        <v>2</v>
      </c>
      <c r="AI10" s="20">
        <v>3</v>
      </c>
      <c r="AJ10" s="20">
        <v>4</v>
      </c>
      <c r="AK10" s="21">
        <v>5</v>
      </c>
      <c r="AL10" s="19">
        <v>1</v>
      </c>
      <c r="AM10" s="20">
        <v>2</v>
      </c>
      <c r="AN10" s="20">
        <v>3</v>
      </c>
      <c r="AO10" s="20">
        <v>4</v>
      </c>
      <c r="AP10" s="21">
        <v>5</v>
      </c>
      <c r="AQ10" s="19">
        <v>1</v>
      </c>
      <c r="AR10" s="20">
        <v>2</v>
      </c>
      <c r="AS10" s="20">
        <v>3</v>
      </c>
      <c r="AT10" s="20">
        <v>4</v>
      </c>
      <c r="AU10" s="21">
        <v>5</v>
      </c>
      <c r="AV10" s="19">
        <v>1</v>
      </c>
      <c r="AW10" s="20">
        <v>2</v>
      </c>
      <c r="AX10" s="20">
        <v>3</v>
      </c>
      <c r="AY10" s="20">
        <v>4</v>
      </c>
      <c r="AZ10" s="21">
        <v>5</v>
      </c>
      <c r="BA10" s="19">
        <v>1</v>
      </c>
      <c r="BB10" s="20">
        <v>2</v>
      </c>
      <c r="BC10" s="20">
        <v>3</v>
      </c>
      <c r="BD10" s="20">
        <v>4</v>
      </c>
      <c r="BE10" s="21">
        <v>5</v>
      </c>
      <c r="BF10" s="19">
        <v>1</v>
      </c>
      <c r="BG10" s="20">
        <v>2</v>
      </c>
      <c r="BH10" s="20">
        <v>3</v>
      </c>
      <c r="BI10" s="20">
        <v>4</v>
      </c>
      <c r="BJ10" s="21">
        <v>5</v>
      </c>
      <c r="BK10" s="13"/>
    </row>
    <row r="11" spans="1:63" ht="15">
      <c r="A11" s="22" t="s">
        <v>11</v>
      </c>
      <c r="B11" s="23" t="s">
        <v>12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5"/>
    </row>
    <row r="12" spans="1:63" ht="15">
      <c r="A12" s="26" t="s">
        <v>13</v>
      </c>
      <c r="B12" s="27" t="s">
        <v>14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9"/>
    </row>
    <row r="13" spans="1:63">
      <c r="A13" s="30"/>
      <c r="B13" s="31" t="s">
        <v>15</v>
      </c>
      <c r="C13" s="32">
        <v>0</v>
      </c>
      <c r="D13" s="32">
        <v>2718.1232168115012</v>
      </c>
      <c r="E13" s="32">
        <v>1002.7407193188</v>
      </c>
      <c r="F13" s="32">
        <v>0</v>
      </c>
      <c r="G13" s="32">
        <v>0</v>
      </c>
      <c r="H13" s="32">
        <v>676.02319614613327</v>
      </c>
      <c r="I13" s="32">
        <v>19162.801988265852</v>
      </c>
      <c r="J13" s="32">
        <v>2857.0698572393667</v>
      </c>
      <c r="K13" s="32">
        <v>0</v>
      </c>
      <c r="L13" s="32">
        <v>134.89742920899999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70.192882637299988</v>
      </c>
      <c r="S13" s="32">
        <v>2569.0836046481336</v>
      </c>
      <c r="T13" s="32">
        <v>899.46950920773327</v>
      </c>
      <c r="U13" s="32">
        <v>0</v>
      </c>
      <c r="V13" s="32">
        <v>25.719550528966675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2.8494799216999995</v>
      </c>
      <c r="AC13" s="32">
        <v>5.1726610994666649</v>
      </c>
      <c r="AD13" s="32">
        <v>0</v>
      </c>
      <c r="AE13" s="32">
        <v>0</v>
      </c>
      <c r="AF13" s="32">
        <v>0.24087575326666666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0.30043773509999994</v>
      </c>
      <c r="AM13" s="32">
        <v>0</v>
      </c>
      <c r="AN13" s="32">
        <v>0</v>
      </c>
      <c r="AO13" s="32">
        <v>0</v>
      </c>
      <c r="AP13" s="32">
        <v>0.21738615403333331</v>
      </c>
      <c r="AQ13" s="32">
        <v>0</v>
      </c>
      <c r="AR13" s="32">
        <v>231.02272644273333</v>
      </c>
      <c r="AS13" s="32">
        <v>0</v>
      </c>
      <c r="AT13" s="32">
        <v>0</v>
      </c>
      <c r="AU13" s="32">
        <v>0</v>
      </c>
      <c r="AV13" s="32">
        <v>631.84811632830019</v>
      </c>
      <c r="AW13" s="32">
        <v>7198.4207571991656</v>
      </c>
      <c r="AX13" s="32">
        <v>877.41910022453328</v>
      </c>
      <c r="AY13" s="32">
        <v>0</v>
      </c>
      <c r="AZ13" s="32">
        <v>287.13397260899995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123.23240255443336</v>
      </c>
      <c r="BG13" s="32">
        <v>164.03580684196666</v>
      </c>
      <c r="BH13" s="32">
        <v>200.82112204329999</v>
      </c>
      <c r="BI13" s="32">
        <v>0</v>
      </c>
      <c r="BJ13" s="32">
        <v>32.280696509199998</v>
      </c>
      <c r="BK13" s="33">
        <f>SUM(C13:BJ13)</f>
        <v>39871.117495428996</v>
      </c>
    </row>
    <row r="14" spans="1:63">
      <c r="A14" s="34"/>
      <c r="B14" s="31" t="s">
        <v>16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2.6111007914000002</v>
      </c>
      <c r="I14" s="35">
        <v>8.7616892632333361</v>
      </c>
      <c r="J14" s="35">
        <v>0.11666666576666666</v>
      </c>
      <c r="K14" s="35">
        <v>0</v>
      </c>
      <c r="L14" s="35">
        <v>0.34466245806666651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0.37673889053333331</v>
      </c>
      <c r="S14" s="35">
        <v>2.3822574000000002E-3</v>
      </c>
      <c r="T14" s="35">
        <v>0.15000000123333332</v>
      </c>
      <c r="U14" s="35">
        <v>0</v>
      </c>
      <c r="V14" s="35">
        <v>4.8713236633333337E-2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1.1561778333333335E-3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2.239410333333333E-3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0</v>
      </c>
      <c r="AT14" s="35">
        <v>0</v>
      </c>
      <c r="AU14" s="35">
        <v>0</v>
      </c>
      <c r="AV14" s="35">
        <v>5.908645144766667</v>
      </c>
      <c r="AW14" s="35">
        <v>2.3801922549666665</v>
      </c>
      <c r="AX14" s="35">
        <v>0</v>
      </c>
      <c r="AY14" s="35">
        <v>0</v>
      </c>
      <c r="AZ14" s="35">
        <v>0.38156567873333336</v>
      </c>
      <c r="BA14" s="35">
        <v>0</v>
      </c>
      <c r="BB14" s="35">
        <v>0</v>
      </c>
      <c r="BC14" s="35">
        <v>0</v>
      </c>
      <c r="BD14" s="35">
        <v>0</v>
      </c>
      <c r="BE14" s="35">
        <v>0</v>
      </c>
      <c r="BF14" s="35">
        <v>5.7586109944666664</v>
      </c>
      <c r="BG14" s="35">
        <v>4.9165307394666664</v>
      </c>
      <c r="BH14" s="35">
        <v>1.0800356594666665</v>
      </c>
      <c r="BI14" s="35">
        <v>0</v>
      </c>
      <c r="BJ14" s="35">
        <v>2.8433873766999995</v>
      </c>
      <c r="BK14" s="33">
        <f>SUM(C14:BJ14)</f>
        <v>35.684317001000004</v>
      </c>
    </row>
    <row r="15" spans="1:63" ht="13.5" thickBot="1">
      <c r="A15" s="34"/>
      <c r="B15" s="31" t="s">
        <v>17</v>
      </c>
      <c r="C15" s="35">
        <v>0</v>
      </c>
      <c r="D15" s="35">
        <v>1.7912110971000001</v>
      </c>
      <c r="E15" s="35">
        <v>0</v>
      </c>
      <c r="F15" s="35">
        <v>0</v>
      </c>
      <c r="G15" s="35">
        <v>0</v>
      </c>
      <c r="H15" s="35">
        <v>185.49596199896669</v>
      </c>
      <c r="I15" s="35">
        <v>1462.6567233121675</v>
      </c>
      <c r="J15" s="35">
        <v>21.262000512566662</v>
      </c>
      <c r="K15" s="35">
        <v>0</v>
      </c>
      <c r="L15" s="35">
        <v>30.672537905799999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23.558366123666673</v>
      </c>
      <c r="S15" s="35">
        <v>44.799029951833326</v>
      </c>
      <c r="T15" s="35">
        <v>139.30995102859998</v>
      </c>
      <c r="U15" s="35">
        <v>0</v>
      </c>
      <c r="V15" s="35">
        <v>11.989601215133334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0.43807705436666672</v>
      </c>
      <c r="AC15" s="35">
        <v>0.13455991999999997</v>
      </c>
      <c r="AD15" s="35">
        <v>0</v>
      </c>
      <c r="AE15" s="35">
        <v>0</v>
      </c>
      <c r="AF15" s="35">
        <v>2.7370982300000003E-2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4.3967443933333322E-2</v>
      </c>
      <c r="AM15" s="35">
        <v>0</v>
      </c>
      <c r="AN15" s="35">
        <v>0</v>
      </c>
      <c r="AO15" s="35">
        <v>0</v>
      </c>
      <c r="AP15" s="35">
        <v>0</v>
      </c>
      <c r="AQ15" s="35">
        <v>0</v>
      </c>
      <c r="AR15" s="35">
        <v>1.1556652300000001E-2</v>
      </c>
      <c r="AS15" s="35">
        <v>0</v>
      </c>
      <c r="AT15" s="35">
        <v>0</v>
      </c>
      <c r="AU15" s="35">
        <v>0</v>
      </c>
      <c r="AV15" s="35">
        <v>86.014159481533355</v>
      </c>
      <c r="AW15" s="35">
        <v>547.20009622789996</v>
      </c>
      <c r="AX15" s="35">
        <v>2.3326577648333333</v>
      </c>
      <c r="AY15" s="35">
        <v>0</v>
      </c>
      <c r="AZ15" s="35">
        <v>38.441927196166681</v>
      </c>
      <c r="BA15" s="35">
        <v>0</v>
      </c>
      <c r="BB15" s="35">
        <v>0</v>
      </c>
      <c r="BC15" s="35">
        <v>0</v>
      </c>
      <c r="BD15" s="35">
        <v>0</v>
      </c>
      <c r="BE15" s="35">
        <v>0</v>
      </c>
      <c r="BF15" s="35">
        <v>57.902281583733327</v>
      </c>
      <c r="BG15" s="35">
        <v>172.45211690040006</v>
      </c>
      <c r="BH15" s="35">
        <v>9.7246296958333325</v>
      </c>
      <c r="BI15" s="35">
        <v>0</v>
      </c>
      <c r="BJ15" s="35">
        <v>20.819829691866662</v>
      </c>
      <c r="BK15" s="36">
        <f>SUM(C15:BJ15)</f>
        <v>2857.0786137410005</v>
      </c>
    </row>
    <row r="16" spans="1:63" ht="13.5" thickBot="1">
      <c r="A16" s="37"/>
      <c r="B16" s="38" t="s">
        <v>18</v>
      </c>
      <c r="C16" s="39">
        <f>SUM(C13:C15)</f>
        <v>0</v>
      </c>
      <c r="D16" s="39">
        <f t="shared" ref="D16:BK16" si="0">SUM(D13:D15)</f>
        <v>2719.9144279086013</v>
      </c>
      <c r="E16" s="39">
        <f t="shared" si="0"/>
        <v>1002.7407193188</v>
      </c>
      <c r="F16" s="39">
        <f t="shared" si="0"/>
        <v>0</v>
      </c>
      <c r="G16" s="39">
        <f t="shared" si="0"/>
        <v>0</v>
      </c>
      <c r="H16" s="39">
        <f t="shared" si="0"/>
        <v>864.1302589364999</v>
      </c>
      <c r="I16" s="39">
        <f t="shared" si="0"/>
        <v>20634.220400841252</v>
      </c>
      <c r="J16" s="39">
        <f t="shared" si="0"/>
        <v>2878.4485244177004</v>
      </c>
      <c r="K16" s="39">
        <f t="shared" si="0"/>
        <v>0</v>
      </c>
      <c r="L16" s="39">
        <f t="shared" si="0"/>
        <v>165.91462957286666</v>
      </c>
      <c r="M16" s="39">
        <f t="shared" si="0"/>
        <v>0</v>
      </c>
      <c r="N16" s="39">
        <f t="shared" si="0"/>
        <v>0</v>
      </c>
      <c r="O16" s="39">
        <f t="shared" si="0"/>
        <v>0</v>
      </c>
      <c r="P16" s="39">
        <f t="shared" si="0"/>
        <v>0</v>
      </c>
      <c r="Q16" s="39">
        <f t="shared" si="0"/>
        <v>0</v>
      </c>
      <c r="R16" s="39">
        <f t="shared" si="0"/>
        <v>94.127987651499993</v>
      </c>
      <c r="S16" s="39">
        <f t="shared" si="0"/>
        <v>2613.8850168573667</v>
      </c>
      <c r="T16" s="39">
        <f t="shared" si="0"/>
        <v>1038.9294602375667</v>
      </c>
      <c r="U16" s="39">
        <f t="shared" si="0"/>
        <v>0</v>
      </c>
      <c r="V16" s="39">
        <f t="shared" si="0"/>
        <v>37.757864980733345</v>
      </c>
      <c r="W16" s="39">
        <f t="shared" si="0"/>
        <v>0</v>
      </c>
      <c r="X16" s="39">
        <f t="shared" si="0"/>
        <v>0</v>
      </c>
      <c r="Y16" s="39">
        <f t="shared" si="0"/>
        <v>0</v>
      </c>
      <c r="Z16" s="39">
        <f t="shared" si="0"/>
        <v>0</v>
      </c>
      <c r="AA16" s="39">
        <f t="shared" si="0"/>
        <v>0</v>
      </c>
      <c r="AB16" s="39">
        <f t="shared" si="0"/>
        <v>3.2887131538999994</v>
      </c>
      <c r="AC16" s="39">
        <f t="shared" si="0"/>
        <v>5.3072210194666649</v>
      </c>
      <c r="AD16" s="39">
        <f t="shared" si="0"/>
        <v>0</v>
      </c>
      <c r="AE16" s="39">
        <f t="shared" si="0"/>
        <v>0</v>
      </c>
      <c r="AF16" s="39">
        <f t="shared" si="0"/>
        <v>0.26824673556666667</v>
      </c>
      <c r="AG16" s="39">
        <f t="shared" si="0"/>
        <v>0</v>
      </c>
      <c r="AH16" s="39">
        <f t="shared" si="0"/>
        <v>0</v>
      </c>
      <c r="AI16" s="39">
        <f t="shared" si="0"/>
        <v>0</v>
      </c>
      <c r="AJ16" s="39">
        <f t="shared" si="0"/>
        <v>0</v>
      </c>
      <c r="AK16" s="39">
        <f t="shared" si="0"/>
        <v>0</v>
      </c>
      <c r="AL16" s="39">
        <f t="shared" si="0"/>
        <v>0.34664458936666664</v>
      </c>
      <c r="AM16" s="39">
        <f t="shared" si="0"/>
        <v>0</v>
      </c>
      <c r="AN16" s="39">
        <f t="shared" si="0"/>
        <v>0</v>
      </c>
      <c r="AO16" s="39">
        <f t="shared" si="0"/>
        <v>0</v>
      </c>
      <c r="AP16" s="39">
        <f t="shared" si="0"/>
        <v>0.21738615403333331</v>
      </c>
      <c r="AQ16" s="39">
        <f t="shared" si="0"/>
        <v>0</v>
      </c>
      <c r="AR16" s="39">
        <f t="shared" si="0"/>
        <v>231.03428309503332</v>
      </c>
      <c r="AS16" s="39">
        <f t="shared" si="0"/>
        <v>0</v>
      </c>
      <c r="AT16" s="39">
        <f t="shared" si="0"/>
        <v>0</v>
      </c>
      <c r="AU16" s="39">
        <f t="shared" si="0"/>
        <v>0</v>
      </c>
      <c r="AV16" s="39">
        <f t="shared" si="0"/>
        <v>723.77092095460023</v>
      </c>
      <c r="AW16" s="39">
        <f t="shared" si="0"/>
        <v>7748.0010456820319</v>
      </c>
      <c r="AX16" s="39">
        <f t="shared" si="0"/>
        <v>879.75175798936664</v>
      </c>
      <c r="AY16" s="39">
        <f t="shared" si="0"/>
        <v>0</v>
      </c>
      <c r="AZ16" s="39">
        <f t="shared" si="0"/>
        <v>325.95746548389997</v>
      </c>
      <c r="BA16" s="39">
        <f t="shared" si="0"/>
        <v>0</v>
      </c>
      <c r="BB16" s="39">
        <f t="shared" si="0"/>
        <v>0</v>
      </c>
      <c r="BC16" s="39">
        <f t="shared" si="0"/>
        <v>0</v>
      </c>
      <c r="BD16" s="39">
        <f t="shared" si="0"/>
        <v>0</v>
      </c>
      <c r="BE16" s="39">
        <f t="shared" si="0"/>
        <v>0</v>
      </c>
      <c r="BF16" s="39">
        <f t="shared" si="0"/>
        <v>186.89329513263337</v>
      </c>
      <c r="BG16" s="39">
        <f t="shared" si="0"/>
        <v>341.4044544818334</v>
      </c>
      <c r="BH16" s="39">
        <f t="shared" si="0"/>
        <v>211.62578739859998</v>
      </c>
      <c r="BI16" s="39">
        <f t="shared" si="0"/>
        <v>0</v>
      </c>
      <c r="BJ16" s="39">
        <f t="shared" si="0"/>
        <v>55.943913577766665</v>
      </c>
      <c r="BK16" s="39">
        <f t="shared" si="0"/>
        <v>42763.880426171003</v>
      </c>
    </row>
    <row r="17" spans="1:63">
      <c r="A17" s="40" t="s">
        <v>19</v>
      </c>
      <c r="B17" s="41" t="s">
        <v>20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3"/>
    </row>
    <row r="18" spans="1:63" ht="13.5" thickBot="1">
      <c r="A18" s="30"/>
      <c r="B18" s="31" t="s">
        <v>21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25.90222773326667</v>
      </c>
      <c r="I18" s="32">
        <v>31.875466334399739</v>
      </c>
      <c r="J18" s="32">
        <v>8.6528415699000014</v>
      </c>
      <c r="K18" s="32">
        <v>48.681256642000001</v>
      </c>
      <c r="L18" s="32">
        <v>16.4422150089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2.3191251864333338</v>
      </c>
      <c r="S18" s="32">
        <v>104.7329951761</v>
      </c>
      <c r="T18" s="32">
        <v>0</v>
      </c>
      <c r="U18" s="32">
        <v>0</v>
      </c>
      <c r="V18" s="32">
        <v>8.1229183633333368E-2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3.9808987500000004E-2</v>
      </c>
      <c r="AC18" s="32">
        <v>9.2378049914333324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1.0000638700000002E-2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30.473194844700004</v>
      </c>
      <c r="AW18" s="32">
        <v>124.07425663066699</v>
      </c>
      <c r="AX18" s="32">
        <v>6.7246148100999976</v>
      </c>
      <c r="AY18" s="32">
        <v>0</v>
      </c>
      <c r="AZ18" s="32">
        <v>20.525615024433328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8.5872804743000035</v>
      </c>
      <c r="BG18" s="32">
        <v>32.523605868966669</v>
      </c>
      <c r="BH18" s="32">
        <v>4.0461560000000003E-4</v>
      </c>
      <c r="BI18" s="32">
        <v>0</v>
      </c>
      <c r="BJ18" s="32">
        <v>2.2917343359666664</v>
      </c>
      <c r="BK18" s="33">
        <f>SUM(C18:BJ18)</f>
        <v>473.17567805700008</v>
      </c>
    </row>
    <row r="19" spans="1:63" ht="13.5" thickBot="1">
      <c r="A19" s="37"/>
      <c r="B19" s="38" t="s">
        <v>22</v>
      </c>
      <c r="C19" s="39">
        <f t="shared" ref="C19:BK19" si="1">SUM(C18:C18)</f>
        <v>0</v>
      </c>
      <c r="D19" s="39">
        <f t="shared" si="1"/>
        <v>0</v>
      </c>
      <c r="E19" s="39">
        <f t="shared" si="1"/>
        <v>0</v>
      </c>
      <c r="F19" s="39">
        <f t="shared" si="1"/>
        <v>0</v>
      </c>
      <c r="G19" s="39">
        <f t="shared" si="1"/>
        <v>0</v>
      </c>
      <c r="H19" s="39">
        <f t="shared" si="1"/>
        <v>25.90222773326667</v>
      </c>
      <c r="I19" s="39">
        <f t="shared" si="1"/>
        <v>31.875466334399739</v>
      </c>
      <c r="J19" s="39">
        <f t="shared" si="1"/>
        <v>8.6528415699000014</v>
      </c>
      <c r="K19" s="39">
        <f t="shared" si="1"/>
        <v>48.681256642000001</v>
      </c>
      <c r="L19" s="39">
        <f t="shared" si="1"/>
        <v>16.4422150089</v>
      </c>
      <c r="M19" s="39">
        <f t="shared" si="1"/>
        <v>0</v>
      </c>
      <c r="N19" s="39">
        <f t="shared" si="1"/>
        <v>0</v>
      </c>
      <c r="O19" s="39">
        <f t="shared" si="1"/>
        <v>0</v>
      </c>
      <c r="P19" s="39">
        <f t="shared" si="1"/>
        <v>0</v>
      </c>
      <c r="Q19" s="39">
        <f t="shared" si="1"/>
        <v>0</v>
      </c>
      <c r="R19" s="39">
        <f t="shared" si="1"/>
        <v>2.3191251864333338</v>
      </c>
      <c r="S19" s="39">
        <f t="shared" si="1"/>
        <v>104.7329951761</v>
      </c>
      <c r="T19" s="39">
        <f t="shared" si="1"/>
        <v>0</v>
      </c>
      <c r="U19" s="39">
        <f t="shared" si="1"/>
        <v>0</v>
      </c>
      <c r="V19" s="39">
        <f t="shared" si="1"/>
        <v>8.1229183633333368E-2</v>
      </c>
      <c r="W19" s="39">
        <f t="shared" si="1"/>
        <v>0</v>
      </c>
      <c r="X19" s="39">
        <f t="shared" si="1"/>
        <v>0</v>
      </c>
      <c r="Y19" s="39">
        <f t="shared" si="1"/>
        <v>0</v>
      </c>
      <c r="Z19" s="39">
        <f t="shared" si="1"/>
        <v>0</v>
      </c>
      <c r="AA19" s="39">
        <f t="shared" si="1"/>
        <v>0</v>
      </c>
      <c r="AB19" s="39">
        <f t="shared" si="1"/>
        <v>3.9808987500000004E-2</v>
      </c>
      <c r="AC19" s="39">
        <f t="shared" si="1"/>
        <v>9.2378049914333324</v>
      </c>
      <c r="AD19" s="39">
        <f t="shared" si="1"/>
        <v>0</v>
      </c>
      <c r="AE19" s="39">
        <f t="shared" si="1"/>
        <v>0</v>
      </c>
      <c r="AF19" s="39">
        <f t="shared" si="1"/>
        <v>0</v>
      </c>
      <c r="AG19" s="39">
        <f t="shared" si="1"/>
        <v>0</v>
      </c>
      <c r="AH19" s="39">
        <f t="shared" si="1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1.0000638700000002E-2</v>
      </c>
      <c r="AM19" s="39">
        <f t="shared" si="1"/>
        <v>0</v>
      </c>
      <c r="AN19" s="39">
        <f t="shared" si="1"/>
        <v>0</v>
      </c>
      <c r="AO19" s="39">
        <f t="shared" si="1"/>
        <v>0</v>
      </c>
      <c r="AP19" s="39">
        <f t="shared" si="1"/>
        <v>0</v>
      </c>
      <c r="AQ19" s="39">
        <f t="shared" si="1"/>
        <v>0</v>
      </c>
      <c r="AR19" s="39">
        <f t="shared" si="1"/>
        <v>0</v>
      </c>
      <c r="AS19" s="39">
        <f t="shared" si="1"/>
        <v>0</v>
      </c>
      <c r="AT19" s="39">
        <f t="shared" si="1"/>
        <v>0</v>
      </c>
      <c r="AU19" s="39">
        <f t="shared" si="1"/>
        <v>0</v>
      </c>
      <c r="AV19" s="39">
        <f t="shared" si="1"/>
        <v>30.473194844700004</v>
      </c>
      <c r="AW19" s="39">
        <f t="shared" si="1"/>
        <v>124.07425663066699</v>
      </c>
      <c r="AX19" s="39">
        <f t="shared" si="1"/>
        <v>6.7246148100999976</v>
      </c>
      <c r="AY19" s="39">
        <f t="shared" si="1"/>
        <v>0</v>
      </c>
      <c r="AZ19" s="39">
        <f t="shared" si="1"/>
        <v>20.525615024433328</v>
      </c>
      <c r="BA19" s="39">
        <f t="shared" si="1"/>
        <v>0</v>
      </c>
      <c r="BB19" s="39">
        <f t="shared" si="1"/>
        <v>0</v>
      </c>
      <c r="BC19" s="39">
        <f t="shared" si="1"/>
        <v>0</v>
      </c>
      <c r="BD19" s="39">
        <f t="shared" si="1"/>
        <v>0</v>
      </c>
      <c r="BE19" s="39">
        <f t="shared" si="1"/>
        <v>0</v>
      </c>
      <c r="BF19" s="39">
        <f t="shared" si="1"/>
        <v>8.5872804743000035</v>
      </c>
      <c r="BG19" s="39">
        <f t="shared" si="1"/>
        <v>32.523605868966669</v>
      </c>
      <c r="BH19" s="39">
        <f t="shared" si="1"/>
        <v>4.0461560000000003E-4</v>
      </c>
      <c r="BI19" s="39">
        <f t="shared" si="1"/>
        <v>0</v>
      </c>
      <c r="BJ19" s="39">
        <f t="shared" si="1"/>
        <v>2.2917343359666664</v>
      </c>
      <c r="BK19" s="39">
        <f t="shared" si="1"/>
        <v>473.17567805700008</v>
      </c>
    </row>
    <row r="20" spans="1:63">
      <c r="A20" s="40" t="s">
        <v>23</v>
      </c>
      <c r="B20" s="41" t="s">
        <v>24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</row>
    <row r="21" spans="1:63">
      <c r="A21" s="30"/>
      <c r="B21" s="31" t="s">
        <v>25</v>
      </c>
      <c r="C21" s="32">
        <v>0</v>
      </c>
      <c r="D21" s="32">
        <v>1.0248343333333334</v>
      </c>
      <c r="E21" s="32">
        <v>0</v>
      </c>
      <c r="F21" s="32">
        <v>0</v>
      </c>
      <c r="G21" s="32">
        <v>0</v>
      </c>
      <c r="H21" s="32">
        <v>21.089120873266666</v>
      </c>
      <c r="I21" s="32">
        <v>3.5602744739999999</v>
      </c>
      <c r="J21" s="32">
        <v>0.25620858333333335</v>
      </c>
      <c r="K21" s="32">
        <v>0</v>
      </c>
      <c r="L21" s="32">
        <v>6.0929040206999998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10.352032455266668</v>
      </c>
      <c r="S21" s="32">
        <v>12.318508686666666</v>
      </c>
      <c r="T21" s="32">
        <v>0.15372515</v>
      </c>
      <c r="U21" s="32">
        <v>0</v>
      </c>
      <c r="V21" s="32">
        <v>3.6162847426333333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7.1619543333333341E-2</v>
      </c>
      <c r="AC21" s="32">
        <v>5.1156816666666667E-2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34.936033674166652</v>
      </c>
      <c r="AW21" s="32">
        <v>18.942006717333335</v>
      </c>
      <c r="AX21" s="32">
        <v>0</v>
      </c>
      <c r="AY21" s="32">
        <v>0</v>
      </c>
      <c r="AZ21" s="32">
        <v>16.739952956966665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7.6143828764666672</v>
      </c>
      <c r="BG21" s="32">
        <v>0.29670953666666666</v>
      </c>
      <c r="BH21" s="32">
        <v>5.1156816666666667E-2</v>
      </c>
      <c r="BI21" s="32">
        <v>0</v>
      </c>
      <c r="BJ21" s="32">
        <v>0.57618087453333333</v>
      </c>
      <c r="BK21" s="33">
        <f t="shared" ref="BK21:BK133" si="2">SUM(C21:BJ21)</f>
        <v>137.74309313199998</v>
      </c>
    </row>
    <row r="22" spans="1:63">
      <c r="A22" s="30"/>
      <c r="B22" s="31" t="s">
        <v>26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0.95592950186666659</v>
      </c>
      <c r="I22" s="32">
        <v>71.609834963333327</v>
      </c>
      <c r="J22" s="32">
        <v>0</v>
      </c>
      <c r="K22" s="32">
        <v>0</v>
      </c>
      <c r="L22" s="32">
        <v>15.238153032266665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2.459615586666667E-2</v>
      </c>
      <c r="S22" s="32">
        <v>0</v>
      </c>
      <c r="T22" s="32">
        <v>5.2120759000000003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1.5099792454999907</v>
      </c>
      <c r="AW22" s="32">
        <v>14.998874066666666</v>
      </c>
      <c r="AX22" s="32">
        <v>0</v>
      </c>
      <c r="AY22" s="32">
        <v>0</v>
      </c>
      <c r="AZ22" s="32">
        <v>0.52107804999999996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0.1100918055</v>
      </c>
      <c r="BG22" s="32">
        <v>0</v>
      </c>
      <c r="BH22" s="32">
        <v>0</v>
      </c>
      <c r="BI22" s="32">
        <v>0</v>
      </c>
      <c r="BJ22" s="32">
        <v>0</v>
      </c>
      <c r="BK22" s="33">
        <f t="shared" si="2"/>
        <v>110.18061272099997</v>
      </c>
    </row>
    <row r="23" spans="1:63">
      <c r="A23" s="30"/>
      <c r="B23" s="31" t="s">
        <v>27</v>
      </c>
      <c r="C23" s="32">
        <v>0</v>
      </c>
      <c r="D23" s="32">
        <v>10.175486666666668</v>
      </c>
      <c r="E23" s="32">
        <v>0</v>
      </c>
      <c r="F23" s="32">
        <v>0</v>
      </c>
      <c r="G23" s="32">
        <v>0</v>
      </c>
      <c r="H23" s="32">
        <v>0.63799284509999998</v>
      </c>
      <c r="I23" s="32">
        <v>292.54524166666664</v>
      </c>
      <c r="J23" s="32">
        <v>0</v>
      </c>
      <c r="K23" s="32">
        <v>0</v>
      </c>
      <c r="L23" s="32">
        <v>0.17306922166666669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0.13046091926666667</v>
      </c>
      <c r="S23" s="32">
        <v>5.087743333333334</v>
      </c>
      <c r="T23" s="32">
        <v>5.087743333333334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2.4837202476000755</v>
      </c>
      <c r="AW23" s="32">
        <v>2.5127400566666664</v>
      </c>
      <c r="AX23" s="32">
        <v>0</v>
      </c>
      <c r="AY23" s="32">
        <v>0</v>
      </c>
      <c r="AZ23" s="32">
        <v>5.0865183333333334E-2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4.1244102366666667E-2</v>
      </c>
      <c r="BG23" s="32">
        <v>0</v>
      </c>
      <c r="BH23" s="32">
        <v>0</v>
      </c>
      <c r="BI23" s="32">
        <v>0</v>
      </c>
      <c r="BJ23" s="32">
        <v>0</v>
      </c>
      <c r="BK23" s="33">
        <f t="shared" si="2"/>
        <v>318.926307576</v>
      </c>
    </row>
    <row r="24" spans="1:63">
      <c r="A24" s="30"/>
      <c r="B24" s="31" t="s">
        <v>28</v>
      </c>
      <c r="C24" s="32">
        <v>0</v>
      </c>
      <c r="D24" s="32">
        <v>0.50983633333333334</v>
      </c>
      <c r="E24" s="32">
        <v>0</v>
      </c>
      <c r="F24" s="32">
        <v>0</v>
      </c>
      <c r="G24" s="32">
        <v>0</v>
      </c>
      <c r="H24" s="32">
        <v>46.162663559933321</v>
      </c>
      <c r="I24" s="32">
        <v>111.39310375146667</v>
      </c>
      <c r="J24" s="32">
        <v>0</v>
      </c>
      <c r="K24" s="32">
        <v>0</v>
      </c>
      <c r="L24" s="32">
        <v>12.191003971200001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5.5120908545333336</v>
      </c>
      <c r="S24" s="32">
        <v>7.6016597300000006</v>
      </c>
      <c r="T24" s="32">
        <v>0</v>
      </c>
      <c r="U24" s="32">
        <v>0</v>
      </c>
      <c r="V24" s="32">
        <v>4.7268031188666679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1.0176580000000001E-3</v>
      </c>
      <c r="AC24" s="32">
        <v>0.1017658</v>
      </c>
      <c r="AD24" s="32">
        <v>0</v>
      </c>
      <c r="AE24" s="32">
        <v>0</v>
      </c>
      <c r="AF24" s="32">
        <v>0.1017658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123.86569962590002</v>
      </c>
      <c r="AW24" s="32">
        <v>36.101272070499995</v>
      </c>
      <c r="AX24" s="32">
        <v>0.50882899999999998</v>
      </c>
      <c r="AY24" s="32">
        <v>0</v>
      </c>
      <c r="AZ24" s="32">
        <v>81.218126298900003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23.336443638333332</v>
      </c>
      <c r="BG24" s="32">
        <v>8.2519238287000007</v>
      </c>
      <c r="BH24" s="32">
        <v>0.61059479999999999</v>
      </c>
      <c r="BI24" s="32">
        <v>0</v>
      </c>
      <c r="BJ24" s="32">
        <v>3.671478290333333</v>
      </c>
      <c r="BK24" s="33">
        <f t="shared" si="2"/>
        <v>465.86607812999995</v>
      </c>
    </row>
    <row r="25" spans="1:63">
      <c r="A25" s="30"/>
      <c r="B25" s="31" t="s">
        <v>29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15.560944815566662</v>
      </c>
      <c r="I25" s="32">
        <v>46.727428666666668</v>
      </c>
      <c r="J25" s="32">
        <v>0</v>
      </c>
      <c r="K25" s="32">
        <v>0</v>
      </c>
      <c r="L25" s="32">
        <v>0.62218587083333332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0.13357949716666667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3.7424595000014271E-2</v>
      </c>
      <c r="AW25" s="32">
        <v>3.7068597000000003</v>
      </c>
      <c r="AX25" s="32">
        <v>0</v>
      </c>
      <c r="AY25" s="32">
        <v>0</v>
      </c>
      <c r="AZ25" s="32">
        <v>13.790059305766668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5.0778900000000014E-4</v>
      </c>
      <c r="BG25" s="32">
        <v>0</v>
      </c>
      <c r="BH25" s="32">
        <v>0</v>
      </c>
      <c r="BI25" s="32">
        <v>0</v>
      </c>
      <c r="BJ25" s="32">
        <v>0.25389450000000002</v>
      </c>
      <c r="BK25" s="33">
        <f t="shared" si="2"/>
        <v>80.832884740000011</v>
      </c>
    </row>
    <row r="26" spans="1:63">
      <c r="A26" s="30"/>
      <c r="B26" s="31" t="s">
        <v>30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16.143674180366663</v>
      </c>
      <c r="I26" s="32">
        <v>11.3412656</v>
      </c>
      <c r="J26" s="32">
        <v>0</v>
      </c>
      <c r="K26" s="32">
        <v>0</v>
      </c>
      <c r="L26" s="32">
        <v>2.4424448700666668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5.4278519491333341</v>
      </c>
      <c r="S26" s="32">
        <v>15.209447259999999</v>
      </c>
      <c r="T26" s="32">
        <v>0</v>
      </c>
      <c r="U26" s="32">
        <v>0</v>
      </c>
      <c r="V26" s="32">
        <v>1.2592299011333334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0.18202782000000001</v>
      </c>
      <c r="AC26" s="32">
        <v>8.0901253333333339E-2</v>
      </c>
      <c r="AD26" s="32">
        <v>0</v>
      </c>
      <c r="AE26" s="32">
        <v>0</v>
      </c>
      <c r="AF26" s="32">
        <v>6.573226833333333E-2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41.665672084566665</v>
      </c>
      <c r="AW26" s="32">
        <v>5.7557919242333329</v>
      </c>
      <c r="AX26" s="32">
        <v>0</v>
      </c>
      <c r="AY26" s="32">
        <v>0</v>
      </c>
      <c r="AZ26" s="32">
        <v>12.251056085466663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17.864298248433332</v>
      </c>
      <c r="BG26" s="32">
        <v>12.034061433333333</v>
      </c>
      <c r="BH26" s="32">
        <v>0</v>
      </c>
      <c r="BI26" s="32">
        <v>0</v>
      </c>
      <c r="BJ26" s="32">
        <v>1.0234543366</v>
      </c>
      <c r="BK26" s="33">
        <f t="shared" si="2"/>
        <v>142.74690921499999</v>
      </c>
    </row>
    <row r="27" spans="1:63">
      <c r="A27" s="30"/>
      <c r="B27" s="31" t="s">
        <v>31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5.1611720712333335</v>
      </c>
      <c r="I27" s="32">
        <v>26.295070225699998</v>
      </c>
      <c r="J27" s="32">
        <v>0</v>
      </c>
      <c r="K27" s="32">
        <v>0</v>
      </c>
      <c r="L27" s="32">
        <v>8.475403961733333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1.1775179843999999</v>
      </c>
      <c r="S27" s="32">
        <v>4.1677126200000005</v>
      </c>
      <c r="T27" s="32">
        <v>0</v>
      </c>
      <c r="U27" s="32">
        <v>0</v>
      </c>
      <c r="V27" s="32">
        <v>1.515702254466667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50.348577163499982</v>
      </c>
      <c r="AW27" s="32">
        <v>9.5646016563666691</v>
      </c>
      <c r="AX27" s="32">
        <v>0</v>
      </c>
      <c r="AY27" s="32">
        <v>0</v>
      </c>
      <c r="AZ27" s="32">
        <v>8.2098441127333324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6.9648258081999996</v>
      </c>
      <c r="BG27" s="32">
        <v>6.0769179999999999E-2</v>
      </c>
      <c r="BH27" s="32">
        <v>5.0640983333333334E-2</v>
      </c>
      <c r="BI27" s="32">
        <v>0</v>
      </c>
      <c r="BJ27" s="32">
        <v>1.7313701473333334</v>
      </c>
      <c r="BK27" s="33">
        <f t="shared" si="2"/>
        <v>123.723208169</v>
      </c>
    </row>
    <row r="28" spans="1:63">
      <c r="A28" s="30"/>
      <c r="B28" s="31" t="s">
        <v>32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7.4266091645000021</v>
      </c>
      <c r="I28" s="32">
        <v>11.502631016</v>
      </c>
      <c r="J28" s="32">
        <v>0.50824633333333336</v>
      </c>
      <c r="K28" s="32">
        <v>0</v>
      </c>
      <c r="L28" s="32">
        <v>4.2541235214999995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1.0119738030666665</v>
      </c>
      <c r="S28" s="32">
        <v>0.52857618666666673</v>
      </c>
      <c r="T28" s="32">
        <v>0</v>
      </c>
      <c r="U28" s="32">
        <v>0</v>
      </c>
      <c r="V28" s="32">
        <v>0.62219930443333327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1.0154146666666666E-2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32.141047857766637</v>
      </c>
      <c r="AW28" s="32">
        <v>15.283173914900001</v>
      </c>
      <c r="AX28" s="32">
        <v>0</v>
      </c>
      <c r="AY28" s="32">
        <v>0</v>
      </c>
      <c r="AZ28" s="32">
        <v>9.7566906689000046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7.1371601914000014</v>
      </c>
      <c r="BG28" s="32">
        <v>0.54832391999999996</v>
      </c>
      <c r="BH28" s="32">
        <v>0</v>
      </c>
      <c r="BI28" s="32">
        <v>0</v>
      </c>
      <c r="BJ28" s="32">
        <v>1.0288557358666663</v>
      </c>
      <c r="BK28" s="33">
        <f t="shared" si="2"/>
        <v>91.759765764999983</v>
      </c>
    </row>
    <row r="29" spans="1:63">
      <c r="A29" s="30"/>
      <c r="B29" s="31" t="s">
        <v>33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5.0790750466333341</v>
      </c>
      <c r="I29" s="32">
        <v>20.372319999999998</v>
      </c>
      <c r="J29" s="32">
        <v>0</v>
      </c>
      <c r="K29" s="32">
        <v>0</v>
      </c>
      <c r="L29" s="32">
        <v>3.2982755255333331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0.38551176133333326</v>
      </c>
      <c r="S29" s="32">
        <v>0</v>
      </c>
      <c r="T29" s="32">
        <v>2.0372319999999999</v>
      </c>
      <c r="U29" s="32">
        <v>0</v>
      </c>
      <c r="V29" s="32">
        <v>6.5256998433333296E-2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6.4809676851999942</v>
      </c>
      <c r="AW29" s="32">
        <v>5.694255080766669</v>
      </c>
      <c r="AX29" s="32">
        <v>0</v>
      </c>
      <c r="AY29" s="32">
        <v>0</v>
      </c>
      <c r="AZ29" s="32">
        <v>8.4235555583333319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0.13485832543333331</v>
      </c>
      <c r="BG29" s="32">
        <v>6.1077140000000002E-2</v>
      </c>
      <c r="BH29" s="32">
        <v>0</v>
      </c>
      <c r="BI29" s="32">
        <v>0</v>
      </c>
      <c r="BJ29" s="32">
        <v>0.20868022833333333</v>
      </c>
      <c r="BK29" s="33">
        <f t="shared" si="2"/>
        <v>52.24106535</v>
      </c>
    </row>
    <row r="30" spans="1:63">
      <c r="A30" s="30"/>
      <c r="B30" s="31" t="s">
        <v>34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2.1733691181999992</v>
      </c>
      <c r="I30" s="32">
        <v>1.5309742599999994</v>
      </c>
      <c r="J30" s="32">
        <v>0</v>
      </c>
      <c r="K30" s="32">
        <v>0</v>
      </c>
      <c r="L30" s="32">
        <v>1.5839732517999998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0.69036356043333336</v>
      </c>
      <c r="S30" s="32">
        <v>1.0346764399999999</v>
      </c>
      <c r="T30" s="32">
        <v>0</v>
      </c>
      <c r="U30" s="32">
        <v>0</v>
      </c>
      <c r="V30" s="32">
        <v>0.63983504549999992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2.5336366666666665E-2</v>
      </c>
      <c r="AC30" s="32">
        <v>0</v>
      </c>
      <c r="AD30" s="32">
        <v>0</v>
      </c>
      <c r="AE30" s="32">
        <v>0</v>
      </c>
      <c r="AF30" s="32">
        <v>0.15201819999999999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19.199430372699993</v>
      </c>
      <c r="AW30" s="32">
        <v>5.6005272688999996</v>
      </c>
      <c r="AX30" s="32">
        <v>0</v>
      </c>
      <c r="AY30" s="32">
        <v>0</v>
      </c>
      <c r="AZ30" s="32">
        <v>6.5630239352333337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8.9654639138333341</v>
      </c>
      <c r="BG30" s="32">
        <v>1.6117333859333334</v>
      </c>
      <c r="BH30" s="32">
        <v>0</v>
      </c>
      <c r="BI30" s="32">
        <v>0</v>
      </c>
      <c r="BJ30" s="32">
        <v>2.4743589408000002</v>
      </c>
      <c r="BK30" s="33">
        <f t="shared" si="2"/>
        <v>52.245084059999996</v>
      </c>
    </row>
    <row r="31" spans="1:63">
      <c r="A31" s="30"/>
      <c r="B31" s="31" t="s">
        <v>35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8.2659879695000011</v>
      </c>
      <c r="I31" s="32">
        <v>85.794077833333333</v>
      </c>
      <c r="J31" s="32">
        <v>0</v>
      </c>
      <c r="K31" s="32">
        <v>0</v>
      </c>
      <c r="L31" s="32">
        <v>1.1050090249000002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0.4028502930666667</v>
      </c>
      <c r="S31" s="32">
        <v>0</v>
      </c>
      <c r="T31" s="32">
        <v>0</v>
      </c>
      <c r="U31" s="32">
        <v>0</v>
      </c>
      <c r="V31" s="32">
        <v>0.58456795456666644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1.1198381333333334</v>
      </c>
      <c r="AC31" s="32">
        <v>4.0721386666666665E-2</v>
      </c>
      <c r="AD31" s="32">
        <v>0</v>
      </c>
      <c r="AE31" s="32">
        <v>0</v>
      </c>
      <c r="AF31" s="32">
        <v>3.0541040000000002E-2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0.34613178666666666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5.4760842739666638</v>
      </c>
      <c r="AW31" s="32">
        <v>3.3310598738666681</v>
      </c>
      <c r="AX31" s="32">
        <v>0</v>
      </c>
      <c r="AY31" s="32">
        <v>0</v>
      </c>
      <c r="AZ31" s="32">
        <v>1.4244041061333332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1.6070967421000004</v>
      </c>
      <c r="BG31" s="32">
        <v>0.50901733333333332</v>
      </c>
      <c r="BH31" s="32">
        <v>0</v>
      </c>
      <c r="BI31" s="32">
        <v>0</v>
      </c>
      <c r="BJ31" s="32">
        <v>0.72889246056666668</v>
      </c>
      <c r="BK31" s="33">
        <f t="shared" si="2"/>
        <v>110.76628021199998</v>
      </c>
    </row>
    <row r="32" spans="1:63">
      <c r="A32" s="30"/>
      <c r="B32" s="31" t="s">
        <v>36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255.83404295439996</v>
      </c>
      <c r="I32" s="32">
        <v>47.896727025000004</v>
      </c>
      <c r="J32" s="32">
        <v>0</v>
      </c>
      <c r="K32" s="32">
        <v>0</v>
      </c>
      <c r="L32" s="32">
        <v>1.08706115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0.23539060796666669</v>
      </c>
      <c r="S32" s="32">
        <v>0</v>
      </c>
      <c r="T32" s="32">
        <v>0</v>
      </c>
      <c r="U32" s="32">
        <v>0</v>
      </c>
      <c r="V32" s="32">
        <v>1.0159450000000001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1.4283709716333641</v>
      </c>
      <c r="AW32" s="32">
        <v>2.0305080000000002</v>
      </c>
      <c r="AX32" s="32">
        <v>0</v>
      </c>
      <c r="AY32" s="32">
        <v>0</v>
      </c>
      <c r="AZ32" s="32">
        <v>1.2287226015666664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0.14448439043333336</v>
      </c>
      <c r="BG32" s="32">
        <v>2.538135</v>
      </c>
      <c r="BH32" s="32">
        <v>0</v>
      </c>
      <c r="BI32" s="32">
        <v>0</v>
      </c>
      <c r="BJ32" s="32">
        <v>0.1015254</v>
      </c>
      <c r="BK32" s="33">
        <f t="shared" si="2"/>
        <v>313.540913101</v>
      </c>
    </row>
    <row r="33" spans="1:63">
      <c r="A33" s="30"/>
      <c r="B33" s="31" t="s">
        <v>37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7.6361758523999974</v>
      </c>
      <c r="I33" s="32">
        <v>165.25693378119999</v>
      </c>
      <c r="J33" s="32">
        <v>0.50778116666666673</v>
      </c>
      <c r="K33" s="32">
        <v>0</v>
      </c>
      <c r="L33" s="32">
        <v>2.9894122904000002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0.9881527204666668</v>
      </c>
      <c r="S33" s="32">
        <v>7.9213861999999997</v>
      </c>
      <c r="T33" s="32">
        <v>2.0311246666666669</v>
      </c>
      <c r="U33" s="32">
        <v>0</v>
      </c>
      <c r="V33" s="32">
        <v>0.31664217983333331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1.6695691716666667</v>
      </c>
      <c r="AC33" s="32">
        <v>0</v>
      </c>
      <c r="AD33" s="32">
        <v>0</v>
      </c>
      <c r="AE33" s="32">
        <v>0</v>
      </c>
      <c r="AF33" s="32">
        <v>0.10149356666666666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6.0896140000000001E-2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9.9456134112333636</v>
      </c>
      <c r="AW33" s="32">
        <v>4.8615418433333337</v>
      </c>
      <c r="AX33" s="32">
        <v>0</v>
      </c>
      <c r="AY33" s="32">
        <v>0</v>
      </c>
      <c r="AZ33" s="32">
        <v>4.133457722266666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4.1478720115666663</v>
      </c>
      <c r="BG33" s="32">
        <v>30.866895279566652</v>
      </c>
      <c r="BH33" s="32">
        <v>0</v>
      </c>
      <c r="BI33" s="32">
        <v>0</v>
      </c>
      <c r="BJ33" s="32">
        <v>1.6400847060666666</v>
      </c>
      <c r="BK33" s="33">
        <f t="shared" si="2"/>
        <v>245.07503270999999</v>
      </c>
    </row>
    <row r="34" spans="1:63">
      <c r="A34" s="30"/>
      <c r="B34" s="31" t="s">
        <v>38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18.170492694699995</v>
      </c>
      <c r="I34" s="32">
        <v>68.952165739999998</v>
      </c>
      <c r="J34" s="32">
        <v>0.503521</v>
      </c>
      <c r="K34" s="32">
        <v>0</v>
      </c>
      <c r="L34" s="32">
        <v>22.270287953099999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4.4111963063666675</v>
      </c>
      <c r="S34" s="32">
        <v>0.45316889999999999</v>
      </c>
      <c r="T34" s="32">
        <v>0</v>
      </c>
      <c r="U34" s="32">
        <v>0</v>
      </c>
      <c r="V34" s="32">
        <v>4.6878073991666671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2">
        <v>0</v>
      </c>
      <c r="AL34" s="32">
        <v>4.0254386666666662E-2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2">
        <v>0</v>
      </c>
      <c r="AU34" s="32">
        <v>0</v>
      </c>
      <c r="AV34" s="32">
        <v>55.145089309766774</v>
      </c>
      <c r="AW34" s="32">
        <v>39.506204272699996</v>
      </c>
      <c r="AX34" s="32">
        <v>0</v>
      </c>
      <c r="AY34" s="32">
        <v>0</v>
      </c>
      <c r="AZ34" s="32">
        <v>35.348728366233324</v>
      </c>
      <c r="BA34" s="32">
        <v>0</v>
      </c>
      <c r="BB34" s="32">
        <v>0</v>
      </c>
      <c r="BC34" s="32">
        <v>0</v>
      </c>
      <c r="BD34" s="32">
        <v>0</v>
      </c>
      <c r="BE34" s="32">
        <v>0</v>
      </c>
      <c r="BF34" s="32">
        <v>19.850466294533327</v>
      </c>
      <c r="BG34" s="32">
        <v>7.3623059222</v>
      </c>
      <c r="BH34" s="32">
        <v>0.81774266286666653</v>
      </c>
      <c r="BI34" s="32">
        <v>0</v>
      </c>
      <c r="BJ34" s="32">
        <v>3.4370962947000008</v>
      </c>
      <c r="BK34" s="33">
        <f t="shared" si="2"/>
        <v>280.95652750300007</v>
      </c>
    </row>
    <row r="35" spans="1:63">
      <c r="A35" s="30"/>
      <c r="B35" s="31" t="s">
        <v>39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8.3880643289666654</v>
      </c>
      <c r="I35" s="32">
        <v>104.95522726073332</v>
      </c>
      <c r="J35" s="32">
        <v>0</v>
      </c>
      <c r="K35" s="32">
        <v>0</v>
      </c>
      <c r="L35" s="32">
        <v>5.4366391778666676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2.5251075849999998</v>
      </c>
      <c r="S35" s="32">
        <v>0</v>
      </c>
      <c r="T35" s="32">
        <v>1.009034</v>
      </c>
      <c r="U35" s="32">
        <v>0</v>
      </c>
      <c r="V35" s="32">
        <v>0.39049615799999976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0.20170093333333333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12.537887645833374</v>
      </c>
      <c r="AW35" s="32">
        <v>6.0510279999999996</v>
      </c>
      <c r="AX35" s="32">
        <v>0</v>
      </c>
      <c r="AY35" s="32">
        <v>0</v>
      </c>
      <c r="AZ35" s="32">
        <v>12.265894964233334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2.7480770588333336</v>
      </c>
      <c r="BG35" s="32">
        <v>0</v>
      </c>
      <c r="BH35" s="32">
        <v>0</v>
      </c>
      <c r="BI35" s="32">
        <v>0</v>
      </c>
      <c r="BJ35" s="32">
        <v>0.18721535619999996</v>
      </c>
      <c r="BK35" s="33">
        <f t="shared" si="2"/>
        <v>156.69637246900001</v>
      </c>
    </row>
    <row r="36" spans="1:63">
      <c r="A36" s="30"/>
      <c r="B36" s="31" t="s">
        <v>40</v>
      </c>
      <c r="C36" s="32">
        <v>0</v>
      </c>
      <c r="D36" s="32">
        <v>1.2146806833333335</v>
      </c>
      <c r="E36" s="32">
        <v>0</v>
      </c>
      <c r="F36" s="32">
        <v>0</v>
      </c>
      <c r="G36" s="32">
        <v>0</v>
      </c>
      <c r="H36" s="32">
        <v>15.18387053193333</v>
      </c>
      <c r="I36" s="32">
        <v>46.228136750000012</v>
      </c>
      <c r="J36" s="32">
        <v>0.50193416666666668</v>
      </c>
      <c r="K36" s="32">
        <v>0</v>
      </c>
      <c r="L36" s="32">
        <v>3.4547369519666664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4.7024160128999997</v>
      </c>
      <c r="S36" s="32">
        <v>2.0077366666666666E-2</v>
      </c>
      <c r="T36" s="32">
        <v>0</v>
      </c>
      <c r="U36" s="32">
        <v>0</v>
      </c>
      <c r="V36" s="32">
        <v>3.7571104759333336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0.1003333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5.016665E-3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46.949954656633352</v>
      </c>
      <c r="AW36" s="32">
        <v>17.211946464666667</v>
      </c>
      <c r="AX36" s="32">
        <v>0</v>
      </c>
      <c r="AY36" s="32">
        <v>0</v>
      </c>
      <c r="AZ36" s="32">
        <v>19.321128000899996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28.630447849566671</v>
      </c>
      <c r="BG36" s="32">
        <v>0.90490603270000014</v>
      </c>
      <c r="BH36" s="32">
        <v>5.016665E-2</v>
      </c>
      <c r="BI36" s="32">
        <v>0</v>
      </c>
      <c r="BJ36" s="32">
        <v>3.2461616561333337</v>
      </c>
      <c r="BK36" s="33">
        <f t="shared" si="2"/>
        <v>191.48302421500003</v>
      </c>
    </row>
    <row r="37" spans="1:63">
      <c r="A37" s="30"/>
      <c r="B37" s="31" t="s">
        <v>41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0.54245400999999993</v>
      </c>
      <c r="I37" s="32">
        <v>96.322565493333329</v>
      </c>
      <c r="J37" s="32">
        <v>0</v>
      </c>
      <c r="K37" s="32">
        <v>0</v>
      </c>
      <c r="L37" s="32">
        <v>9.0832259999999998E-2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1.1101720666666667E-2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2.1818321271666705</v>
      </c>
      <c r="AW37" s="32">
        <v>4.0350946666666667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2.5219341666666666E-3</v>
      </c>
      <c r="BG37" s="32">
        <v>0</v>
      </c>
      <c r="BH37" s="32">
        <v>0</v>
      </c>
      <c r="BI37" s="32">
        <v>0</v>
      </c>
      <c r="BJ37" s="32">
        <v>0</v>
      </c>
      <c r="BK37" s="33">
        <f t="shared" si="2"/>
        <v>103.186402212</v>
      </c>
    </row>
    <row r="38" spans="1:63">
      <c r="A38" s="30"/>
      <c r="B38" s="31" t="s">
        <v>42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1.5201416466000002</v>
      </c>
      <c r="I38" s="32">
        <v>38.250154000000002</v>
      </c>
      <c r="J38" s="32">
        <v>0</v>
      </c>
      <c r="K38" s="32">
        <v>0</v>
      </c>
      <c r="L38" s="32">
        <v>0.2138988875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1.3236566433333333E-2</v>
      </c>
      <c r="S38" s="32">
        <v>0</v>
      </c>
      <c r="T38" s="32">
        <v>0</v>
      </c>
      <c r="U38" s="32">
        <v>0</v>
      </c>
      <c r="V38" s="32">
        <v>0.20131660000000001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0.41403892603333819</v>
      </c>
      <c r="AW38" s="32">
        <v>0</v>
      </c>
      <c r="AX38" s="32">
        <v>0</v>
      </c>
      <c r="AY38" s="32">
        <v>0</v>
      </c>
      <c r="AZ38" s="32">
        <v>3.82855811E-2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0.17607700833333334</v>
      </c>
      <c r="BG38" s="32">
        <v>0</v>
      </c>
      <c r="BH38" s="32">
        <v>0</v>
      </c>
      <c r="BI38" s="32">
        <v>0</v>
      </c>
      <c r="BJ38" s="32">
        <v>0</v>
      </c>
      <c r="BK38" s="33">
        <f t="shared" si="2"/>
        <v>40.827149216000002</v>
      </c>
    </row>
    <row r="39" spans="1:63">
      <c r="A39" s="30"/>
      <c r="B39" s="31" t="s">
        <v>43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17.311093170933336</v>
      </c>
      <c r="I39" s="32">
        <v>35.22300479119999</v>
      </c>
      <c r="J39" s="32">
        <v>0.99639966666666657</v>
      </c>
      <c r="K39" s="32">
        <v>0</v>
      </c>
      <c r="L39" s="32">
        <v>10.087699480733333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4.6276584578</v>
      </c>
      <c r="S39" s="32">
        <v>7.0844016300000003</v>
      </c>
      <c r="T39" s="32">
        <v>0</v>
      </c>
      <c r="U39" s="32">
        <v>0</v>
      </c>
      <c r="V39" s="32">
        <v>0.51734838520000004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5.5288730000000001E-2</v>
      </c>
      <c r="AC39" s="32">
        <v>0</v>
      </c>
      <c r="AD39" s="32">
        <v>0</v>
      </c>
      <c r="AE39" s="32">
        <v>0</v>
      </c>
      <c r="AF39" s="32">
        <v>0.20920060000000001</v>
      </c>
      <c r="AG39" s="32">
        <v>0</v>
      </c>
      <c r="AH39" s="32">
        <v>0</v>
      </c>
      <c r="AI39" s="32">
        <v>0</v>
      </c>
      <c r="AJ39" s="32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46.297925564200042</v>
      </c>
      <c r="AW39" s="32">
        <v>25.232649216166664</v>
      </c>
      <c r="AX39" s="32">
        <v>0.99619333333333338</v>
      </c>
      <c r="AY39" s="32">
        <v>0</v>
      </c>
      <c r="AZ39" s="32">
        <v>14.277067725933332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26.844968414299998</v>
      </c>
      <c r="BG39" s="32">
        <v>0.8709873011999999</v>
      </c>
      <c r="BH39" s="32">
        <v>0.29885800000000001</v>
      </c>
      <c r="BI39" s="32">
        <v>0</v>
      </c>
      <c r="BJ39" s="32">
        <v>2.589676759333333</v>
      </c>
      <c r="BK39" s="33">
        <f t="shared" si="2"/>
        <v>193.52042122700001</v>
      </c>
    </row>
    <row r="40" spans="1:63">
      <c r="A40" s="30"/>
      <c r="B40" s="31" t="s">
        <v>44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2.3504162023999999</v>
      </c>
      <c r="I40" s="32">
        <v>184.57721333333333</v>
      </c>
      <c r="J40" s="32">
        <v>0</v>
      </c>
      <c r="K40" s="32">
        <v>0</v>
      </c>
      <c r="L40" s="32">
        <v>0.30178055633333323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3.5189396666666668E-3</v>
      </c>
      <c r="S40" s="32">
        <v>0</v>
      </c>
      <c r="T40" s="32">
        <v>4.988573333333334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1.2011308866666297</v>
      </c>
      <c r="AW40" s="32">
        <v>0.29926130000000001</v>
      </c>
      <c r="AX40" s="32">
        <v>0</v>
      </c>
      <c r="AY40" s="32">
        <v>0</v>
      </c>
      <c r="AZ40" s="32">
        <v>7.6493685835333336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2.1367290733333336E-2</v>
      </c>
      <c r="BG40" s="32">
        <v>0</v>
      </c>
      <c r="BH40" s="32">
        <v>0</v>
      </c>
      <c r="BI40" s="32">
        <v>0</v>
      </c>
      <c r="BJ40" s="32">
        <v>0</v>
      </c>
      <c r="BK40" s="33">
        <f t="shared" si="2"/>
        <v>201.39263042599998</v>
      </c>
    </row>
    <row r="41" spans="1:63">
      <c r="A41" s="30"/>
      <c r="B41" s="31" t="s">
        <v>45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10.9414331903</v>
      </c>
      <c r="I41" s="32">
        <v>20.2465012022334</v>
      </c>
      <c r="J41" s="32">
        <v>0.31638500000000003</v>
      </c>
      <c r="K41" s="32">
        <v>0</v>
      </c>
      <c r="L41" s="32">
        <v>4.1678636279666668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2.7270296965333332</v>
      </c>
      <c r="S41" s="32">
        <v>0.18350330000000001</v>
      </c>
      <c r="T41" s="32">
        <v>0</v>
      </c>
      <c r="U41" s="32">
        <v>0</v>
      </c>
      <c r="V41" s="32">
        <v>1.767839261833333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2.2145234999999999E-2</v>
      </c>
      <c r="AC41" s="32">
        <v>0</v>
      </c>
      <c r="AD41" s="32">
        <v>0</v>
      </c>
      <c r="AE41" s="32">
        <v>0</v>
      </c>
      <c r="AF41" s="32">
        <v>3.7963259999999999E-2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1.2654420000000003E-3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30.4787711530333</v>
      </c>
      <c r="AW41" s="32">
        <v>5.5845846032666699</v>
      </c>
      <c r="AX41" s="32">
        <v>0</v>
      </c>
      <c r="AY41" s="32">
        <v>0</v>
      </c>
      <c r="AZ41" s="32">
        <v>5.8672844913000004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10.2854887409333</v>
      </c>
      <c r="BG41" s="32">
        <v>5.926780497666666</v>
      </c>
      <c r="BH41" s="32">
        <v>0.6469410109999999</v>
      </c>
      <c r="BI41" s="32">
        <v>0</v>
      </c>
      <c r="BJ41" s="32">
        <v>0.91899052293333328</v>
      </c>
      <c r="BK41" s="33">
        <f t="shared" si="2"/>
        <v>100.12077023599998</v>
      </c>
    </row>
    <row r="42" spans="1:63">
      <c r="A42" s="30"/>
      <c r="B42" s="31" t="s">
        <v>46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1.2597881495333301</v>
      </c>
      <c r="I42" s="32">
        <v>15.966969508399991</v>
      </c>
      <c r="J42" s="32">
        <v>0</v>
      </c>
      <c r="K42" s="32">
        <v>0</v>
      </c>
      <c r="L42" s="32">
        <v>0.70753298666666664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0.21591712876666666</v>
      </c>
      <c r="S42" s="32">
        <v>1.08263</v>
      </c>
      <c r="T42" s="32">
        <v>0</v>
      </c>
      <c r="U42" s="32">
        <v>0</v>
      </c>
      <c r="V42" s="32">
        <v>0.18808773149999999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1.7248199744999999</v>
      </c>
      <c r="AW42" s="32">
        <v>1.51595852666667</v>
      </c>
      <c r="AX42" s="32">
        <v>0</v>
      </c>
      <c r="AY42" s="32">
        <v>0</v>
      </c>
      <c r="AZ42" s="32">
        <v>2.3677003419666698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0.54756173100000005</v>
      </c>
      <c r="BG42" s="32">
        <v>0</v>
      </c>
      <c r="BH42" s="32">
        <v>0</v>
      </c>
      <c r="BI42" s="32">
        <v>0</v>
      </c>
      <c r="BJ42" s="32">
        <v>0</v>
      </c>
      <c r="BK42" s="33">
        <f t="shared" si="2"/>
        <v>25.576966078999995</v>
      </c>
    </row>
    <row r="43" spans="1:63">
      <c r="A43" s="30"/>
      <c r="B43" s="31" t="s">
        <v>47</v>
      </c>
      <c r="C43" s="32">
        <v>0</v>
      </c>
      <c r="D43" s="32">
        <v>0</v>
      </c>
      <c r="E43" s="32">
        <v>0</v>
      </c>
      <c r="F43" s="32">
        <v>0</v>
      </c>
      <c r="G43" s="32">
        <v>0</v>
      </c>
      <c r="H43" s="32">
        <v>0.2373096784</v>
      </c>
      <c r="I43" s="32">
        <v>11.039499255833331</v>
      </c>
      <c r="J43" s="32">
        <v>1.0343896476000001</v>
      </c>
      <c r="K43" s="32">
        <v>0</v>
      </c>
      <c r="L43" s="32">
        <v>0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0.13266130240000001</v>
      </c>
      <c r="S43" s="32">
        <v>0</v>
      </c>
      <c r="T43" s="32">
        <v>5.1715769727666663</v>
      </c>
      <c r="U43" s="32">
        <v>0</v>
      </c>
      <c r="V43" s="32">
        <v>2.5227133333333335E-5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0.12023886620000002</v>
      </c>
      <c r="AC43" s="32">
        <v>0</v>
      </c>
      <c r="AD43" s="32">
        <v>0</v>
      </c>
      <c r="AE43" s="32">
        <v>0</v>
      </c>
      <c r="AF43" s="32">
        <v>0.16051569599999999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1.7558797950333331</v>
      </c>
      <c r="AW43" s="32">
        <v>0.93125760176666683</v>
      </c>
      <c r="AX43" s="32">
        <v>0</v>
      </c>
      <c r="AY43" s="32">
        <v>0</v>
      </c>
      <c r="AZ43" s="32">
        <v>2.2672120355666667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1.3004064856666666</v>
      </c>
      <c r="BG43" s="32">
        <v>0.36492873803333331</v>
      </c>
      <c r="BH43" s="32">
        <v>0</v>
      </c>
      <c r="BI43" s="32">
        <v>0</v>
      </c>
      <c r="BJ43" s="32">
        <v>0.35952773660000004</v>
      </c>
      <c r="BK43" s="33">
        <f t="shared" si="2"/>
        <v>24.875429039</v>
      </c>
    </row>
    <row r="44" spans="1:63">
      <c r="A44" s="30"/>
      <c r="B44" s="31" t="s">
        <v>48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0.2426014256</v>
      </c>
      <c r="I44" s="32">
        <v>0</v>
      </c>
      <c r="J44" s="32">
        <v>0</v>
      </c>
      <c r="K44" s="32">
        <v>0</v>
      </c>
      <c r="L44" s="32">
        <v>0.12494787253333335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0.23052675479999998</v>
      </c>
      <c r="S44" s="32">
        <v>0</v>
      </c>
      <c r="T44" s="32">
        <v>0</v>
      </c>
      <c r="U44" s="32">
        <v>0</v>
      </c>
      <c r="V44" s="32">
        <v>7.9578863133333316E-2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9.8441604666666654E-2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0.94447851933333182</v>
      </c>
      <c r="AW44" s="32">
        <v>0.75356565480000015</v>
      </c>
      <c r="AX44" s="32">
        <v>0</v>
      </c>
      <c r="AY44" s="32">
        <v>0</v>
      </c>
      <c r="AZ44" s="32">
        <v>1.0041061158333333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0.83203371956666683</v>
      </c>
      <c r="BG44" s="32">
        <v>7.4562728966666658E-2</v>
      </c>
      <c r="BH44" s="32">
        <v>0</v>
      </c>
      <c r="BI44" s="32">
        <v>0</v>
      </c>
      <c r="BJ44" s="32">
        <v>0.25076318576666667</v>
      </c>
      <c r="BK44" s="33">
        <f t="shared" si="2"/>
        <v>4.6356064449999996</v>
      </c>
    </row>
    <row r="45" spans="1:63">
      <c r="A45" s="30"/>
      <c r="B45" s="31" t="s">
        <v>49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0.22532083496666666</v>
      </c>
      <c r="I45" s="32">
        <v>0.40054283153333331</v>
      </c>
      <c r="J45" s="32">
        <v>0</v>
      </c>
      <c r="K45" s="32">
        <v>0</v>
      </c>
      <c r="L45" s="32">
        <v>1.0888830559666665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0.25089768963333337</v>
      </c>
      <c r="S45" s="32">
        <v>0.14692273566666667</v>
      </c>
      <c r="T45" s="32">
        <v>0</v>
      </c>
      <c r="U45" s="32">
        <v>0</v>
      </c>
      <c r="V45" s="32">
        <v>6.2343660972333321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1.4534811533333334E-2</v>
      </c>
      <c r="AC45" s="32">
        <v>0</v>
      </c>
      <c r="AD45" s="32">
        <v>0</v>
      </c>
      <c r="AE45" s="32">
        <v>0</v>
      </c>
      <c r="AF45" s="32">
        <v>8.2609601066666691E-2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5.3968694828666672</v>
      </c>
      <c r="AW45" s="32">
        <v>2.5465307788000002</v>
      </c>
      <c r="AX45" s="32">
        <v>0</v>
      </c>
      <c r="AY45" s="32">
        <v>0</v>
      </c>
      <c r="AZ45" s="32">
        <v>6.9126971196333322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2.7445753008333336</v>
      </c>
      <c r="BG45" s="32">
        <v>0.45586240843333337</v>
      </c>
      <c r="BH45" s="32">
        <v>0</v>
      </c>
      <c r="BI45" s="32">
        <v>0</v>
      </c>
      <c r="BJ45" s="32">
        <v>3.4390071568333331</v>
      </c>
      <c r="BK45" s="33">
        <f t="shared" si="2"/>
        <v>29.939619905000001</v>
      </c>
    </row>
    <row r="46" spans="1:63">
      <c r="A46" s="30"/>
      <c r="B46" s="31" t="s">
        <v>50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0.18320976296666666</v>
      </c>
      <c r="I46" s="32">
        <v>4.5316869151666692</v>
      </c>
      <c r="J46" s="32">
        <v>0</v>
      </c>
      <c r="K46" s="32">
        <v>0</v>
      </c>
      <c r="L46" s="32">
        <v>3.8197055400000006E-2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9.9457093733333349E-2</v>
      </c>
      <c r="S46" s="32">
        <v>0</v>
      </c>
      <c r="T46" s="32">
        <v>0</v>
      </c>
      <c r="U46" s="32">
        <v>0</v>
      </c>
      <c r="V46" s="32">
        <v>0.31507973876666667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9.5168352999999966E-3</v>
      </c>
      <c r="AC46" s="32">
        <v>0</v>
      </c>
      <c r="AD46" s="32">
        <v>0</v>
      </c>
      <c r="AE46" s="32">
        <v>0</v>
      </c>
      <c r="AF46" s="32">
        <v>4.5380533571333341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1.9717496965999926</v>
      </c>
      <c r="AW46" s="32">
        <v>0.57101004493333307</v>
      </c>
      <c r="AX46" s="32">
        <v>0</v>
      </c>
      <c r="AY46" s="32">
        <v>0</v>
      </c>
      <c r="AZ46" s="32">
        <v>5.2155786919000002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0.93214833693333321</v>
      </c>
      <c r="BG46" s="32">
        <v>1.6158976700000001E-2</v>
      </c>
      <c r="BH46" s="32">
        <v>0</v>
      </c>
      <c r="BI46" s="32">
        <v>0</v>
      </c>
      <c r="BJ46" s="32">
        <v>0.38317031346666663</v>
      </c>
      <c r="BK46" s="33">
        <f t="shared" si="2"/>
        <v>18.805016818999999</v>
      </c>
    </row>
    <row r="47" spans="1:63">
      <c r="A47" s="30"/>
      <c r="B47" s="31" t="s">
        <v>51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0.18054915443333333</v>
      </c>
      <c r="I47" s="32">
        <v>67.45081760846665</v>
      </c>
      <c r="J47" s="32">
        <v>1.0048537467333336</v>
      </c>
      <c r="K47" s="32">
        <v>0</v>
      </c>
      <c r="L47" s="32">
        <v>0.24330876276666669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0.52010616886666672</v>
      </c>
      <c r="S47" s="32">
        <v>0.51206232529999995</v>
      </c>
      <c r="T47" s="32">
        <v>2.5529099487</v>
      </c>
      <c r="U47" s="32">
        <v>0</v>
      </c>
      <c r="V47" s="32">
        <v>0.94626650380000021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1.4380542166666661E-2</v>
      </c>
      <c r="AC47" s="32">
        <v>0</v>
      </c>
      <c r="AD47" s="32">
        <v>0</v>
      </c>
      <c r="AE47" s="32">
        <v>0</v>
      </c>
      <c r="AF47" s="32">
        <v>0.39037078860000018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1.3124380295666909</v>
      </c>
      <c r="AW47" s="32">
        <v>6.9596012973333332</v>
      </c>
      <c r="AX47" s="32">
        <v>2.048734556299999</v>
      </c>
      <c r="AY47" s="32">
        <v>0</v>
      </c>
      <c r="AZ47" s="32">
        <v>5.061290844966666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1.9540688992666668</v>
      </c>
      <c r="BG47" s="32">
        <v>11.774843577000002</v>
      </c>
      <c r="BH47" s="32">
        <v>1.5163116354333335</v>
      </c>
      <c r="BI47" s="32">
        <v>0</v>
      </c>
      <c r="BJ47" s="32">
        <v>2.3568050853000004</v>
      </c>
      <c r="BK47" s="33">
        <f t="shared" si="2"/>
        <v>106.79971947500002</v>
      </c>
    </row>
    <row r="48" spans="1:63">
      <c r="A48" s="30"/>
      <c r="B48" s="31" t="s">
        <v>52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1.1392444E-2</v>
      </c>
      <c r="I48" s="32">
        <v>0</v>
      </c>
      <c r="J48" s="32">
        <v>0</v>
      </c>
      <c r="K48" s="32">
        <v>0</v>
      </c>
      <c r="L48" s="32">
        <v>0.14608179536666663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8.6413337333333326E-3</v>
      </c>
      <c r="S48" s="32">
        <v>0</v>
      </c>
      <c r="T48" s="32">
        <v>0.37981266949999998</v>
      </c>
      <c r="U48" s="32">
        <v>0</v>
      </c>
      <c r="V48" s="32">
        <v>0.16671731256666664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4.8638793366666676E-2</v>
      </c>
      <c r="AC48" s="32">
        <v>0</v>
      </c>
      <c r="AD48" s="32">
        <v>0</v>
      </c>
      <c r="AE48" s="32">
        <v>0</v>
      </c>
      <c r="AF48" s="32">
        <v>0.39058830873333339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0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3.0847250519666689</v>
      </c>
      <c r="AW48" s="32">
        <v>2.9979763758666658</v>
      </c>
      <c r="AX48" s="32">
        <v>0</v>
      </c>
      <c r="AY48" s="32">
        <v>0</v>
      </c>
      <c r="AZ48" s="32">
        <v>3.6041859593999992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0.85545556890000007</v>
      </c>
      <c r="BG48" s="32">
        <v>0</v>
      </c>
      <c r="BH48" s="32">
        <v>0</v>
      </c>
      <c r="BI48" s="32">
        <v>0</v>
      </c>
      <c r="BJ48" s="32">
        <v>0.20365287160000001</v>
      </c>
      <c r="BK48" s="33">
        <f t="shared" si="2"/>
        <v>11.897868485</v>
      </c>
    </row>
    <row r="49" spans="1:63">
      <c r="A49" s="30"/>
      <c r="B49" s="31" t="s">
        <v>53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6.366931716666667E-2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3.7929544733333334E-2</v>
      </c>
      <c r="S49" s="32">
        <v>0</v>
      </c>
      <c r="T49" s="32">
        <v>0</v>
      </c>
      <c r="U49" s="32">
        <v>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6.9200077999999984E-2</v>
      </c>
      <c r="AC49" s="32">
        <v>0</v>
      </c>
      <c r="AD49" s="32">
        <v>0</v>
      </c>
      <c r="AE49" s="32">
        <v>0</v>
      </c>
      <c r="AF49" s="32">
        <v>0.8062362435999999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1.2610769601</v>
      </c>
      <c r="AW49" s="32">
        <v>1.1980605660666668</v>
      </c>
      <c r="AX49" s="32">
        <v>0</v>
      </c>
      <c r="AY49" s="32">
        <v>0</v>
      </c>
      <c r="AZ49" s="32">
        <v>1.5947813474000003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1.2214330208000002</v>
      </c>
      <c r="BG49" s="32">
        <v>0.13187062003333333</v>
      </c>
      <c r="BH49" s="32">
        <v>0</v>
      </c>
      <c r="BI49" s="32">
        <v>0</v>
      </c>
      <c r="BJ49" s="32">
        <v>0.63676372410000004</v>
      </c>
      <c r="BK49" s="33">
        <f t="shared" si="2"/>
        <v>7.0210214220000005</v>
      </c>
    </row>
    <row r="50" spans="1:63">
      <c r="A50" s="30"/>
      <c r="B50" s="31" t="s">
        <v>54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1.7445136833333329E-2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8.2975928999999993E-3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4.1943520966666675E-2</v>
      </c>
      <c r="AC50" s="32">
        <v>0</v>
      </c>
      <c r="AD50" s="32">
        <v>0</v>
      </c>
      <c r="AE50" s="32">
        <v>0</v>
      </c>
      <c r="AF50" s="32">
        <v>7.588573286666668E-2</v>
      </c>
      <c r="AG50" s="32">
        <v>0</v>
      </c>
      <c r="AH50" s="32">
        <v>0</v>
      </c>
      <c r="AI50" s="32">
        <v>0</v>
      </c>
      <c r="AJ50" s="32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2">
        <v>0</v>
      </c>
      <c r="AU50" s="32">
        <v>0</v>
      </c>
      <c r="AV50" s="32">
        <v>0.42677610590000009</v>
      </c>
      <c r="AW50" s="32">
        <v>0</v>
      </c>
      <c r="AX50" s="32">
        <v>0</v>
      </c>
      <c r="AY50" s="32">
        <v>0</v>
      </c>
      <c r="AZ50" s="32">
        <v>7.5857643699999991E-2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0.18281979683333333</v>
      </c>
      <c r="BG50" s="32">
        <v>0</v>
      </c>
      <c r="BH50" s="32">
        <v>0</v>
      </c>
      <c r="BI50" s="32">
        <v>0</v>
      </c>
      <c r="BJ50" s="32">
        <v>0</v>
      </c>
      <c r="BK50" s="33">
        <f t="shared" si="2"/>
        <v>0.82902553000000023</v>
      </c>
    </row>
    <row r="51" spans="1:63">
      <c r="A51" s="30"/>
      <c r="B51" s="31" t="s">
        <v>55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0.12386379106666669</v>
      </c>
      <c r="I51" s="32">
        <v>0</v>
      </c>
      <c r="J51" s="32">
        <v>0</v>
      </c>
      <c r="K51" s="32">
        <v>0</v>
      </c>
      <c r="L51" s="32">
        <v>1.9779227566666668E-2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1.8298096299999997E-2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1.0024472500000001E-2</v>
      </c>
      <c r="AC51" s="32">
        <v>0</v>
      </c>
      <c r="AD51" s="32">
        <v>0</v>
      </c>
      <c r="AE51" s="32">
        <v>0</v>
      </c>
      <c r="AF51" s="32">
        <v>0.51230670943333334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1.8011259333333338E-3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0.81820833669999993</v>
      </c>
      <c r="AW51" s="32">
        <v>0.48801500719999991</v>
      </c>
      <c r="AX51" s="32">
        <v>0</v>
      </c>
      <c r="AY51" s="32">
        <v>0</v>
      </c>
      <c r="AZ51" s="32">
        <v>0.4795388720333334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1.1401193463000001</v>
      </c>
      <c r="BG51" s="32">
        <v>7.0581466300000006E-2</v>
      </c>
      <c r="BH51" s="32">
        <v>0</v>
      </c>
      <c r="BI51" s="32">
        <v>0</v>
      </c>
      <c r="BJ51" s="32">
        <v>0.28649187566666667</v>
      </c>
      <c r="BK51" s="33">
        <f t="shared" si="2"/>
        <v>3.9690283270000002</v>
      </c>
    </row>
    <row r="52" spans="1:63">
      <c r="A52" s="30"/>
      <c r="B52" s="31" t="s">
        <v>56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3.5071307666666666E-3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0.19472366200000013</v>
      </c>
      <c r="AW52" s="32">
        <v>0</v>
      </c>
      <c r="AX52" s="32">
        <v>0</v>
      </c>
      <c r="AY52" s="32">
        <v>0</v>
      </c>
      <c r="AZ52" s="32">
        <v>0.16925262859999995</v>
      </c>
      <c r="BA52" s="32">
        <v>0</v>
      </c>
      <c r="BB52" s="32">
        <v>0</v>
      </c>
      <c r="BC52" s="32">
        <v>0</v>
      </c>
      <c r="BD52" s="32">
        <v>0</v>
      </c>
      <c r="BE52" s="32">
        <v>0</v>
      </c>
      <c r="BF52" s="32">
        <v>0.15487975706666668</v>
      </c>
      <c r="BG52" s="32">
        <v>0.30050550046666663</v>
      </c>
      <c r="BH52" s="32">
        <v>0</v>
      </c>
      <c r="BI52" s="32">
        <v>0</v>
      </c>
      <c r="BJ52" s="32">
        <v>4.3021976099999998E-2</v>
      </c>
      <c r="BK52" s="33">
        <f t="shared" si="2"/>
        <v>0.86589065500000018</v>
      </c>
    </row>
    <row r="53" spans="1:63">
      <c r="A53" s="30"/>
      <c r="B53" s="31" t="s">
        <v>57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0.17991514353333338</v>
      </c>
      <c r="I53" s="32">
        <v>0</v>
      </c>
      <c r="J53" s="32">
        <v>0</v>
      </c>
      <c r="K53" s="32">
        <v>0</v>
      </c>
      <c r="L53" s="32">
        <v>0.79508480106666679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9.5092912400000007E-2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3.6200544033333323E-2</v>
      </c>
      <c r="AC53" s="32">
        <v>0</v>
      </c>
      <c r="AD53" s="32">
        <v>0</v>
      </c>
      <c r="AE53" s="32">
        <v>0</v>
      </c>
      <c r="AF53" s="32">
        <v>0.21919492889999997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2.0199713366666663E-2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1.1200192203333323</v>
      </c>
      <c r="AW53" s="32">
        <v>4.6573707883666682</v>
      </c>
      <c r="AX53" s="32">
        <v>0</v>
      </c>
      <c r="AY53" s="32">
        <v>0</v>
      </c>
      <c r="AZ53" s="32">
        <v>2.3570821465000003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1.0844296603666668</v>
      </c>
      <c r="BG53" s="32">
        <v>0</v>
      </c>
      <c r="BH53" s="32">
        <v>0</v>
      </c>
      <c r="BI53" s="32">
        <v>0</v>
      </c>
      <c r="BJ53" s="32">
        <v>0.80948314413333344</v>
      </c>
      <c r="BK53" s="33">
        <f t="shared" si="2"/>
        <v>11.374073002999999</v>
      </c>
    </row>
    <row r="54" spans="1:63">
      <c r="A54" s="30"/>
      <c r="B54" s="31" t="s">
        <v>58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0.8577973894666665</v>
      </c>
      <c r="I54" s="32">
        <v>92.410197777866671</v>
      </c>
      <c r="J54" s="32">
        <v>0</v>
      </c>
      <c r="K54" s="32">
        <v>0</v>
      </c>
      <c r="L54" s="32">
        <v>0.91871316266666658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0.46358066116666663</v>
      </c>
      <c r="S54" s="32">
        <v>1.5164205634666665</v>
      </c>
      <c r="T54" s="32">
        <v>0.50364033370000016</v>
      </c>
      <c r="U54" s="32">
        <v>0</v>
      </c>
      <c r="V54" s="32">
        <v>6.7479609999999982E-2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5.0707549833333337E-2</v>
      </c>
      <c r="AC54" s="32">
        <v>0</v>
      </c>
      <c r="AD54" s="32">
        <v>0</v>
      </c>
      <c r="AE54" s="32">
        <v>0</v>
      </c>
      <c r="AF54" s="32">
        <v>5.7673467333333339E-2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1.5677383327667194</v>
      </c>
      <c r="AW54" s="32">
        <v>56.599932917333334</v>
      </c>
      <c r="AX54" s="32">
        <v>0</v>
      </c>
      <c r="AY54" s="32">
        <v>0</v>
      </c>
      <c r="AZ54" s="32">
        <v>1.0714320048999999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1.1970296176333333</v>
      </c>
      <c r="BG54" s="32">
        <v>0</v>
      </c>
      <c r="BH54" s="32">
        <v>0</v>
      </c>
      <c r="BI54" s="32">
        <v>0</v>
      </c>
      <c r="BJ54" s="32">
        <v>0.73825713886666644</v>
      </c>
      <c r="BK54" s="33">
        <f t="shared" si="2"/>
        <v>158.02060052700003</v>
      </c>
    </row>
    <row r="55" spans="1:63">
      <c r="A55" s="30"/>
      <c r="B55" s="31" t="s">
        <v>59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3.1375986357000003</v>
      </c>
      <c r="I55" s="32">
        <v>105.81473158466667</v>
      </c>
      <c r="J55" s="32">
        <v>4.1261561378666656</v>
      </c>
      <c r="K55" s="32">
        <v>0</v>
      </c>
      <c r="L55" s="32">
        <v>0.47384786973333332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0.86421393270000024</v>
      </c>
      <c r="S55" s="32">
        <v>2.3126664772000005</v>
      </c>
      <c r="T55" s="32">
        <v>54.151600107566679</v>
      </c>
      <c r="U55" s="32">
        <v>0</v>
      </c>
      <c r="V55" s="32">
        <v>1.3158255488999999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3.6666768500000002E-2</v>
      </c>
      <c r="AC55" s="32">
        <v>1.5068535000000001E-2</v>
      </c>
      <c r="AD55" s="32">
        <v>0</v>
      </c>
      <c r="AE55" s="32">
        <v>0</v>
      </c>
      <c r="AF55" s="32">
        <v>0.20569677853333337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3.1124614060999991</v>
      </c>
      <c r="AW55" s="32">
        <v>8.8701712400666679</v>
      </c>
      <c r="AX55" s="32">
        <v>0</v>
      </c>
      <c r="AY55" s="32">
        <v>0</v>
      </c>
      <c r="AZ55" s="32">
        <v>15.843425559766651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2.1235075120666669</v>
      </c>
      <c r="BG55" s="32">
        <v>16.162219845733333</v>
      </c>
      <c r="BH55" s="32">
        <v>5.6914138288333316</v>
      </c>
      <c r="BI55" s="32">
        <v>0</v>
      </c>
      <c r="BJ55" s="32">
        <v>0.15769084806666667</v>
      </c>
      <c r="BK55" s="33">
        <f t="shared" si="2"/>
        <v>224.41496261699999</v>
      </c>
    </row>
    <row r="56" spans="1:63">
      <c r="A56" s="30"/>
      <c r="B56" s="31" t="s">
        <v>60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0.20614710316666676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5.6013131666666667E-3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1.0113786666666668E-2</v>
      </c>
      <c r="AC56" s="32">
        <v>0</v>
      </c>
      <c r="AD56" s="32">
        <v>0</v>
      </c>
      <c r="AE56" s="32">
        <v>0</v>
      </c>
      <c r="AF56" s="32">
        <v>0.25781956053333333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  <c r="AV56" s="32">
        <v>0.83973526129999998</v>
      </c>
      <c r="AW56" s="32">
        <v>0.24666016070000005</v>
      </c>
      <c r="AX56" s="32">
        <v>0</v>
      </c>
      <c r="AY56" s="32">
        <v>0</v>
      </c>
      <c r="AZ56" s="32">
        <v>2.941721719033334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0.83583161210000023</v>
      </c>
      <c r="BG56" s="32">
        <v>1.6857792233333335E-2</v>
      </c>
      <c r="BH56" s="32">
        <v>0</v>
      </c>
      <c r="BI56" s="32">
        <v>0</v>
      </c>
      <c r="BJ56" s="32">
        <v>0.15167609510000005</v>
      </c>
      <c r="BK56" s="33">
        <f t="shared" si="2"/>
        <v>5.5121644040000009</v>
      </c>
    </row>
    <row r="57" spans="1:63">
      <c r="A57" s="30"/>
      <c r="B57" s="31" t="s">
        <v>61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1.1283643884333332</v>
      </c>
      <c r="I57" s="32">
        <v>0</v>
      </c>
      <c r="J57" s="32">
        <v>0</v>
      </c>
      <c r="K57" s="32">
        <v>0</v>
      </c>
      <c r="L57" s="32">
        <v>31.1315983137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0.73413353536666692</v>
      </c>
      <c r="S57" s="32">
        <v>0.61283413333333325</v>
      </c>
      <c r="T57" s="32">
        <v>0</v>
      </c>
      <c r="U57" s="32">
        <v>0</v>
      </c>
      <c r="V57" s="32">
        <v>3.168660913233333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0.15032134036666667</v>
      </c>
      <c r="AC57" s="32">
        <v>0</v>
      </c>
      <c r="AD57" s="32">
        <v>0</v>
      </c>
      <c r="AE57" s="32">
        <v>0</v>
      </c>
      <c r="AF57" s="32">
        <v>0.6057232033333334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0</v>
      </c>
      <c r="AM57" s="32">
        <v>0</v>
      </c>
      <c r="AN57" s="32">
        <v>0</v>
      </c>
      <c r="AO57" s="32">
        <v>0</v>
      </c>
      <c r="AP57" s="32">
        <v>0.10341615666666666</v>
      </c>
      <c r="AQ57" s="32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20.361271174200006</v>
      </c>
      <c r="AW57" s="32">
        <v>16.135572199999999</v>
      </c>
      <c r="AX57" s="32">
        <v>0</v>
      </c>
      <c r="AY57" s="32">
        <v>0</v>
      </c>
      <c r="AZ57" s="32">
        <v>134.55494028493331</v>
      </c>
      <c r="BA57" s="32">
        <v>0</v>
      </c>
      <c r="BB57" s="32">
        <v>0</v>
      </c>
      <c r="BC57" s="32">
        <v>0</v>
      </c>
      <c r="BD57" s="32">
        <v>0</v>
      </c>
      <c r="BE57" s="32">
        <v>0</v>
      </c>
      <c r="BF57" s="32">
        <v>21.617331475166665</v>
      </c>
      <c r="BG57" s="32">
        <v>2.4228780397</v>
      </c>
      <c r="BH57" s="32">
        <v>0.22160873293333339</v>
      </c>
      <c r="BI57" s="32">
        <v>0</v>
      </c>
      <c r="BJ57" s="32">
        <v>9.7301017376333334</v>
      </c>
      <c r="BK57" s="33">
        <f t="shared" si="2"/>
        <v>242.67875562900002</v>
      </c>
    </row>
    <row r="58" spans="1:63">
      <c r="A58" s="30"/>
      <c r="B58" s="31" t="s">
        <v>62</v>
      </c>
      <c r="C58" s="32">
        <v>0</v>
      </c>
      <c r="D58" s="32">
        <v>0</v>
      </c>
      <c r="E58" s="32">
        <v>0</v>
      </c>
      <c r="F58" s="32">
        <v>0</v>
      </c>
      <c r="G58" s="32">
        <v>0</v>
      </c>
      <c r="H58" s="32">
        <v>0.57790489550000013</v>
      </c>
      <c r="I58" s="32">
        <v>4.5503130000000011E-3</v>
      </c>
      <c r="J58" s="32">
        <v>0</v>
      </c>
      <c r="K58" s="32">
        <v>0</v>
      </c>
      <c r="L58" s="32">
        <v>9.3418081409333347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0.36053555336666654</v>
      </c>
      <c r="S58" s="32">
        <v>0</v>
      </c>
      <c r="T58" s="32">
        <v>0</v>
      </c>
      <c r="U58" s="32">
        <v>0</v>
      </c>
      <c r="V58" s="32">
        <v>9.1826939200000027E-2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8.5235383499999984E-2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0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32">
        <v>18.622339791133335</v>
      </c>
      <c r="AW58" s="32">
        <v>6.4889166243999998</v>
      </c>
      <c r="AX58" s="32">
        <v>0</v>
      </c>
      <c r="AY58" s="32">
        <v>0</v>
      </c>
      <c r="AZ58" s="32">
        <v>75.117399813333321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16.272856953333338</v>
      </c>
      <c r="BG58" s="32">
        <v>5.8529893333333333E-2</v>
      </c>
      <c r="BH58" s="32">
        <v>0</v>
      </c>
      <c r="BI58" s="32">
        <v>0</v>
      </c>
      <c r="BJ58" s="32">
        <v>7.293794131966667</v>
      </c>
      <c r="BK58" s="33">
        <f t="shared" si="2"/>
        <v>134.31569843299999</v>
      </c>
    </row>
    <row r="59" spans="1:63">
      <c r="A59" s="30"/>
      <c r="B59" s="31" t="s">
        <v>63</v>
      </c>
      <c r="C59" s="32">
        <v>0</v>
      </c>
      <c r="D59" s="32">
        <v>0</v>
      </c>
      <c r="E59" s="32">
        <v>0</v>
      </c>
      <c r="F59" s="32">
        <v>0</v>
      </c>
      <c r="G59" s="32">
        <v>0</v>
      </c>
      <c r="H59" s="32">
        <v>0.24460160279999998</v>
      </c>
      <c r="I59" s="32">
        <v>0.37529561666666666</v>
      </c>
      <c r="J59" s="32">
        <v>0</v>
      </c>
      <c r="K59" s="32">
        <v>0</v>
      </c>
      <c r="L59" s="32">
        <v>1.4968069435999998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0.17445358699999997</v>
      </c>
      <c r="S59" s="32">
        <v>0</v>
      </c>
      <c r="T59" s="32">
        <v>0</v>
      </c>
      <c r="U59" s="32">
        <v>0</v>
      </c>
      <c r="V59" s="32">
        <v>0.18098913546666667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1.3623575650333333</v>
      </c>
      <c r="AW59" s="32">
        <v>2.3826775872666666</v>
      </c>
      <c r="AX59" s="32">
        <v>0</v>
      </c>
      <c r="AY59" s="32">
        <v>0</v>
      </c>
      <c r="AZ59" s="32">
        <v>14.96895570753334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1.5930260896999999</v>
      </c>
      <c r="BG59" s="32">
        <v>0.16847283333333332</v>
      </c>
      <c r="BH59" s="32">
        <v>6.7389133333333337E-2</v>
      </c>
      <c r="BI59" s="32">
        <v>0</v>
      </c>
      <c r="BJ59" s="32">
        <v>0.76479860026666679</v>
      </c>
      <c r="BK59" s="33">
        <f t="shared" si="2"/>
        <v>23.779824402000003</v>
      </c>
    </row>
    <row r="60" spans="1:63">
      <c r="A60" s="30"/>
      <c r="B60" s="31" t="s">
        <v>64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1.4193284000000002E-2</v>
      </c>
      <c r="I60" s="32">
        <v>101.66116485766666</v>
      </c>
      <c r="J60" s="32">
        <v>0</v>
      </c>
      <c r="K60" s="32">
        <v>0</v>
      </c>
      <c r="L60" s="32">
        <v>13.517751268666666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3.3793533333333341E-4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0</v>
      </c>
      <c r="AW60" s="32">
        <v>43.904618333333332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3.4448238999999999E-2</v>
      </c>
      <c r="BG60" s="32">
        <v>0</v>
      </c>
      <c r="BH60" s="32">
        <v>0</v>
      </c>
      <c r="BI60" s="32">
        <v>0</v>
      </c>
      <c r="BJ60" s="32">
        <v>0</v>
      </c>
      <c r="BK60" s="33">
        <f t="shared" si="2"/>
        <v>159.132513918</v>
      </c>
    </row>
    <row r="61" spans="1:63">
      <c r="A61" s="30"/>
      <c r="B61" s="31" t="s">
        <v>65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32">
        <v>2.0667283408333335</v>
      </c>
      <c r="I61" s="32">
        <v>28.194429199999998</v>
      </c>
      <c r="J61" s="32">
        <v>0.63500966666666669</v>
      </c>
      <c r="K61" s="32">
        <v>0</v>
      </c>
      <c r="L61" s="32">
        <v>5.1050692463999994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0.30376283416666661</v>
      </c>
      <c r="S61" s="32">
        <v>1.48592262</v>
      </c>
      <c r="T61" s="32">
        <v>6.4770985999999997</v>
      </c>
      <c r="U61" s="32">
        <v>0</v>
      </c>
      <c r="V61" s="32">
        <v>1.8038064779999998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4.2955463999999992E-3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9.8004953666666669E-3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3.7265369816333624</v>
      </c>
      <c r="AW61" s="32">
        <v>25.669113957133337</v>
      </c>
      <c r="AX61" s="32">
        <v>0</v>
      </c>
      <c r="AY61" s="32">
        <v>0</v>
      </c>
      <c r="AZ61" s="32">
        <v>25.830542923933329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3.3629913612333331</v>
      </c>
      <c r="BG61" s="32">
        <v>1.8813294999999997</v>
      </c>
      <c r="BH61" s="32">
        <v>0</v>
      </c>
      <c r="BI61" s="32">
        <v>0</v>
      </c>
      <c r="BJ61" s="32">
        <v>6.1352308712333326</v>
      </c>
      <c r="BK61" s="33">
        <f t="shared" si="2"/>
        <v>112.69166862300001</v>
      </c>
    </row>
    <row r="62" spans="1:63">
      <c r="A62" s="30"/>
      <c r="B62" s="31" t="s">
        <v>66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0.71178672806666654</v>
      </c>
      <c r="I62" s="32">
        <v>10.119346666666667</v>
      </c>
      <c r="J62" s="32">
        <v>0</v>
      </c>
      <c r="K62" s="32">
        <v>0</v>
      </c>
      <c r="L62" s="32">
        <v>2.2780791651333336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0.19162928603333332</v>
      </c>
      <c r="S62" s="32">
        <v>0</v>
      </c>
      <c r="T62" s="32">
        <v>0</v>
      </c>
      <c r="U62" s="32">
        <v>0</v>
      </c>
      <c r="V62" s="32">
        <v>0.6886441602333333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6.2463299999999976E-4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1.7559031247333292</v>
      </c>
      <c r="AW62" s="32">
        <v>0.59964768000000002</v>
      </c>
      <c r="AX62" s="32">
        <v>0</v>
      </c>
      <c r="AY62" s="32">
        <v>0</v>
      </c>
      <c r="AZ62" s="32">
        <v>6.2402165780999992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1.1697411075000004</v>
      </c>
      <c r="BG62" s="32">
        <v>0.1249266</v>
      </c>
      <c r="BH62" s="32">
        <v>0</v>
      </c>
      <c r="BI62" s="32">
        <v>0</v>
      </c>
      <c r="BJ62" s="32">
        <v>2.9317027775333333</v>
      </c>
      <c r="BK62" s="33">
        <f t="shared" si="2"/>
        <v>26.812248506999993</v>
      </c>
    </row>
    <row r="63" spans="1:63">
      <c r="A63" s="30"/>
      <c r="B63" s="31" t="s">
        <v>67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0.22560387916666663</v>
      </c>
      <c r="I63" s="32">
        <v>6.3019866666666662</v>
      </c>
      <c r="J63" s="32">
        <v>0.37811919999999999</v>
      </c>
      <c r="K63" s="32">
        <v>0</v>
      </c>
      <c r="L63" s="32">
        <v>1.5390716010999999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0.18188850633333331</v>
      </c>
      <c r="S63" s="32">
        <v>6.3019866666666662</v>
      </c>
      <c r="T63" s="32">
        <v>0</v>
      </c>
      <c r="U63" s="32">
        <v>0</v>
      </c>
      <c r="V63" s="32">
        <v>1.0020158800000001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1.4714155689000019</v>
      </c>
      <c r="AW63" s="32">
        <v>0</v>
      </c>
      <c r="AX63" s="32">
        <v>0</v>
      </c>
      <c r="AY63" s="32">
        <v>0</v>
      </c>
      <c r="AZ63" s="32">
        <v>6.4601356895333319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1.0349991857333332</v>
      </c>
      <c r="BG63" s="32">
        <v>1.2447149999999998E-3</v>
      </c>
      <c r="BH63" s="32">
        <v>0</v>
      </c>
      <c r="BI63" s="32">
        <v>0</v>
      </c>
      <c r="BJ63" s="32">
        <v>0.92347700989999992</v>
      </c>
      <c r="BK63" s="33">
        <f t="shared" si="2"/>
        <v>25.821944568999999</v>
      </c>
    </row>
    <row r="64" spans="1:63">
      <c r="A64" s="30"/>
      <c r="B64" s="31" t="s">
        <v>68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1.1189963336666666</v>
      </c>
      <c r="I64" s="32">
        <v>0</v>
      </c>
      <c r="J64" s="32">
        <v>0</v>
      </c>
      <c r="K64" s="32">
        <v>0</v>
      </c>
      <c r="L64" s="32">
        <v>1.9031492789000002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0.36967280699999994</v>
      </c>
      <c r="S64" s="32">
        <v>0</v>
      </c>
      <c r="T64" s="32">
        <v>0.12583596666666669</v>
      </c>
      <c r="U64" s="32">
        <v>0</v>
      </c>
      <c r="V64" s="32">
        <v>1.0444385233333333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0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1.6029582429666673</v>
      </c>
      <c r="AW64" s="32">
        <v>2.7960765000000003</v>
      </c>
      <c r="AX64" s="32">
        <v>1.8640509999999999</v>
      </c>
      <c r="AY64" s="32">
        <v>0</v>
      </c>
      <c r="AZ64" s="32">
        <v>11.429996066966668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1.3009127817666668</v>
      </c>
      <c r="BG64" s="32">
        <v>0</v>
      </c>
      <c r="BH64" s="32">
        <v>0</v>
      </c>
      <c r="BI64" s="32">
        <v>0</v>
      </c>
      <c r="BJ64" s="32">
        <v>2.5536385117333333</v>
      </c>
      <c r="BK64" s="33">
        <f t="shared" si="2"/>
        <v>26.109726013</v>
      </c>
    </row>
    <row r="65" spans="1:63">
      <c r="A65" s="30"/>
      <c r="B65" s="31" t="s">
        <v>69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6.8761275000000016E-3</v>
      </c>
      <c r="I65" s="32">
        <v>291.29776499999997</v>
      </c>
      <c r="J65" s="32">
        <v>0</v>
      </c>
      <c r="K65" s="32">
        <v>0</v>
      </c>
      <c r="L65" s="32">
        <v>6.3135352500000005E-2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6.2510250000000005E-4</v>
      </c>
      <c r="S65" s="32">
        <v>9.5003695248334044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9.9871226666666656E-3</v>
      </c>
      <c r="AW65" s="32">
        <v>0</v>
      </c>
      <c r="AX65" s="32">
        <v>0</v>
      </c>
      <c r="AY65" s="32">
        <v>0</v>
      </c>
      <c r="AZ65" s="32">
        <v>0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0</v>
      </c>
      <c r="BG65" s="32">
        <v>0</v>
      </c>
      <c r="BH65" s="32">
        <v>0</v>
      </c>
      <c r="BI65" s="32">
        <v>0</v>
      </c>
      <c r="BJ65" s="32">
        <v>0</v>
      </c>
      <c r="BK65" s="33">
        <f t="shared" si="2"/>
        <v>300.87875823000002</v>
      </c>
    </row>
    <row r="66" spans="1:63">
      <c r="A66" s="30"/>
      <c r="B66" s="31" t="s">
        <v>70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0.49888407829999998</v>
      </c>
      <c r="I66" s="32">
        <v>13.1583445</v>
      </c>
      <c r="J66" s="32">
        <v>0.31329391666666667</v>
      </c>
      <c r="K66" s="32">
        <v>0</v>
      </c>
      <c r="L66" s="32">
        <v>1.4400373845000001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0.49011099866666669</v>
      </c>
      <c r="S66" s="32">
        <v>0</v>
      </c>
      <c r="T66" s="32">
        <v>0</v>
      </c>
      <c r="U66" s="32">
        <v>0</v>
      </c>
      <c r="V66" s="32">
        <v>1.0002586294999998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1.2406863333333334E-2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1.9528372551333335</v>
      </c>
      <c r="AW66" s="32">
        <v>3.4118874166666666</v>
      </c>
      <c r="AX66" s="32">
        <v>0</v>
      </c>
      <c r="AY66" s="32">
        <v>0</v>
      </c>
      <c r="AZ66" s="32">
        <v>23.763060802766663</v>
      </c>
      <c r="BA66" s="32">
        <v>0</v>
      </c>
      <c r="BB66" s="32">
        <v>0</v>
      </c>
      <c r="BC66" s="32">
        <v>0</v>
      </c>
      <c r="BD66" s="32">
        <v>0</v>
      </c>
      <c r="BE66" s="32">
        <v>0</v>
      </c>
      <c r="BF66" s="32">
        <v>2.1438792455666813</v>
      </c>
      <c r="BG66" s="32">
        <v>0.26706455326666667</v>
      </c>
      <c r="BH66" s="32">
        <v>0</v>
      </c>
      <c r="BI66" s="32">
        <v>0</v>
      </c>
      <c r="BJ66" s="32">
        <v>2.5582712526333333</v>
      </c>
      <c r="BK66" s="33">
        <f t="shared" si="2"/>
        <v>51.010336897000002</v>
      </c>
    </row>
    <row r="67" spans="1:63">
      <c r="A67" s="30"/>
      <c r="B67" s="31" t="s">
        <v>71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0.48872837616666659</v>
      </c>
      <c r="I67" s="32">
        <v>6.2521000000000004</v>
      </c>
      <c r="J67" s="32">
        <v>0</v>
      </c>
      <c r="K67" s="32">
        <v>0</v>
      </c>
      <c r="L67" s="32">
        <v>1.4942519000000001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0.28285181126666659</v>
      </c>
      <c r="S67" s="32">
        <v>0.62521000000000004</v>
      </c>
      <c r="T67" s="32">
        <v>0</v>
      </c>
      <c r="U67" s="32">
        <v>0</v>
      </c>
      <c r="V67" s="32">
        <v>0.43452095000000002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2.2708732763666668</v>
      </c>
      <c r="AW67" s="32">
        <v>2.1664206666666663</v>
      </c>
      <c r="AX67" s="32">
        <v>0</v>
      </c>
      <c r="AY67" s="32">
        <v>0</v>
      </c>
      <c r="AZ67" s="32">
        <v>7.7531171832000005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2.2247818159666641</v>
      </c>
      <c r="BG67" s="32">
        <v>0.22283184</v>
      </c>
      <c r="BH67" s="32">
        <v>0</v>
      </c>
      <c r="BI67" s="32">
        <v>0</v>
      </c>
      <c r="BJ67" s="32">
        <v>4.4806782223666657</v>
      </c>
      <c r="BK67" s="33">
        <f t="shared" si="2"/>
        <v>28.696366041999998</v>
      </c>
    </row>
    <row r="68" spans="1:63">
      <c r="A68" s="30"/>
      <c r="B68" s="31" t="s">
        <v>72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1.0421299273666667</v>
      </c>
      <c r="I68" s="32">
        <v>0</v>
      </c>
      <c r="J68" s="32">
        <v>0.62632883333333333</v>
      </c>
      <c r="K68" s="32">
        <v>0</v>
      </c>
      <c r="L68" s="32">
        <v>1.1424302307666667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0.35354489753333329</v>
      </c>
      <c r="S68" s="32">
        <v>0</v>
      </c>
      <c r="T68" s="32">
        <v>0</v>
      </c>
      <c r="U68" s="32">
        <v>0</v>
      </c>
      <c r="V68" s="32">
        <v>2.8035916193999997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1.9357349924333334</v>
      </c>
      <c r="AW68" s="32">
        <v>1.7361894666666666</v>
      </c>
      <c r="AX68" s="32">
        <v>0</v>
      </c>
      <c r="AY68" s="32">
        <v>0</v>
      </c>
      <c r="AZ68" s="32">
        <v>13.837016258366667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1.5886438191999939</v>
      </c>
      <c r="BG68" s="32">
        <v>0</v>
      </c>
      <c r="BH68" s="32">
        <v>0</v>
      </c>
      <c r="BI68" s="32">
        <v>0</v>
      </c>
      <c r="BJ68" s="32">
        <v>3.4809222999333338</v>
      </c>
      <c r="BK68" s="33">
        <f t="shared" si="2"/>
        <v>28.546532344999996</v>
      </c>
    </row>
    <row r="69" spans="1:63">
      <c r="A69" s="30"/>
      <c r="B69" s="31" t="s">
        <v>73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2.479980666666666E-3</v>
      </c>
      <c r="I69" s="32">
        <v>229.39821166666667</v>
      </c>
      <c r="J69" s="32">
        <v>0</v>
      </c>
      <c r="K69" s="32">
        <v>0</v>
      </c>
      <c r="L69" s="32">
        <v>2.4806006618333334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3.8325453333333329E-3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4.2116633166666667E-2</v>
      </c>
      <c r="AW69" s="32">
        <v>2.476594</v>
      </c>
      <c r="AX69" s="32">
        <v>0</v>
      </c>
      <c r="AY69" s="32">
        <v>0</v>
      </c>
      <c r="AZ69" s="32">
        <v>0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0.18795232933331907</v>
      </c>
      <c r="BG69" s="32">
        <v>0</v>
      </c>
      <c r="BH69" s="32">
        <v>0</v>
      </c>
      <c r="BI69" s="32">
        <v>0</v>
      </c>
      <c r="BJ69" s="32">
        <v>0</v>
      </c>
      <c r="BK69" s="33">
        <f t="shared" si="2"/>
        <v>234.59178781699998</v>
      </c>
    </row>
    <row r="70" spans="1:63">
      <c r="A70" s="30"/>
      <c r="B70" s="31" t="s">
        <v>74</v>
      </c>
      <c r="C70" s="32">
        <v>0</v>
      </c>
      <c r="D70" s="32">
        <v>0</v>
      </c>
      <c r="E70" s="32">
        <v>0</v>
      </c>
      <c r="F70" s="32">
        <v>0</v>
      </c>
      <c r="G70" s="32">
        <v>0</v>
      </c>
      <c r="H70" s="32">
        <v>1.4056237317999998</v>
      </c>
      <c r="I70" s="32">
        <v>0.36090732000000003</v>
      </c>
      <c r="J70" s="32">
        <v>0.62225399999999997</v>
      </c>
      <c r="K70" s="32">
        <v>0</v>
      </c>
      <c r="L70" s="32">
        <v>1.6305658834333334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0.26590942866666656</v>
      </c>
      <c r="S70" s="32">
        <v>0</v>
      </c>
      <c r="T70" s="32">
        <v>6.3469908000000004</v>
      </c>
      <c r="U70" s="32">
        <v>0</v>
      </c>
      <c r="V70" s="32">
        <v>1.8241865014666665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2.2361333092333333</v>
      </c>
      <c r="AW70" s="32">
        <v>4.1397350399999997</v>
      </c>
      <c r="AX70" s="32">
        <v>0</v>
      </c>
      <c r="AY70" s="32">
        <v>0</v>
      </c>
      <c r="AZ70" s="32">
        <v>9.5549253364333353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3.1813407303000014</v>
      </c>
      <c r="BG70" s="32">
        <v>0.98565119999999995</v>
      </c>
      <c r="BH70" s="32">
        <v>0</v>
      </c>
      <c r="BI70" s="32">
        <v>0</v>
      </c>
      <c r="BJ70" s="32">
        <v>3.9823301496666668</v>
      </c>
      <c r="BK70" s="33">
        <f t="shared" si="2"/>
        <v>36.536553431000002</v>
      </c>
    </row>
    <row r="71" spans="1:63">
      <c r="A71" s="30"/>
      <c r="B71" s="31" t="s">
        <v>75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0.55710189396666665</v>
      </c>
      <c r="I71" s="32">
        <v>0.80884613333333333</v>
      </c>
      <c r="J71" s="32">
        <v>3.733136</v>
      </c>
      <c r="K71" s="32">
        <v>0</v>
      </c>
      <c r="L71" s="32">
        <v>1.1786496546666667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0.43056813923333326</v>
      </c>
      <c r="S71" s="32">
        <v>0</v>
      </c>
      <c r="T71" s="32">
        <v>0.18665680000000001</v>
      </c>
      <c r="U71" s="32">
        <v>0</v>
      </c>
      <c r="V71" s="32">
        <v>0.49775146666666664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2">
        <v>0</v>
      </c>
      <c r="AD71" s="32">
        <v>0</v>
      </c>
      <c r="AE71" s="32">
        <v>0</v>
      </c>
      <c r="AF71" s="32">
        <v>0</v>
      </c>
      <c r="AG71" s="32">
        <v>0</v>
      </c>
      <c r="AH71" s="32">
        <v>0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5.0055440674999989</v>
      </c>
      <c r="AW71" s="32">
        <v>1.8985894806999999</v>
      </c>
      <c r="AX71" s="32">
        <v>1.2319703333333334</v>
      </c>
      <c r="AY71" s="32">
        <v>0</v>
      </c>
      <c r="AZ71" s="32">
        <v>9.1709548164666668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2.2665183614666664</v>
      </c>
      <c r="BG71" s="32">
        <v>3.8191080333333328E-2</v>
      </c>
      <c r="BH71" s="32">
        <v>0.12319703333333333</v>
      </c>
      <c r="BI71" s="32">
        <v>0</v>
      </c>
      <c r="BJ71" s="32">
        <v>0.65907948899999991</v>
      </c>
      <c r="BK71" s="33">
        <f t="shared" si="2"/>
        <v>27.78675475</v>
      </c>
    </row>
    <row r="72" spans="1:63">
      <c r="A72" s="30"/>
      <c r="B72" s="31" t="s">
        <v>76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0.47882484086666677</v>
      </c>
      <c r="I72" s="32">
        <v>0</v>
      </c>
      <c r="J72" s="32">
        <v>2.468496</v>
      </c>
      <c r="K72" s="32">
        <v>0</v>
      </c>
      <c r="L72" s="32">
        <v>1.7451398066666668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0.47062357233333346</v>
      </c>
      <c r="S72" s="32">
        <v>6.1712400000000001E-2</v>
      </c>
      <c r="T72" s="32">
        <v>0.2468496</v>
      </c>
      <c r="U72" s="32">
        <v>0</v>
      </c>
      <c r="V72" s="32">
        <v>1.4194238418333334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2">
        <v>0</v>
      </c>
      <c r="AD72" s="32">
        <v>0</v>
      </c>
      <c r="AE72" s="32">
        <v>0</v>
      </c>
      <c r="AF72" s="32">
        <v>0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2.7056301197999995</v>
      </c>
      <c r="AW72" s="32">
        <v>6.2993775470000006</v>
      </c>
      <c r="AX72" s="32">
        <v>0</v>
      </c>
      <c r="AY72" s="32">
        <v>0</v>
      </c>
      <c r="AZ72" s="32">
        <v>5.8820624674666657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2.042328373400002</v>
      </c>
      <c r="BG72" s="32">
        <v>2.44394</v>
      </c>
      <c r="BH72" s="32">
        <v>0</v>
      </c>
      <c r="BI72" s="32">
        <v>0</v>
      </c>
      <c r="BJ72" s="32">
        <v>4.2203475316333332</v>
      </c>
      <c r="BK72" s="33">
        <f t="shared" si="2"/>
        <v>30.484756101000002</v>
      </c>
    </row>
    <row r="73" spans="1:63">
      <c r="A73" s="30"/>
      <c r="B73" s="31" t="s">
        <v>77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4.70926885E-2</v>
      </c>
      <c r="I73" s="32">
        <v>154.39723325</v>
      </c>
      <c r="J73" s="32">
        <v>0</v>
      </c>
      <c r="K73" s="32">
        <v>0</v>
      </c>
      <c r="L73" s="32">
        <v>0.39965248050000002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3.6834329999999998E-2</v>
      </c>
      <c r="S73" s="32">
        <v>6.1390549999999999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1.8392989999999998E-2</v>
      </c>
      <c r="AW73" s="32">
        <v>0</v>
      </c>
      <c r="AX73" s="32">
        <v>0</v>
      </c>
      <c r="AY73" s="32">
        <v>0</v>
      </c>
      <c r="AZ73" s="32">
        <v>0</v>
      </c>
      <c r="BA73" s="32">
        <v>0</v>
      </c>
      <c r="BB73" s="32">
        <v>0</v>
      </c>
      <c r="BC73" s="32">
        <v>0</v>
      </c>
      <c r="BD73" s="32">
        <v>0</v>
      </c>
      <c r="BE73" s="32">
        <v>0</v>
      </c>
      <c r="BF73" s="32">
        <v>4.5639961999997855E-2</v>
      </c>
      <c r="BG73" s="32">
        <v>0</v>
      </c>
      <c r="BH73" s="32">
        <v>0</v>
      </c>
      <c r="BI73" s="32">
        <v>0</v>
      </c>
      <c r="BJ73" s="32">
        <v>0</v>
      </c>
      <c r="BK73" s="33">
        <f t="shared" si="2"/>
        <v>161.083900701</v>
      </c>
    </row>
    <row r="74" spans="1:63">
      <c r="A74" s="30"/>
      <c r="B74" s="31" t="s">
        <v>78</v>
      </c>
      <c r="C74" s="32">
        <v>0</v>
      </c>
      <c r="D74" s="32">
        <v>0.30864599999999998</v>
      </c>
      <c r="E74" s="32">
        <v>0</v>
      </c>
      <c r="F74" s="32">
        <v>0</v>
      </c>
      <c r="G74" s="32">
        <v>0</v>
      </c>
      <c r="H74" s="32">
        <v>0.56285919136666651</v>
      </c>
      <c r="I74" s="32">
        <v>1.2549546359999999</v>
      </c>
      <c r="J74" s="32">
        <v>0.24691679999999999</v>
      </c>
      <c r="K74" s="32">
        <v>0</v>
      </c>
      <c r="L74" s="32">
        <v>1.5247110666666666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0.28001746243333331</v>
      </c>
      <c r="S74" s="32">
        <v>0</v>
      </c>
      <c r="T74" s="32">
        <v>0.37037520000000002</v>
      </c>
      <c r="U74" s="32">
        <v>0</v>
      </c>
      <c r="V74" s="32">
        <v>0.37654811999999999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6.1115099999999999E-2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1.2809017678333334</v>
      </c>
      <c r="AW74" s="32">
        <v>2.7759822951666666</v>
      </c>
      <c r="AX74" s="32">
        <v>0</v>
      </c>
      <c r="AY74" s="32">
        <v>0</v>
      </c>
      <c r="AZ74" s="32">
        <v>10.014858098933333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2.2715872707666618</v>
      </c>
      <c r="BG74" s="32">
        <v>1.2589710599999999</v>
      </c>
      <c r="BH74" s="32">
        <v>0</v>
      </c>
      <c r="BI74" s="32">
        <v>0</v>
      </c>
      <c r="BJ74" s="32">
        <v>2.7235934598333333</v>
      </c>
      <c r="BK74" s="33">
        <f t="shared" si="2"/>
        <v>25.312037528999994</v>
      </c>
    </row>
    <row r="75" spans="1:63">
      <c r="A75" s="30"/>
      <c r="B75" s="31" t="s">
        <v>79</v>
      </c>
      <c r="C75" s="32">
        <v>0</v>
      </c>
      <c r="D75" s="32">
        <v>0</v>
      </c>
      <c r="E75" s="32">
        <v>0</v>
      </c>
      <c r="F75" s="32">
        <v>0</v>
      </c>
      <c r="G75" s="32">
        <v>0</v>
      </c>
      <c r="H75" s="32">
        <v>0.65395435099999999</v>
      </c>
      <c r="I75" s="32">
        <v>8.3609277657999996</v>
      </c>
      <c r="J75" s="32">
        <v>0</v>
      </c>
      <c r="K75" s="32">
        <v>0</v>
      </c>
      <c r="L75" s="32">
        <v>2.8790615674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0.19768211639999994</v>
      </c>
      <c r="S75" s="32">
        <v>0</v>
      </c>
      <c r="T75" s="32">
        <v>0.24536446666666664</v>
      </c>
      <c r="U75" s="32">
        <v>0</v>
      </c>
      <c r="V75" s="32">
        <v>0.74261004843333334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1.8219229999999999E-2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1.7060817910666666</v>
      </c>
      <c r="AW75" s="32">
        <v>2.8374360180666658</v>
      </c>
      <c r="AX75" s="32">
        <v>1.3360768666666667</v>
      </c>
      <c r="AY75" s="32">
        <v>0</v>
      </c>
      <c r="AZ75" s="32">
        <v>18.1730957549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1.9655473717000058</v>
      </c>
      <c r="BG75" s="32">
        <v>3.6620652300000001</v>
      </c>
      <c r="BH75" s="32">
        <v>0</v>
      </c>
      <c r="BI75" s="32">
        <v>0</v>
      </c>
      <c r="BJ75" s="32">
        <v>2.5519019008999999</v>
      </c>
      <c r="BK75" s="33">
        <f t="shared" si="2"/>
        <v>45.330024479000002</v>
      </c>
    </row>
    <row r="76" spans="1:63">
      <c r="A76" s="30"/>
      <c r="B76" s="31" t="s">
        <v>80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2.323697466666667E-2</v>
      </c>
      <c r="I76" s="32">
        <v>128.41485999999998</v>
      </c>
      <c r="J76" s="32">
        <v>0</v>
      </c>
      <c r="K76" s="32">
        <v>0</v>
      </c>
      <c r="L76" s="32">
        <v>6.1761432666666671E-2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6.1149933333333364E-4</v>
      </c>
      <c r="S76" s="32">
        <v>8.5609906666666671</v>
      </c>
      <c r="T76" s="32">
        <v>0</v>
      </c>
      <c r="U76" s="32">
        <v>0</v>
      </c>
      <c r="V76" s="32">
        <v>6.1149933333333364E-4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0</v>
      </c>
      <c r="AC76" s="32">
        <v>0</v>
      </c>
      <c r="AD76" s="32">
        <v>0</v>
      </c>
      <c r="AE76" s="32">
        <v>0</v>
      </c>
      <c r="AF76" s="32">
        <v>0</v>
      </c>
      <c r="AG76" s="32">
        <v>0</v>
      </c>
      <c r="AH76" s="32">
        <v>0</v>
      </c>
      <c r="AI76" s="32">
        <v>0</v>
      </c>
      <c r="AJ76" s="32">
        <v>0</v>
      </c>
      <c r="AK76" s="32">
        <v>0</v>
      </c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32">
        <v>0</v>
      </c>
      <c r="AR76" s="32">
        <v>0</v>
      </c>
      <c r="AS76" s="32">
        <v>0</v>
      </c>
      <c r="AT76" s="32">
        <v>0</v>
      </c>
      <c r="AU76" s="32">
        <v>0</v>
      </c>
      <c r="AV76" s="32">
        <v>0</v>
      </c>
      <c r="AW76" s="32">
        <v>24.471480943333376</v>
      </c>
      <c r="AX76" s="32">
        <v>0</v>
      </c>
      <c r="AY76" s="32">
        <v>0</v>
      </c>
      <c r="AZ76" s="32">
        <v>0</v>
      </c>
      <c r="BA76" s="32">
        <v>0</v>
      </c>
      <c r="BB76" s="32">
        <v>0</v>
      </c>
      <c r="BC76" s="32">
        <v>0</v>
      </c>
      <c r="BD76" s="32">
        <v>0</v>
      </c>
      <c r="BE76" s="32">
        <v>0</v>
      </c>
      <c r="BF76" s="32">
        <v>0</v>
      </c>
      <c r="BG76" s="32">
        <v>0</v>
      </c>
      <c r="BH76" s="32">
        <v>0</v>
      </c>
      <c r="BI76" s="32">
        <v>0</v>
      </c>
      <c r="BJ76" s="32">
        <v>0</v>
      </c>
      <c r="BK76" s="33">
        <f t="shared" si="2"/>
        <v>161.53355301600001</v>
      </c>
    </row>
    <row r="77" spans="1:63">
      <c r="A77" s="30"/>
      <c r="B77" s="31" t="s">
        <v>81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8.2884225333333325E-3</v>
      </c>
      <c r="I77" s="32">
        <v>95.073081999999999</v>
      </c>
      <c r="J77" s="32">
        <v>0</v>
      </c>
      <c r="K77" s="32">
        <v>0</v>
      </c>
      <c r="L77" s="32">
        <v>0.18477416793333337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1.2188856666666666E-3</v>
      </c>
      <c r="S77" s="32">
        <v>0</v>
      </c>
      <c r="T77" s="32">
        <v>0</v>
      </c>
      <c r="U77" s="32">
        <v>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2">
        <v>0</v>
      </c>
      <c r="AD77" s="32">
        <v>0</v>
      </c>
      <c r="AE77" s="32">
        <v>0</v>
      </c>
      <c r="AF77" s="32">
        <v>0</v>
      </c>
      <c r="AG77" s="32">
        <v>0</v>
      </c>
      <c r="AH77" s="32">
        <v>0</v>
      </c>
      <c r="AI77" s="32">
        <v>0</v>
      </c>
      <c r="AJ77" s="32">
        <v>0</v>
      </c>
      <c r="AK77" s="32">
        <v>0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0</v>
      </c>
      <c r="AV77" s="32">
        <v>0</v>
      </c>
      <c r="AW77" s="32">
        <v>26.781721999999998</v>
      </c>
      <c r="AX77" s="32">
        <v>0</v>
      </c>
      <c r="AY77" s="32">
        <v>0</v>
      </c>
      <c r="AZ77" s="32">
        <v>0.51784322086665346</v>
      </c>
      <c r="BA77" s="32">
        <v>0</v>
      </c>
      <c r="BB77" s="32">
        <v>0</v>
      </c>
      <c r="BC77" s="32">
        <v>0</v>
      </c>
      <c r="BD77" s="32">
        <v>0</v>
      </c>
      <c r="BE77" s="32">
        <v>0</v>
      </c>
      <c r="BF77" s="32">
        <v>0</v>
      </c>
      <c r="BG77" s="32">
        <v>0</v>
      </c>
      <c r="BH77" s="32">
        <v>0</v>
      </c>
      <c r="BI77" s="32">
        <v>0</v>
      </c>
      <c r="BJ77" s="32">
        <v>0</v>
      </c>
      <c r="BK77" s="33">
        <f t="shared" si="2"/>
        <v>122.56692869699998</v>
      </c>
    </row>
    <row r="78" spans="1:63">
      <c r="A78" s="30"/>
      <c r="B78" s="31" t="s">
        <v>82</v>
      </c>
      <c r="C78" s="32">
        <v>0</v>
      </c>
      <c r="D78" s="32">
        <v>0</v>
      </c>
      <c r="E78" s="32">
        <v>0</v>
      </c>
      <c r="F78" s="32">
        <v>0</v>
      </c>
      <c r="G78" s="32">
        <v>0</v>
      </c>
      <c r="H78" s="32">
        <v>1.3978147333333331E-2</v>
      </c>
      <c r="I78" s="32">
        <v>77.791530666666659</v>
      </c>
      <c r="J78" s="32">
        <v>0</v>
      </c>
      <c r="K78" s="32">
        <v>0</v>
      </c>
      <c r="L78" s="32">
        <v>0.92547611639999994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</v>
      </c>
      <c r="S78" s="32">
        <v>0</v>
      </c>
      <c r="T78" s="32">
        <v>0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0</v>
      </c>
      <c r="AW78" s="32">
        <v>18.689912266666667</v>
      </c>
      <c r="AX78" s="32">
        <v>0</v>
      </c>
      <c r="AY78" s="32">
        <v>0</v>
      </c>
      <c r="AZ78" s="32">
        <v>0.26820837993332558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0</v>
      </c>
      <c r="BG78" s="32">
        <v>0</v>
      </c>
      <c r="BH78" s="32">
        <v>0</v>
      </c>
      <c r="BI78" s="32">
        <v>0</v>
      </c>
      <c r="BJ78" s="32">
        <v>0</v>
      </c>
      <c r="BK78" s="33">
        <f t="shared" si="2"/>
        <v>97.689105576999992</v>
      </c>
    </row>
    <row r="79" spans="1:63">
      <c r="A79" s="30"/>
      <c r="B79" s="31" t="s">
        <v>83</v>
      </c>
      <c r="C79" s="32">
        <v>0</v>
      </c>
      <c r="D79" s="32">
        <v>0</v>
      </c>
      <c r="E79" s="32">
        <v>0</v>
      </c>
      <c r="F79" s="32">
        <v>0</v>
      </c>
      <c r="G79" s="32">
        <v>0</v>
      </c>
      <c r="H79" s="32">
        <v>0.10974277446666664</v>
      </c>
      <c r="I79" s="32">
        <v>50.788163999999995</v>
      </c>
      <c r="J79" s="32">
        <v>0</v>
      </c>
      <c r="K79" s="32">
        <v>0</v>
      </c>
      <c r="L79" s="32">
        <v>14.994600800000001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</v>
      </c>
      <c r="S79" s="32">
        <v>0</v>
      </c>
      <c r="T79" s="32">
        <v>0</v>
      </c>
      <c r="U79" s="32">
        <v>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0</v>
      </c>
      <c r="AF79" s="32">
        <v>0</v>
      </c>
      <c r="AG79" s="32">
        <v>0</v>
      </c>
      <c r="AH79" s="32">
        <v>0</v>
      </c>
      <c r="AI79" s="32">
        <v>0</v>
      </c>
      <c r="AJ79" s="32">
        <v>0</v>
      </c>
      <c r="AK79" s="32">
        <v>0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0</v>
      </c>
      <c r="AR79" s="32">
        <v>0</v>
      </c>
      <c r="AS79" s="32">
        <v>0</v>
      </c>
      <c r="AT79" s="32">
        <v>0</v>
      </c>
      <c r="AU79" s="32">
        <v>0</v>
      </c>
      <c r="AV79" s="32">
        <v>6.0371300000000003E-2</v>
      </c>
      <c r="AW79" s="32">
        <v>3.6222780000000001</v>
      </c>
      <c r="AX79" s="32">
        <v>0</v>
      </c>
      <c r="AY79" s="32">
        <v>0</v>
      </c>
      <c r="AZ79" s="32">
        <v>3.2782484535333563</v>
      </c>
      <c r="BA79" s="32">
        <v>0</v>
      </c>
      <c r="BB79" s="32">
        <v>0</v>
      </c>
      <c r="BC79" s="32">
        <v>0</v>
      </c>
      <c r="BD79" s="32">
        <v>0</v>
      </c>
      <c r="BE79" s="32">
        <v>0</v>
      </c>
      <c r="BF79" s="32">
        <v>1.5092825000000001E-2</v>
      </c>
      <c r="BG79" s="32">
        <v>0</v>
      </c>
      <c r="BH79" s="32">
        <v>0</v>
      </c>
      <c r="BI79" s="32">
        <v>0</v>
      </c>
      <c r="BJ79" s="32">
        <v>0</v>
      </c>
      <c r="BK79" s="33">
        <f t="shared" si="2"/>
        <v>72.868498153000004</v>
      </c>
    </row>
    <row r="80" spans="1:63">
      <c r="A80" s="30"/>
      <c r="B80" s="31" t="s">
        <v>84</v>
      </c>
      <c r="C80" s="32">
        <v>0</v>
      </c>
      <c r="D80" s="32">
        <v>0</v>
      </c>
      <c r="E80" s="32">
        <v>0</v>
      </c>
      <c r="F80" s="32">
        <v>0</v>
      </c>
      <c r="G80" s="32">
        <v>0</v>
      </c>
      <c r="H80" s="32">
        <v>0.85325155306666678</v>
      </c>
      <c r="I80" s="32">
        <v>3.9709420833333331</v>
      </c>
      <c r="J80" s="32">
        <v>0</v>
      </c>
      <c r="K80" s="32">
        <v>0</v>
      </c>
      <c r="L80" s="32">
        <v>7.0577082300000011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0.27324125970000002</v>
      </c>
      <c r="S80" s="32">
        <v>0</v>
      </c>
      <c r="T80" s="32">
        <v>0.3665485</v>
      </c>
      <c r="U80" s="32">
        <v>0</v>
      </c>
      <c r="V80" s="32">
        <v>1.5152815396666666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3.629011E-2</v>
      </c>
      <c r="AC80" s="32">
        <v>0</v>
      </c>
      <c r="AD80" s="32">
        <v>0</v>
      </c>
      <c r="AE80" s="32">
        <v>0</v>
      </c>
      <c r="AF80" s="32">
        <v>6.048351666666666E-2</v>
      </c>
      <c r="AG80" s="32">
        <v>0</v>
      </c>
      <c r="AH80" s="32">
        <v>0</v>
      </c>
      <c r="AI80" s="32">
        <v>0</v>
      </c>
      <c r="AJ80" s="32">
        <v>0</v>
      </c>
      <c r="AK80" s="32">
        <v>0</v>
      </c>
      <c r="AL80" s="32">
        <v>0</v>
      </c>
      <c r="AM80" s="32">
        <v>0</v>
      </c>
      <c r="AN80" s="32">
        <v>0</v>
      </c>
      <c r="AO80" s="32">
        <v>0</v>
      </c>
      <c r="AP80" s="32">
        <v>0</v>
      </c>
      <c r="AQ80" s="32">
        <v>0</v>
      </c>
      <c r="AR80" s="32">
        <v>0</v>
      </c>
      <c r="AS80" s="32">
        <v>0</v>
      </c>
      <c r="AT80" s="32">
        <v>0</v>
      </c>
      <c r="AU80" s="32">
        <v>0</v>
      </c>
      <c r="AV80" s="32">
        <v>2.4699579664333329</v>
      </c>
      <c r="AW80" s="32">
        <v>10.150681736666666</v>
      </c>
      <c r="AX80" s="32">
        <v>0</v>
      </c>
      <c r="AY80" s="32">
        <v>0</v>
      </c>
      <c r="AZ80" s="32">
        <v>25.683796703599999</v>
      </c>
      <c r="BA80" s="32">
        <v>0</v>
      </c>
      <c r="BB80" s="32">
        <v>0</v>
      </c>
      <c r="BC80" s="32">
        <v>0</v>
      </c>
      <c r="BD80" s="32">
        <v>0</v>
      </c>
      <c r="BE80" s="32">
        <v>0</v>
      </c>
      <c r="BF80" s="32">
        <v>2.0992551738666663</v>
      </c>
      <c r="BG80" s="32">
        <v>6.0604362732999997</v>
      </c>
      <c r="BH80" s="32">
        <v>0</v>
      </c>
      <c r="BI80" s="32">
        <v>0</v>
      </c>
      <c r="BJ80" s="32">
        <v>5.7335907657000007</v>
      </c>
      <c r="BK80" s="33">
        <f t="shared" si="2"/>
        <v>66.331465412</v>
      </c>
    </row>
    <row r="81" spans="1:63">
      <c r="A81" s="30"/>
      <c r="B81" s="31" t="s">
        <v>85</v>
      </c>
      <c r="C81" s="32">
        <v>0</v>
      </c>
      <c r="D81" s="32">
        <v>11.464356166666667</v>
      </c>
      <c r="E81" s="32">
        <v>0</v>
      </c>
      <c r="F81" s="32">
        <v>0</v>
      </c>
      <c r="G81" s="32">
        <v>0</v>
      </c>
      <c r="H81" s="32">
        <v>0.94656917816666652</v>
      </c>
      <c r="I81" s="32">
        <v>0.12067743333333332</v>
      </c>
      <c r="J81" s="32">
        <v>1.2671130500000001</v>
      </c>
      <c r="K81" s="32">
        <v>0</v>
      </c>
      <c r="L81" s="32">
        <v>21.702050188899999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0.62434744813333343</v>
      </c>
      <c r="S81" s="32">
        <v>6.0431743233333328E-2</v>
      </c>
      <c r="T81" s="32">
        <v>0</v>
      </c>
      <c r="U81" s="32">
        <v>0</v>
      </c>
      <c r="V81" s="32">
        <v>6.7096652933333329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3.2856046666666666E-2</v>
      </c>
      <c r="AC81" s="32">
        <v>0</v>
      </c>
      <c r="AD81" s="32">
        <v>0</v>
      </c>
      <c r="AE81" s="32">
        <v>0</v>
      </c>
      <c r="AF81" s="32">
        <v>0</v>
      </c>
      <c r="AG81" s="32">
        <v>0</v>
      </c>
      <c r="AH81" s="32">
        <v>0</v>
      </c>
      <c r="AI81" s="32">
        <v>0</v>
      </c>
      <c r="AJ81" s="32">
        <v>0</v>
      </c>
      <c r="AK81" s="32">
        <v>0</v>
      </c>
      <c r="AL81" s="32">
        <v>0</v>
      </c>
      <c r="AM81" s="32">
        <v>0</v>
      </c>
      <c r="AN81" s="32">
        <v>0</v>
      </c>
      <c r="AO81" s="32">
        <v>0</v>
      </c>
      <c r="AP81" s="32">
        <v>0</v>
      </c>
      <c r="AQ81" s="32">
        <v>0</v>
      </c>
      <c r="AR81" s="32">
        <v>0</v>
      </c>
      <c r="AS81" s="32">
        <v>0</v>
      </c>
      <c r="AT81" s="32">
        <v>0</v>
      </c>
      <c r="AU81" s="32">
        <v>0</v>
      </c>
      <c r="AV81" s="32">
        <v>4.111476007066666</v>
      </c>
      <c r="AW81" s="32">
        <v>1.0298877173333334</v>
      </c>
      <c r="AX81" s="32">
        <v>0</v>
      </c>
      <c r="AY81" s="32">
        <v>0</v>
      </c>
      <c r="AZ81" s="32">
        <v>35.613803451833355</v>
      </c>
      <c r="BA81" s="32">
        <v>0</v>
      </c>
      <c r="BB81" s="32">
        <v>0</v>
      </c>
      <c r="BC81" s="32">
        <v>0</v>
      </c>
      <c r="BD81" s="32">
        <v>0</v>
      </c>
      <c r="BE81" s="32">
        <v>0</v>
      </c>
      <c r="BF81" s="32">
        <v>3.2758861484000001</v>
      </c>
      <c r="BG81" s="32">
        <v>9.5728875666666689E-3</v>
      </c>
      <c r="BH81" s="32">
        <v>0</v>
      </c>
      <c r="BI81" s="32">
        <v>0</v>
      </c>
      <c r="BJ81" s="32">
        <v>6.8314691993666683</v>
      </c>
      <c r="BK81" s="33">
        <f t="shared" si="2"/>
        <v>93.800161960000011</v>
      </c>
    </row>
    <row r="82" spans="1:63">
      <c r="A82" s="30"/>
      <c r="B82" s="31" t="s">
        <v>86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2">
        <v>1.0279315224000001</v>
      </c>
      <c r="I82" s="32">
        <v>24.25410583</v>
      </c>
      <c r="J82" s="32">
        <v>0</v>
      </c>
      <c r="K82" s="32">
        <v>0</v>
      </c>
      <c r="L82" s="32">
        <v>10.129831511366667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0.56845674466666662</v>
      </c>
      <c r="S82" s="32">
        <v>0.1799355</v>
      </c>
      <c r="T82" s="32">
        <v>0</v>
      </c>
      <c r="U82" s="32">
        <v>0</v>
      </c>
      <c r="V82" s="32">
        <v>0.55551996470000009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7.8383888000000027E-2</v>
      </c>
      <c r="AC82" s="32">
        <v>0</v>
      </c>
      <c r="AD82" s="32">
        <v>0</v>
      </c>
      <c r="AE82" s="32">
        <v>0</v>
      </c>
      <c r="AF82" s="32">
        <v>0</v>
      </c>
      <c r="AG82" s="32">
        <v>0</v>
      </c>
      <c r="AH82" s="32">
        <v>0</v>
      </c>
      <c r="AI82" s="32">
        <v>0</v>
      </c>
      <c r="AJ82" s="32">
        <v>0</v>
      </c>
      <c r="AK82" s="32">
        <v>0</v>
      </c>
      <c r="AL82" s="32">
        <v>0</v>
      </c>
      <c r="AM82" s="32">
        <v>0</v>
      </c>
      <c r="AN82" s="32">
        <v>0</v>
      </c>
      <c r="AO82" s="32">
        <v>0</v>
      </c>
      <c r="AP82" s="32">
        <v>0</v>
      </c>
      <c r="AQ82" s="32">
        <v>0</v>
      </c>
      <c r="AR82" s="32">
        <v>0</v>
      </c>
      <c r="AS82" s="32">
        <v>0</v>
      </c>
      <c r="AT82" s="32">
        <v>0</v>
      </c>
      <c r="AU82" s="32">
        <v>0</v>
      </c>
      <c r="AV82" s="32">
        <v>3.4950411034000006</v>
      </c>
      <c r="AW82" s="32">
        <v>5.7141238551666662</v>
      </c>
      <c r="AX82" s="32">
        <v>0</v>
      </c>
      <c r="AY82" s="32">
        <v>0</v>
      </c>
      <c r="AZ82" s="32">
        <v>20.130190722566677</v>
      </c>
      <c r="BA82" s="32">
        <v>0</v>
      </c>
      <c r="BB82" s="32">
        <v>0</v>
      </c>
      <c r="BC82" s="32">
        <v>0</v>
      </c>
      <c r="BD82" s="32">
        <v>0</v>
      </c>
      <c r="BE82" s="32">
        <v>0</v>
      </c>
      <c r="BF82" s="32">
        <v>3.5067197245999995</v>
      </c>
      <c r="BG82" s="32">
        <v>0.11876346666666668</v>
      </c>
      <c r="BH82" s="32">
        <v>5.9381733333333339E-2</v>
      </c>
      <c r="BI82" s="32">
        <v>0</v>
      </c>
      <c r="BJ82" s="32">
        <v>4.6461522171333334</v>
      </c>
      <c r="BK82" s="33">
        <f t="shared" si="2"/>
        <v>74.464537784000015</v>
      </c>
    </row>
    <row r="83" spans="1:63">
      <c r="A83" s="30"/>
      <c r="B83" s="31" t="s">
        <v>87</v>
      </c>
      <c r="C83" s="32">
        <v>0</v>
      </c>
      <c r="D83" s="32">
        <v>0</v>
      </c>
      <c r="E83" s="32">
        <v>0</v>
      </c>
      <c r="F83" s="32">
        <v>0</v>
      </c>
      <c r="G83" s="32">
        <v>0</v>
      </c>
      <c r="H83" s="32">
        <v>0.88014470960000002</v>
      </c>
      <c r="I83" s="32">
        <v>16.690785221333332</v>
      </c>
      <c r="J83" s="32">
        <v>0</v>
      </c>
      <c r="K83" s="32">
        <v>0</v>
      </c>
      <c r="L83" s="32">
        <v>10.8937496253</v>
      </c>
      <c r="M83" s="32">
        <v>0</v>
      </c>
      <c r="N83" s="32">
        <v>0</v>
      </c>
      <c r="O83" s="32">
        <v>0</v>
      </c>
      <c r="P83" s="32">
        <v>0</v>
      </c>
      <c r="Q83" s="32">
        <v>0</v>
      </c>
      <c r="R83" s="32">
        <v>0.349297892</v>
      </c>
      <c r="S83" s="32">
        <v>0</v>
      </c>
      <c r="T83" s="32">
        <v>0</v>
      </c>
      <c r="U83" s="32">
        <v>0</v>
      </c>
      <c r="V83" s="32">
        <v>6.9622483736000005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0.10057262333333333</v>
      </c>
      <c r="AC83" s="32">
        <v>0</v>
      </c>
      <c r="AD83" s="32">
        <v>0</v>
      </c>
      <c r="AE83" s="32">
        <v>0</v>
      </c>
      <c r="AF83" s="32">
        <v>0.15381695333333334</v>
      </c>
      <c r="AG83" s="32">
        <v>0</v>
      </c>
      <c r="AH83" s="32">
        <v>0</v>
      </c>
      <c r="AI83" s="32">
        <v>0</v>
      </c>
      <c r="AJ83" s="32">
        <v>0</v>
      </c>
      <c r="AK83" s="32">
        <v>0</v>
      </c>
      <c r="AL83" s="32">
        <v>0</v>
      </c>
      <c r="AM83" s="32">
        <v>0</v>
      </c>
      <c r="AN83" s="32">
        <v>0</v>
      </c>
      <c r="AO83" s="32">
        <v>0</v>
      </c>
      <c r="AP83" s="32">
        <v>0</v>
      </c>
      <c r="AQ83" s="32">
        <v>0</v>
      </c>
      <c r="AR83" s="32">
        <v>0</v>
      </c>
      <c r="AS83" s="32">
        <v>0</v>
      </c>
      <c r="AT83" s="32">
        <v>0</v>
      </c>
      <c r="AU83" s="32">
        <v>0</v>
      </c>
      <c r="AV83" s="32">
        <v>3.3194518957000008</v>
      </c>
      <c r="AW83" s="32">
        <v>4.8662050633333331</v>
      </c>
      <c r="AX83" s="32">
        <v>0</v>
      </c>
      <c r="AY83" s="32">
        <v>0</v>
      </c>
      <c r="AZ83" s="32">
        <v>26.11206567033333</v>
      </c>
      <c r="BA83" s="32">
        <v>0</v>
      </c>
      <c r="BB83" s="32">
        <v>0</v>
      </c>
      <c r="BC83" s="32">
        <v>0</v>
      </c>
      <c r="BD83" s="32">
        <v>0</v>
      </c>
      <c r="BE83" s="32">
        <v>0</v>
      </c>
      <c r="BF83" s="32">
        <v>3.7202762407999996</v>
      </c>
      <c r="BG83" s="32">
        <v>0.27213768666666666</v>
      </c>
      <c r="BH83" s="32">
        <v>0</v>
      </c>
      <c r="BI83" s="32">
        <v>0</v>
      </c>
      <c r="BJ83" s="32">
        <v>4.8460435366666657</v>
      </c>
      <c r="BK83" s="33">
        <f t="shared" si="2"/>
        <v>79.166795492000006</v>
      </c>
    </row>
    <row r="84" spans="1:63">
      <c r="A84" s="30"/>
      <c r="B84" s="31" t="s">
        <v>88</v>
      </c>
      <c r="C84" s="32">
        <v>0</v>
      </c>
      <c r="D84" s="32">
        <v>0</v>
      </c>
      <c r="E84" s="32">
        <v>0</v>
      </c>
      <c r="F84" s="32">
        <v>0</v>
      </c>
      <c r="G84" s="32">
        <v>0</v>
      </c>
      <c r="H84" s="32">
        <v>0.28504633263333329</v>
      </c>
      <c r="I84" s="32">
        <v>36.854458333333326</v>
      </c>
      <c r="J84" s="32">
        <v>0</v>
      </c>
      <c r="K84" s="32">
        <v>0</v>
      </c>
      <c r="L84" s="32">
        <v>3.3669010012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0.1007158499</v>
      </c>
      <c r="S84" s="32">
        <v>0</v>
      </c>
      <c r="T84" s="32">
        <v>0</v>
      </c>
      <c r="U84" s="32">
        <v>0</v>
      </c>
      <c r="V84" s="32">
        <v>3.5380279999999999E-3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2">
        <v>0</v>
      </c>
      <c r="AD84" s="32">
        <v>0</v>
      </c>
      <c r="AE84" s="32">
        <v>0</v>
      </c>
      <c r="AF84" s="32">
        <v>0</v>
      </c>
      <c r="AG84" s="32">
        <v>0</v>
      </c>
      <c r="AH84" s="32">
        <v>0</v>
      </c>
      <c r="AI84" s="32">
        <v>0</v>
      </c>
      <c r="AJ84" s="32">
        <v>0</v>
      </c>
      <c r="AK84" s="32">
        <v>0</v>
      </c>
      <c r="AL84" s="32">
        <v>0</v>
      </c>
      <c r="AM84" s="32">
        <v>0</v>
      </c>
      <c r="AN84" s="32">
        <v>0</v>
      </c>
      <c r="AO84" s="32">
        <v>0</v>
      </c>
      <c r="AP84" s="32">
        <v>0</v>
      </c>
      <c r="AQ84" s="32">
        <v>0</v>
      </c>
      <c r="AR84" s="32">
        <v>0</v>
      </c>
      <c r="AS84" s="32">
        <v>0</v>
      </c>
      <c r="AT84" s="32">
        <v>0</v>
      </c>
      <c r="AU84" s="32">
        <v>0</v>
      </c>
      <c r="AV84" s="32">
        <v>0.6894960999666665</v>
      </c>
      <c r="AW84" s="32">
        <v>20.969754026666667</v>
      </c>
      <c r="AX84" s="32">
        <v>0</v>
      </c>
      <c r="AY84" s="32">
        <v>0</v>
      </c>
      <c r="AZ84" s="32">
        <v>2.2131333966333413</v>
      </c>
      <c r="BA84" s="32">
        <v>0</v>
      </c>
      <c r="BB84" s="32">
        <v>0</v>
      </c>
      <c r="BC84" s="32">
        <v>0</v>
      </c>
      <c r="BD84" s="32">
        <v>0</v>
      </c>
      <c r="BE84" s="32">
        <v>0</v>
      </c>
      <c r="BF84" s="32">
        <v>0.69981996433333327</v>
      </c>
      <c r="BG84" s="32">
        <v>7.0407679999999999</v>
      </c>
      <c r="BH84" s="32">
        <v>0</v>
      </c>
      <c r="BI84" s="32">
        <v>0</v>
      </c>
      <c r="BJ84" s="32">
        <v>2.4486470333333336E-2</v>
      </c>
      <c r="BK84" s="33">
        <f t="shared" si="2"/>
        <v>72.248117502999989</v>
      </c>
    </row>
    <row r="85" spans="1:63">
      <c r="A85" s="30"/>
      <c r="B85" s="31" t="s">
        <v>89</v>
      </c>
      <c r="C85" s="32">
        <v>0</v>
      </c>
      <c r="D85" s="32">
        <v>0</v>
      </c>
      <c r="E85" s="32">
        <v>0</v>
      </c>
      <c r="F85" s="32">
        <v>0</v>
      </c>
      <c r="G85" s="32">
        <v>0</v>
      </c>
      <c r="H85" s="32">
        <v>0.84642314686666664</v>
      </c>
      <c r="I85" s="32">
        <v>8.5718832000000003</v>
      </c>
      <c r="J85" s="32">
        <v>0</v>
      </c>
      <c r="K85" s="32">
        <v>0</v>
      </c>
      <c r="L85" s="32">
        <v>10.053433503233332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0.51074143816666662</v>
      </c>
      <c r="S85" s="32">
        <v>9.7624225333333314E-2</v>
      </c>
      <c r="T85" s="32">
        <v>0</v>
      </c>
      <c r="U85" s="32">
        <v>0</v>
      </c>
      <c r="V85" s="32">
        <v>4.7208827763666656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4.7147746666666671E-2</v>
      </c>
      <c r="AC85" s="32">
        <v>0</v>
      </c>
      <c r="AD85" s="32">
        <v>0</v>
      </c>
      <c r="AE85" s="32">
        <v>0</v>
      </c>
      <c r="AF85" s="32">
        <v>0</v>
      </c>
      <c r="AG85" s="32">
        <v>0</v>
      </c>
      <c r="AH85" s="32">
        <v>0</v>
      </c>
      <c r="AI85" s="32">
        <v>0</v>
      </c>
      <c r="AJ85" s="32">
        <v>0</v>
      </c>
      <c r="AK85" s="32">
        <v>0</v>
      </c>
      <c r="AL85" s="32">
        <v>0</v>
      </c>
      <c r="AM85" s="32">
        <v>0</v>
      </c>
      <c r="AN85" s="32">
        <v>0</v>
      </c>
      <c r="AO85" s="32">
        <v>0</v>
      </c>
      <c r="AP85" s="32">
        <v>0</v>
      </c>
      <c r="AQ85" s="32">
        <v>0</v>
      </c>
      <c r="AR85" s="32">
        <v>0</v>
      </c>
      <c r="AS85" s="32">
        <v>0</v>
      </c>
      <c r="AT85" s="32">
        <v>0</v>
      </c>
      <c r="AU85" s="32">
        <v>0</v>
      </c>
      <c r="AV85" s="32">
        <v>3.6126416669000001</v>
      </c>
      <c r="AW85" s="32">
        <v>7.6025741500000006</v>
      </c>
      <c r="AX85" s="32">
        <v>0.35360809999999998</v>
      </c>
      <c r="AY85" s="32">
        <v>0</v>
      </c>
      <c r="AZ85" s="32">
        <v>14.96219272153332</v>
      </c>
      <c r="BA85" s="32">
        <v>0</v>
      </c>
      <c r="BB85" s="32">
        <v>0</v>
      </c>
      <c r="BC85" s="32">
        <v>0</v>
      </c>
      <c r="BD85" s="32">
        <v>0</v>
      </c>
      <c r="BE85" s="32">
        <v>0</v>
      </c>
      <c r="BF85" s="32">
        <v>4.0629061261666664</v>
      </c>
      <c r="BG85" s="32">
        <v>0.31824728999999996</v>
      </c>
      <c r="BH85" s="32">
        <v>0.67110368509999996</v>
      </c>
      <c r="BI85" s="32">
        <v>0</v>
      </c>
      <c r="BJ85" s="32">
        <v>2.9416625426666672</v>
      </c>
      <c r="BK85" s="33">
        <f t="shared" si="2"/>
        <v>59.373072318999995</v>
      </c>
    </row>
    <row r="86" spans="1:63">
      <c r="A86" s="30"/>
      <c r="B86" s="31" t="s">
        <v>90</v>
      </c>
      <c r="C86" s="32">
        <v>0</v>
      </c>
      <c r="D86" s="32">
        <v>0</v>
      </c>
      <c r="E86" s="32">
        <v>0</v>
      </c>
      <c r="F86" s="32">
        <v>0</v>
      </c>
      <c r="G86" s="32">
        <v>0</v>
      </c>
      <c r="H86" s="32">
        <v>0.56157239753333332</v>
      </c>
      <c r="I86" s="32">
        <v>4.361034131666667</v>
      </c>
      <c r="J86" s="32">
        <v>0</v>
      </c>
      <c r="K86" s="32">
        <v>0</v>
      </c>
      <c r="L86" s="32">
        <v>4.2594733712000004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0.27469858706666667</v>
      </c>
      <c r="S86" s="32">
        <v>0</v>
      </c>
      <c r="T86" s="32">
        <v>0</v>
      </c>
      <c r="U86" s="32">
        <v>0</v>
      </c>
      <c r="V86" s="32">
        <v>0.84027674973333344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5.8584083333333313E-4</v>
      </c>
      <c r="AC86" s="32">
        <v>0</v>
      </c>
      <c r="AD86" s="32">
        <v>0</v>
      </c>
      <c r="AE86" s="32">
        <v>0</v>
      </c>
      <c r="AF86" s="32">
        <v>0.11716816666666667</v>
      </c>
      <c r="AG86" s="32">
        <v>0</v>
      </c>
      <c r="AH86" s="32">
        <v>0</v>
      </c>
      <c r="AI86" s="32">
        <v>0</v>
      </c>
      <c r="AJ86" s="32">
        <v>0</v>
      </c>
      <c r="AK86" s="32">
        <v>0</v>
      </c>
      <c r="AL86" s="32">
        <v>0</v>
      </c>
      <c r="AM86" s="32">
        <v>0</v>
      </c>
      <c r="AN86" s="32">
        <v>0</v>
      </c>
      <c r="AO86" s="32">
        <v>0</v>
      </c>
      <c r="AP86" s="32">
        <v>0</v>
      </c>
      <c r="AQ86" s="32">
        <v>0</v>
      </c>
      <c r="AR86" s="32">
        <v>0</v>
      </c>
      <c r="AS86" s="32">
        <v>0</v>
      </c>
      <c r="AT86" s="32">
        <v>0</v>
      </c>
      <c r="AU86" s="32">
        <v>0</v>
      </c>
      <c r="AV86" s="32">
        <v>2.3882730300666668</v>
      </c>
      <c r="AW86" s="32">
        <v>5.8584083333333332</v>
      </c>
      <c r="AX86" s="32">
        <v>0</v>
      </c>
      <c r="AY86" s="32">
        <v>0</v>
      </c>
      <c r="AZ86" s="32">
        <v>10.418517302433337</v>
      </c>
      <c r="BA86" s="32">
        <v>0</v>
      </c>
      <c r="BB86" s="32">
        <v>0</v>
      </c>
      <c r="BC86" s="32">
        <v>0</v>
      </c>
      <c r="BD86" s="32">
        <v>0</v>
      </c>
      <c r="BE86" s="32">
        <v>0</v>
      </c>
      <c r="BF86" s="32">
        <v>2.202090198633333</v>
      </c>
      <c r="BG86" s="32">
        <v>0</v>
      </c>
      <c r="BH86" s="32">
        <v>5.8584083333333335E-2</v>
      </c>
      <c r="BI86" s="32">
        <v>0</v>
      </c>
      <c r="BJ86" s="32">
        <v>1.9818057124999999</v>
      </c>
      <c r="BK86" s="33">
        <f t="shared" si="2"/>
        <v>33.322487905000003</v>
      </c>
    </row>
    <row r="87" spans="1:63">
      <c r="A87" s="30"/>
      <c r="B87" s="31" t="s">
        <v>91</v>
      </c>
      <c r="C87" s="32">
        <v>0</v>
      </c>
      <c r="D87" s="32">
        <v>0</v>
      </c>
      <c r="E87" s="32">
        <v>0</v>
      </c>
      <c r="F87" s="32">
        <v>0</v>
      </c>
      <c r="G87" s="32">
        <v>0</v>
      </c>
      <c r="H87" s="32">
        <v>6.5670253100000009</v>
      </c>
      <c r="I87" s="32">
        <v>12.958418</v>
      </c>
      <c r="J87" s="32">
        <v>0</v>
      </c>
      <c r="K87" s="32">
        <v>0</v>
      </c>
      <c r="L87" s="32">
        <v>2.0388695905333334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0.46695445530000002</v>
      </c>
      <c r="S87" s="32">
        <v>0</v>
      </c>
      <c r="T87" s="32">
        <v>0</v>
      </c>
      <c r="U87" s="32">
        <v>0</v>
      </c>
      <c r="V87" s="32">
        <v>0.39464273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0.13995384</v>
      </c>
      <c r="AC87" s="32">
        <v>0</v>
      </c>
      <c r="AD87" s="32">
        <v>0</v>
      </c>
      <c r="AE87" s="32">
        <v>0</v>
      </c>
      <c r="AF87" s="32">
        <v>0</v>
      </c>
      <c r="AG87" s="32">
        <v>0</v>
      </c>
      <c r="AH87" s="32">
        <v>0</v>
      </c>
      <c r="AI87" s="32">
        <v>0</v>
      </c>
      <c r="AJ87" s="32">
        <v>0</v>
      </c>
      <c r="AK87" s="32">
        <v>0</v>
      </c>
      <c r="AL87" s="32">
        <v>0</v>
      </c>
      <c r="AM87" s="32">
        <v>0</v>
      </c>
      <c r="AN87" s="32">
        <v>0</v>
      </c>
      <c r="AO87" s="32">
        <v>0</v>
      </c>
      <c r="AP87" s="32">
        <v>0</v>
      </c>
      <c r="AQ87" s="32">
        <v>0</v>
      </c>
      <c r="AR87" s="32">
        <v>0</v>
      </c>
      <c r="AS87" s="32">
        <v>0</v>
      </c>
      <c r="AT87" s="32">
        <v>0</v>
      </c>
      <c r="AU87" s="32">
        <v>0</v>
      </c>
      <c r="AV87" s="32">
        <v>12.355629941533333</v>
      </c>
      <c r="AW87" s="32">
        <v>27.232684700000004</v>
      </c>
      <c r="AX87" s="32">
        <v>0</v>
      </c>
      <c r="AY87" s="32">
        <v>0</v>
      </c>
      <c r="AZ87" s="32">
        <v>4.0789854273666437</v>
      </c>
      <c r="BA87" s="32">
        <v>0</v>
      </c>
      <c r="BB87" s="32">
        <v>0</v>
      </c>
      <c r="BC87" s="32">
        <v>0</v>
      </c>
      <c r="BD87" s="32">
        <v>0</v>
      </c>
      <c r="BE87" s="32">
        <v>0</v>
      </c>
      <c r="BF87" s="32">
        <v>6.0186766162999996</v>
      </c>
      <c r="BG87" s="32">
        <v>0.54486338446666671</v>
      </c>
      <c r="BH87" s="32">
        <v>0</v>
      </c>
      <c r="BI87" s="32">
        <v>0</v>
      </c>
      <c r="BJ87" s="32">
        <v>0.89857495249999986</v>
      </c>
      <c r="BK87" s="33">
        <f t="shared" si="2"/>
        <v>73.695278947999981</v>
      </c>
    </row>
    <row r="88" spans="1:63">
      <c r="A88" s="30"/>
      <c r="B88" s="31" t="s">
        <v>92</v>
      </c>
      <c r="C88" s="32">
        <v>0</v>
      </c>
      <c r="D88" s="32">
        <v>0</v>
      </c>
      <c r="E88" s="32">
        <v>0</v>
      </c>
      <c r="F88" s="32">
        <v>0</v>
      </c>
      <c r="G88" s="32">
        <v>0</v>
      </c>
      <c r="H88" s="32">
        <v>1.5352184676999998</v>
      </c>
      <c r="I88" s="32">
        <v>80.909414749999996</v>
      </c>
      <c r="J88" s="32">
        <v>0</v>
      </c>
      <c r="K88" s="32">
        <v>0</v>
      </c>
      <c r="L88" s="32">
        <v>0.67940541050000003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0.12825561293333335</v>
      </c>
      <c r="S88" s="32">
        <v>0</v>
      </c>
      <c r="T88" s="32">
        <v>0</v>
      </c>
      <c r="U88" s="32">
        <v>0</v>
      </c>
      <c r="V88" s="32">
        <v>0.26872441000000002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5.2053374999999999E-2</v>
      </c>
      <c r="AC88" s="32">
        <v>0</v>
      </c>
      <c r="AD88" s="32">
        <v>0</v>
      </c>
      <c r="AE88" s="32">
        <v>0</v>
      </c>
      <c r="AF88" s="32">
        <v>0</v>
      </c>
      <c r="AG88" s="32">
        <v>0</v>
      </c>
      <c r="AH88" s="32">
        <v>0</v>
      </c>
      <c r="AI88" s="32">
        <v>0</v>
      </c>
      <c r="AJ88" s="32">
        <v>0</v>
      </c>
      <c r="AK88" s="32">
        <v>0</v>
      </c>
      <c r="AL88" s="32">
        <v>0</v>
      </c>
      <c r="AM88" s="32">
        <v>0</v>
      </c>
      <c r="AN88" s="32">
        <v>0</v>
      </c>
      <c r="AO88" s="32">
        <v>0</v>
      </c>
      <c r="AP88" s="32">
        <v>0</v>
      </c>
      <c r="AQ88" s="32">
        <v>0</v>
      </c>
      <c r="AR88" s="32">
        <v>0</v>
      </c>
      <c r="AS88" s="32">
        <v>0</v>
      </c>
      <c r="AT88" s="32">
        <v>0</v>
      </c>
      <c r="AU88" s="32">
        <v>0</v>
      </c>
      <c r="AV88" s="32">
        <v>17.016155078000001</v>
      </c>
      <c r="AW88" s="32">
        <v>12.130899670233333</v>
      </c>
      <c r="AX88" s="32">
        <v>1.1567416666666666</v>
      </c>
      <c r="AY88" s="32">
        <v>0</v>
      </c>
      <c r="AZ88" s="32">
        <v>9.1289866562000306</v>
      </c>
      <c r="BA88" s="32">
        <v>0</v>
      </c>
      <c r="BB88" s="32">
        <v>0</v>
      </c>
      <c r="BC88" s="32">
        <v>0</v>
      </c>
      <c r="BD88" s="32">
        <v>0</v>
      </c>
      <c r="BE88" s="32">
        <v>0</v>
      </c>
      <c r="BF88" s="32">
        <v>6.3549772753333329</v>
      </c>
      <c r="BG88" s="32">
        <v>1.1798765</v>
      </c>
      <c r="BH88" s="32">
        <v>0</v>
      </c>
      <c r="BI88" s="32">
        <v>0</v>
      </c>
      <c r="BJ88" s="32">
        <v>3.7151915433333328E-2</v>
      </c>
      <c r="BK88" s="33">
        <f t="shared" si="2"/>
        <v>130.57786078800001</v>
      </c>
    </row>
    <row r="89" spans="1:63">
      <c r="A89" s="30"/>
      <c r="B89" s="31" t="s">
        <v>93</v>
      </c>
      <c r="C89" s="32">
        <v>0</v>
      </c>
      <c r="D89" s="32">
        <v>1.1528972399999999</v>
      </c>
      <c r="E89" s="32">
        <v>0</v>
      </c>
      <c r="F89" s="32">
        <v>0</v>
      </c>
      <c r="G89" s="32">
        <v>0</v>
      </c>
      <c r="H89" s="32">
        <v>2.1834953028666666</v>
      </c>
      <c r="I89" s="32">
        <v>6.2303032666666667</v>
      </c>
      <c r="J89" s="32">
        <v>0</v>
      </c>
      <c r="K89" s="32">
        <v>0</v>
      </c>
      <c r="L89" s="32">
        <v>0.65563752133333331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0.59822424913333339</v>
      </c>
      <c r="S89" s="32">
        <v>0</v>
      </c>
      <c r="T89" s="32">
        <v>0</v>
      </c>
      <c r="U89" s="32">
        <v>0</v>
      </c>
      <c r="V89" s="32">
        <v>0.40770104940000002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0</v>
      </c>
      <c r="AC89" s="32">
        <v>0</v>
      </c>
      <c r="AD89" s="32">
        <v>0</v>
      </c>
      <c r="AE89" s="32">
        <v>0</v>
      </c>
      <c r="AF89" s="32">
        <v>0</v>
      </c>
      <c r="AG89" s="32">
        <v>0</v>
      </c>
      <c r="AH89" s="32">
        <v>0</v>
      </c>
      <c r="AI89" s="32">
        <v>0</v>
      </c>
      <c r="AJ89" s="32">
        <v>0</v>
      </c>
      <c r="AK89" s="32">
        <v>0</v>
      </c>
      <c r="AL89" s="32">
        <v>0</v>
      </c>
      <c r="AM89" s="32">
        <v>0</v>
      </c>
      <c r="AN89" s="32">
        <v>0</v>
      </c>
      <c r="AO89" s="32">
        <v>0</v>
      </c>
      <c r="AP89" s="32">
        <v>0</v>
      </c>
      <c r="AQ89" s="32">
        <v>0</v>
      </c>
      <c r="AR89" s="32">
        <v>0</v>
      </c>
      <c r="AS89" s="32">
        <v>0</v>
      </c>
      <c r="AT89" s="32">
        <v>0</v>
      </c>
      <c r="AU89" s="32">
        <v>0</v>
      </c>
      <c r="AV89" s="32">
        <v>21.262381517033329</v>
      </c>
      <c r="AW89" s="32">
        <v>15.561872344766666</v>
      </c>
      <c r="AX89" s="32">
        <v>0</v>
      </c>
      <c r="AY89" s="32">
        <v>0</v>
      </c>
      <c r="AZ89" s="32">
        <v>10.201291317700001</v>
      </c>
      <c r="BA89" s="32">
        <v>0</v>
      </c>
      <c r="BB89" s="32">
        <v>0</v>
      </c>
      <c r="BC89" s="32">
        <v>0</v>
      </c>
      <c r="BD89" s="32">
        <v>0</v>
      </c>
      <c r="BE89" s="32">
        <v>0</v>
      </c>
      <c r="BF89" s="32">
        <v>4.3097011572666668</v>
      </c>
      <c r="BG89" s="32">
        <v>2.8823841666666667</v>
      </c>
      <c r="BH89" s="32">
        <v>0</v>
      </c>
      <c r="BI89" s="32">
        <v>0</v>
      </c>
      <c r="BJ89" s="32">
        <v>1.1384779551666664</v>
      </c>
      <c r="BK89" s="33">
        <f t="shared" si="2"/>
        <v>66.584367087999979</v>
      </c>
    </row>
    <row r="90" spans="1:63">
      <c r="A90" s="30"/>
      <c r="B90" s="31" t="s">
        <v>94</v>
      </c>
      <c r="C90" s="32">
        <v>0</v>
      </c>
      <c r="D90" s="32">
        <v>1.14420966</v>
      </c>
      <c r="E90" s="32">
        <v>0</v>
      </c>
      <c r="F90" s="32">
        <v>0</v>
      </c>
      <c r="G90" s="32">
        <v>0</v>
      </c>
      <c r="H90" s="32">
        <v>1.9531869283333332</v>
      </c>
      <c r="I90" s="32">
        <v>5.9522017666666667</v>
      </c>
      <c r="J90" s="32">
        <v>0</v>
      </c>
      <c r="K90" s="32">
        <v>0</v>
      </c>
      <c r="L90" s="32">
        <v>1.8069473459333334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0.36467728290000001</v>
      </c>
      <c r="S90" s="32">
        <v>0</v>
      </c>
      <c r="T90" s="32">
        <v>0</v>
      </c>
      <c r="U90" s="32">
        <v>0</v>
      </c>
      <c r="V90" s="32">
        <v>0.26158250909999997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2">
        <v>0</v>
      </c>
      <c r="AD90" s="32">
        <v>0</v>
      </c>
      <c r="AE90" s="32">
        <v>0</v>
      </c>
      <c r="AF90" s="32">
        <v>0</v>
      </c>
      <c r="AG90" s="32">
        <v>0</v>
      </c>
      <c r="AH90" s="32">
        <v>0</v>
      </c>
      <c r="AI90" s="32">
        <v>0</v>
      </c>
      <c r="AJ90" s="32">
        <v>0</v>
      </c>
      <c r="AK90" s="32">
        <v>0</v>
      </c>
      <c r="AL90" s="32">
        <v>0</v>
      </c>
      <c r="AM90" s="32">
        <v>0</v>
      </c>
      <c r="AN90" s="32">
        <v>0</v>
      </c>
      <c r="AO90" s="32">
        <v>0</v>
      </c>
      <c r="AP90" s="32">
        <v>0</v>
      </c>
      <c r="AQ90" s="32">
        <v>0</v>
      </c>
      <c r="AR90" s="32">
        <v>0</v>
      </c>
      <c r="AS90" s="32">
        <v>0</v>
      </c>
      <c r="AT90" s="32">
        <v>0</v>
      </c>
      <c r="AU90" s="32">
        <v>0</v>
      </c>
      <c r="AV90" s="32">
        <v>17.140079425366661</v>
      </c>
      <c r="AW90" s="32">
        <v>26.110622102099999</v>
      </c>
      <c r="AX90" s="32">
        <v>0</v>
      </c>
      <c r="AY90" s="32">
        <v>0</v>
      </c>
      <c r="AZ90" s="32">
        <v>9.0436885640333369</v>
      </c>
      <c r="BA90" s="32">
        <v>0</v>
      </c>
      <c r="BB90" s="32">
        <v>0</v>
      </c>
      <c r="BC90" s="32">
        <v>0</v>
      </c>
      <c r="BD90" s="32">
        <v>0</v>
      </c>
      <c r="BE90" s="32">
        <v>0</v>
      </c>
      <c r="BF90" s="32">
        <v>7.8243475072333322</v>
      </c>
      <c r="BG90" s="32">
        <v>0</v>
      </c>
      <c r="BH90" s="32">
        <v>5.7213333333333338E-2</v>
      </c>
      <c r="BI90" s="32">
        <v>0</v>
      </c>
      <c r="BJ90" s="32">
        <v>3.6791562839999998</v>
      </c>
      <c r="BK90" s="33">
        <f t="shared" si="2"/>
        <v>75.337912709000008</v>
      </c>
    </row>
    <row r="91" spans="1:63">
      <c r="A91" s="30"/>
      <c r="B91" s="31" t="s">
        <v>95</v>
      </c>
      <c r="C91" s="32">
        <v>0</v>
      </c>
      <c r="D91" s="32">
        <v>0.51894255</v>
      </c>
      <c r="E91" s="32">
        <v>0</v>
      </c>
      <c r="F91" s="32">
        <v>0</v>
      </c>
      <c r="G91" s="32">
        <v>0</v>
      </c>
      <c r="H91" s="32">
        <v>0.1960100051</v>
      </c>
      <c r="I91" s="32">
        <v>44.063988523333329</v>
      </c>
      <c r="J91" s="32">
        <v>0</v>
      </c>
      <c r="K91" s="32">
        <v>0</v>
      </c>
      <c r="L91" s="32">
        <v>0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0.10575525503333337</v>
      </c>
      <c r="S91" s="32">
        <v>0</v>
      </c>
      <c r="T91" s="32">
        <v>0</v>
      </c>
      <c r="U91" s="32">
        <v>0</v>
      </c>
      <c r="V91" s="32">
        <v>0</v>
      </c>
      <c r="W91" s="32">
        <v>0</v>
      </c>
      <c r="X91" s="32">
        <v>0</v>
      </c>
      <c r="Y91" s="32">
        <v>0</v>
      </c>
      <c r="Z91" s="32">
        <v>0</v>
      </c>
      <c r="AA91" s="32">
        <v>0</v>
      </c>
      <c r="AB91" s="32">
        <v>0</v>
      </c>
      <c r="AC91" s="32">
        <v>0</v>
      </c>
      <c r="AD91" s="32">
        <v>0</v>
      </c>
      <c r="AE91" s="32">
        <v>0</v>
      </c>
      <c r="AF91" s="32">
        <v>0</v>
      </c>
      <c r="AG91" s="32">
        <v>0</v>
      </c>
      <c r="AH91" s="32">
        <v>0</v>
      </c>
      <c r="AI91" s="32">
        <v>0</v>
      </c>
      <c r="AJ91" s="32">
        <v>0</v>
      </c>
      <c r="AK91" s="32">
        <v>0</v>
      </c>
      <c r="AL91" s="32">
        <v>0</v>
      </c>
      <c r="AM91" s="32">
        <v>0</v>
      </c>
      <c r="AN91" s="32">
        <v>0</v>
      </c>
      <c r="AO91" s="32">
        <v>0</v>
      </c>
      <c r="AP91" s="32">
        <v>0</v>
      </c>
      <c r="AQ91" s="32">
        <v>0</v>
      </c>
      <c r="AR91" s="32">
        <v>0</v>
      </c>
      <c r="AS91" s="32">
        <v>0</v>
      </c>
      <c r="AT91" s="32">
        <v>0</v>
      </c>
      <c r="AU91" s="32">
        <v>0</v>
      </c>
      <c r="AV91" s="32">
        <v>1.4659476049666669</v>
      </c>
      <c r="AW91" s="32">
        <v>12.626845485999999</v>
      </c>
      <c r="AX91" s="32">
        <v>0</v>
      </c>
      <c r="AY91" s="32">
        <v>0</v>
      </c>
      <c r="AZ91" s="32">
        <v>0.24223679813334209</v>
      </c>
      <c r="BA91" s="32">
        <v>0</v>
      </c>
      <c r="BB91" s="32">
        <v>0</v>
      </c>
      <c r="BC91" s="32">
        <v>0</v>
      </c>
      <c r="BD91" s="32">
        <v>0</v>
      </c>
      <c r="BE91" s="32">
        <v>0</v>
      </c>
      <c r="BF91" s="32">
        <v>1.2931469234333333</v>
      </c>
      <c r="BG91" s="32">
        <v>0</v>
      </c>
      <c r="BH91" s="32">
        <v>0</v>
      </c>
      <c r="BI91" s="32">
        <v>0</v>
      </c>
      <c r="BJ91" s="32">
        <v>4.5988479999999998E-2</v>
      </c>
      <c r="BK91" s="33">
        <f t="shared" si="2"/>
        <v>60.558861625999995</v>
      </c>
    </row>
    <row r="92" spans="1:63">
      <c r="A92" s="30"/>
      <c r="B92" s="31" t="s">
        <v>96</v>
      </c>
      <c r="C92" s="32">
        <v>0</v>
      </c>
      <c r="D92" s="32">
        <v>1.6116995999999999</v>
      </c>
      <c r="E92" s="32">
        <v>0</v>
      </c>
      <c r="F92" s="32">
        <v>0</v>
      </c>
      <c r="G92" s="32">
        <v>0</v>
      </c>
      <c r="H92" s="32">
        <v>6.4305393005333347</v>
      </c>
      <c r="I92" s="32">
        <v>13.814568</v>
      </c>
      <c r="J92" s="32">
        <v>0</v>
      </c>
      <c r="K92" s="32">
        <v>0</v>
      </c>
      <c r="L92" s="32">
        <v>2.5449228507999999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1.0767137968333333</v>
      </c>
      <c r="S92" s="32">
        <v>0</v>
      </c>
      <c r="T92" s="32">
        <v>0</v>
      </c>
      <c r="U92" s="32">
        <v>0</v>
      </c>
      <c r="V92" s="32">
        <v>12.3293890496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0.18236138666666668</v>
      </c>
      <c r="AC92" s="32">
        <v>0</v>
      </c>
      <c r="AD92" s="32">
        <v>0</v>
      </c>
      <c r="AE92" s="32">
        <v>0</v>
      </c>
      <c r="AF92" s="32">
        <v>0</v>
      </c>
      <c r="AG92" s="32">
        <v>0</v>
      </c>
      <c r="AH92" s="32">
        <v>0</v>
      </c>
      <c r="AI92" s="32">
        <v>0</v>
      </c>
      <c r="AJ92" s="32">
        <v>0</v>
      </c>
      <c r="AK92" s="32">
        <v>0</v>
      </c>
      <c r="AL92" s="32">
        <v>0</v>
      </c>
      <c r="AM92" s="32">
        <v>0</v>
      </c>
      <c r="AN92" s="32">
        <v>0</v>
      </c>
      <c r="AO92" s="32">
        <v>0</v>
      </c>
      <c r="AP92" s="32">
        <v>0</v>
      </c>
      <c r="AQ92" s="32">
        <v>0</v>
      </c>
      <c r="AR92" s="32">
        <v>0</v>
      </c>
      <c r="AS92" s="32">
        <v>0</v>
      </c>
      <c r="AT92" s="32">
        <v>0</v>
      </c>
      <c r="AU92" s="32">
        <v>0</v>
      </c>
      <c r="AV92" s="32">
        <v>19.429607753633334</v>
      </c>
      <c r="AW92" s="32">
        <v>3.3736856533333333</v>
      </c>
      <c r="AX92" s="32">
        <v>0</v>
      </c>
      <c r="AY92" s="32">
        <v>0</v>
      </c>
      <c r="AZ92" s="32">
        <v>11.574707231600016</v>
      </c>
      <c r="BA92" s="32">
        <v>0</v>
      </c>
      <c r="BB92" s="32">
        <v>0</v>
      </c>
      <c r="BC92" s="32">
        <v>0</v>
      </c>
      <c r="BD92" s="32">
        <v>0</v>
      </c>
      <c r="BE92" s="32">
        <v>0</v>
      </c>
      <c r="BF92" s="32">
        <v>46.888798086433319</v>
      </c>
      <c r="BG92" s="32">
        <v>0.20515655999999999</v>
      </c>
      <c r="BH92" s="32">
        <v>0</v>
      </c>
      <c r="BI92" s="32">
        <v>0</v>
      </c>
      <c r="BJ92" s="32">
        <v>1.142886834566667</v>
      </c>
      <c r="BK92" s="33">
        <f t="shared" si="2"/>
        <v>120.60503610399999</v>
      </c>
    </row>
    <row r="93" spans="1:63">
      <c r="A93" s="30"/>
      <c r="B93" s="31" t="s">
        <v>97</v>
      </c>
      <c r="C93" s="32">
        <v>0</v>
      </c>
      <c r="D93" s="32">
        <v>0</v>
      </c>
      <c r="E93" s="32">
        <v>0</v>
      </c>
      <c r="F93" s="32">
        <v>0</v>
      </c>
      <c r="G93" s="32">
        <v>0</v>
      </c>
      <c r="H93" s="32">
        <v>2.3633775207999994</v>
      </c>
      <c r="I93" s="32">
        <v>0</v>
      </c>
      <c r="J93" s="32">
        <v>0</v>
      </c>
      <c r="K93" s="32">
        <v>0</v>
      </c>
      <c r="L93" s="32">
        <v>1.872533088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0.305447154</v>
      </c>
      <c r="S93" s="32">
        <v>0</v>
      </c>
      <c r="T93" s="32">
        <v>0</v>
      </c>
      <c r="U93" s="32">
        <v>0</v>
      </c>
      <c r="V93" s="32">
        <v>9.1209600000000002E-2</v>
      </c>
      <c r="W93" s="32">
        <v>0</v>
      </c>
      <c r="X93" s="32">
        <v>0</v>
      </c>
      <c r="Y93" s="32">
        <v>0</v>
      </c>
      <c r="Z93" s="32">
        <v>0</v>
      </c>
      <c r="AA93" s="32">
        <v>0</v>
      </c>
      <c r="AB93" s="32">
        <v>0</v>
      </c>
      <c r="AC93" s="32">
        <v>6.7726400000000006E-2</v>
      </c>
      <c r="AD93" s="32">
        <v>0</v>
      </c>
      <c r="AE93" s="32">
        <v>0</v>
      </c>
      <c r="AF93" s="32">
        <v>0</v>
      </c>
      <c r="AG93" s="32">
        <v>0</v>
      </c>
      <c r="AH93" s="32">
        <v>0</v>
      </c>
      <c r="AI93" s="32">
        <v>0</v>
      </c>
      <c r="AJ93" s="32">
        <v>0</v>
      </c>
      <c r="AK93" s="32">
        <v>0</v>
      </c>
      <c r="AL93" s="32">
        <v>0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0</v>
      </c>
      <c r="AU93" s="32">
        <v>0</v>
      </c>
      <c r="AV93" s="32">
        <v>18.508149243499997</v>
      </c>
      <c r="AW93" s="32">
        <v>9.5374257483666671</v>
      </c>
      <c r="AX93" s="32">
        <v>0</v>
      </c>
      <c r="AY93" s="32">
        <v>0</v>
      </c>
      <c r="AZ93" s="32">
        <v>22.224360316433344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1.6446854512666669</v>
      </c>
      <c r="BG93" s="32">
        <v>0</v>
      </c>
      <c r="BH93" s="32">
        <v>5.6438666666666665E-2</v>
      </c>
      <c r="BI93" s="32">
        <v>0</v>
      </c>
      <c r="BJ93" s="32">
        <v>0.97878773696666677</v>
      </c>
      <c r="BK93" s="33">
        <f t="shared" si="2"/>
        <v>57.650140926000006</v>
      </c>
    </row>
    <row r="94" spans="1:63">
      <c r="A94" s="30"/>
      <c r="B94" s="31" t="s">
        <v>98</v>
      </c>
      <c r="C94" s="32">
        <v>0</v>
      </c>
      <c r="D94" s="32">
        <v>0</v>
      </c>
      <c r="E94" s="32">
        <v>0</v>
      </c>
      <c r="F94" s="32">
        <v>0</v>
      </c>
      <c r="G94" s="32">
        <v>0</v>
      </c>
      <c r="H94" s="32">
        <v>1.4443207652999999</v>
      </c>
      <c r="I94" s="32">
        <v>0</v>
      </c>
      <c r="J94" s="32">
        <v>0</v>
      </c>
      <c r="K94" s="32">
        <v>0</v>
      </c>
      <c r="L94" s="32">
        <v>2.2372265850000002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0.28239894709999996</v>
      </c>
      <c r="S94" s="32">
        <v>0</v>
      </c>
      <c r="T94" s="32">
        <v>0</v>
      </c>
      <c r="U94" s="32">
        <v>0</v>
      </c>
      <c r="V94" s="32">
        <v>9.1083013333333337E-2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1.1272096666666671E-3</v>
      </c>
      <c r="AC94" s="32">
        <v>0</v>
      </c>
      <c r="AD94" s="32">
        <v>0</v>
      </c>
      <c r="AE94" s="32">
        <v>0</v>
      </c>
      <c r="AF94" s="32">
        <v>0</v>
      </c>
      <c r="AG94" s="32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0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10.609271982466668</v>
      </c>
      <c r="AW94" s="32">
        <v>14.653725666666666</v>
      </c>
      <c r="AX94" s="32">
        <v>0</v>
      </c>
      <c r="AY94" s="32">
        <v>0</v>
      </c>
      <c r="AZ94" s="32">
        <v>3.9215523001666757</v>
      </c>
      <c r="BA94" s="32">
        <v>0</v>
      </c>
      <c r="BB94" s="32">
        <v>0</v>
      </c>
      <c r="BC94" s="32">
        <v>0</v>
      </c>
      <c r="BD94" s="32">
        <v>0</v>
      </c>
      <c r="BE94" s="32">
        <v>0</v>
      </c>
      <c r="BF94" s="32">
        <v>3.7849225523333336</v>
      </c>
      <c r="BG94" s="32">
        <v>6.8673039633333349E-2</v>
      </c>
      <c r="BH94" s="32">
        <v>0</v>
      </c>
      <c r="BI94" s="32">
        <v>0</v>
      </c>
      <c r="BJ94" s="32">
        <v>0.36070709333333328</v>
      </c>
      <c r="BK94" s="33">
        <f t="shared" si="2"/>
        <v>37.455009155000006</v>
      </c>
    </row>
    <row r="95" spans="1:63">
      <c r="A95" s="30"/>
      <c r="B95" s="31" t="s">
        <v>99</v>
      </c>
      <c r="C95" s="32">
        <v>0</v>
      </c>
      <c r="D95" s="32">
        <v>0</v>
      </c>
      <c r="E95" s="32">
        <v>0</v>
      </c>
      <c r="F95" s="32">
        <v>0</v>
      </c>
      <c r="G95" s="32">
        <v>0</v>
      </c>
      <c r="H95" s="32">
        <v>18.915203655900001</v>
      </c>
      <c r="I95" s="32">
        <v>11.874995999999999</v>
      </c>
      <c r="J95" s="32">
        <v>0.28273799999999999</v>
      </c>
      <c r="K95" s="32">
        <v>0</v>
      </c>
      <c r="L95" s="32">
        <v>0.5586135314666667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0.26771017766666666</v>
      </c>
      <c r="S95" s="32">
        <v>0</v>
      </c>
      <c r="T95" s="32">
        <v>0</v>
      </c>
      <c r="U95" s="32">
        <v>0</v>
      </c>
      <c r="V95" s="32">
        <v>1.5833328000000004E-2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5.5984899999999997E-2</v>
      </c>
      <c r="AC95" s="32">
        <v>0</v>
      </c>
      <c r="AD95" s="32">
        <v>0</v>
      </c>
      <c r="AE95" s="32">
        <v>0</v>
      </c>
      <c r="AF95" s="32">
        <v>0</v>
      </c>
      <c r="AG95" s="32">
        <v>0</v>
      </c>
      <c r="AH95" s="32">
        <v>0</v>
      </c>
      <c r="AI95" s="32">
        <v>0</v>
      </c>
      <c r="AJ95" s="32">
        <v>0</v>
      </c>
      <c r="AK95" s="32">
        <v>0</v>
      </c>
      <c r="AL95" s="32">
        <v>0</v>
      </c>
      <c r="AM95" s="32">
        <v>0</v>
      </c>
      <c r="AN95" s="32">
        <v>0</v>
      </c>
      <c r="AO95" s="32">
        <v>0</v>
      </c>
      <c r="AP95" s="32">
        <v>0</v>
      </c>
      <c r="AQ95" s="32">
        <v>0</v>
      </c>
      <c r="AR95" s="32">
        <v>0</v>
      </c>
      <c r="AS95" s="32">
        <v>0</v>
      </c>
      <c r="AT95" s="32">
        <v>0</v>
      </c>
      <c r="AU95" s="32">
        <v>0</v>
      </c>
      <c r="AV95" s="32">
        <v>11.76327327416667</v>
      </c>
      <c r="AW95" s="32">
        <v>6.2761971104000001</v>
      </c>
      <c r="AX95" s="32">
        <v>0</v>
      </c>
      <c r="AY95" s="32">
        <v>0</v>
      </c>
      <c r="AZ95" s="32">
        <v>5.400464689199997</v>
      </c>
      <c r="BA95" s="32">
        <v>0</v>
      </c>
      <c r="BB95" s="32">
        <v>0</v>
      </c>
      <c r="BC95" s="32">
        <v>0</v>
      </c>
      <c r="BD95" s="32">
        <v>0</v>
      </c>
      <c r="BE95" s="32">
        <v>0</v>
      </c>
      <c r="BF95" s="32">
        <v>3.1037554153000002</v>
      </c>
      <c r="BG95" s="32">
        <v>2.2393960000000001E-2</v>
      </c>
      <c r="BH95" s="32">
        <v>0</v>
      </c>
      <c r="BI95" s="32">
        <v>0</v>
      </c>
      <c r="BJ95" s="32">
        <v>0.55638285389999997</v>
      </c>
      <c r="BK95" s="33">
        <f t="shared" si="2"/>
        <v>59.093546895999999</v>
      </c>
    </row>
    <row r="96" spans="1:63">
      <c r="A96" s="30"/>
      <c r="B96" s="31" t="s">
        <v>100</v>
      </c>
      <c r="C96" s="32">
        <v>0</v>
      </c>
      <c r="D96" s="32">
        <v>1.6816014333333331</v>
      </c>
      <c r="E96" s="32">
        <v>0</v>
      </c>
      <c r="F96" s="32">
        <v>0</v>
      </c>
      <c r="G96" s="32">
        <v>0</v>
      </c>
      <c r="H96" s="32">
        <v>13.538736227699999</v>
      </c>
      <c r="I96" s="32">
        <v>8.9091466666666665</v>
      </c>
      <c r="J96" s="32">
        <v>0</v>
      </c>
      <c r="K96" s="32">
        <v>0</v>
      </c>
      <c r="L96" s="32">
        <v>1.4087588166666667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0.13853040396666663</v>
      </c>
      <c r="S96" s="32">
        <v>0</v>
      </c>
      <c r="T96" s="32">
        <v>11.748937166666668</v>
      </c>
      <c r="U96" s="32">
        <v>0</v>
      </c>
      <c r="V96" s="32">
        <v>0.85193714999999992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32">
        <v>0</v>
      </c>
      <c r="AD96" s="32">
        <v>0</v>
      </c>
      <c r="AE96" s="32">
        <v>0</v>
      </c>
      <c r="AF96" s="32">
        <v>0</v>
      </c>
      <c r="AG96" s="32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0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2">
        <v>5.1465739196333322</v>
      </c>
      <c r="AW96" s="32">
        <v>0</v>
      </c>
      <c r="AX96" s="32">
        <v>0</v>
      </c>
      <c r="AY96" s="32">
        <v>0</v>
      </c>
      <c r="AZ96" s="32">
        <v>2.8625036793000054</v>
      </c>
      <c r="BA96" s="32">
        <v>0</v>
      </c>
      <c r="BB96" s="32">
        <v>0</v>
      </c>
      <c r="BC96" s="32">
        <v>0</v>
      </c>
      <c r="BD96" s="32">
        <v>0</v>
      </c>
      <c r="BE96" s="32">
        <v>0</v>
      </c>
      <c r="BF96" s="32">
        <v>2.8830508997666668</v>
      </c>
      <c r="BG96" s="32">
        <v>0</v>
      </c>
      <c r="BH96" s="32">
        <v>0</v>
      </c>
      <c r="BI96" s="32">
        <v>0</v>
      </c>
      <c r="BJ96" s="32">
        <v>2.4379249532999996</v>
      </c>
      <c r="BK96" s="33">
        <f t="shared" si="2"/>
        <v>51.607701316999993</v>
      </c>
    </row>
    <row r="97" spans="1:63">
      <c r="A97" s="30"/>
      <c r="B97" s="31" t="s">
        <v>101</v>
      </c>
      <c r="C97" s="32">
        <v>0</v>
      </c>
      <c r="D97" s="32">
        <v>1.94577775</v>
      </c>
      <c r="E97" s="32">
        <v>0</v>
      </c>
      <c r="F97" s="32">
        <v>0</v>
      </c>
      <c r="G97" s="32">
        <v>0</v>
      </c>
      <c r="H97" s="32">
        <v>2.7538850162666666</v>
      </c>
      <c r="I97" s="32">
        <v>20.013714</v>
      </c>
      <c r="J97" s="32">
        <v>0.55593649999999994</v>
      </c>
      <c r="K97" s="32">
        <v>0</v>
      </c>
      <c r="L97" s="32">
        <v>0.80462872446666667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0.64690671070000005</v>
      </c>
      <c r="S97" s="32">
        <v>0</v>
      </c>
      <c r="T97" s="32">
        <v>11.39669825</v>
      </c>
      <c r="U97" s="32">
        <v>0</v>
      </c>
      <c r="V97" s="32">
        <v>4.4474920000000001E-2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0</v>
      </c>
      <c r="AC97" s="32">
        <v>0</v>
      </c>
      <c r="AD97" s="32">
        <v>0</v>
      </c>
      <c r="AE97" s="32">
        <v>0</v>
      </c>
      <c r="AF97" s="32">
        <v>0</v>
      </c>
      <c r="AG97" s="32">
        <v>0</v>
      </c>
      <c r="AH97" s="32">
        <v>0</v>
      </c>
      <c r="AI97" s="32">
        <v>0</v>
      </c>
      <c r="AJ97" s="32">
        <v>0</v>
      </c>
      <c r="AK97" s="32">
        <v>0</v>
      </c>
      <c r="AL97" s="32">
        <v>0</v>
      </c>
      <c r="AM97" s="32">
        <v>0</v>
      </c>
      <c r="AN97" s="32">
        <v>0</v>
      </c>
      <c r="AO97" s="32">
        <v>0</v>
      </c>
      <c r="AP97" s="32">
        <v>0</v>
      </c>
      <c r="AQ97" s="32">
        <v>0</v>
      </c>
      <c r="AR97" s="32">
        <v>0</v>
      </c>
      <c r="AS97" s="32">
        <v>0</v>
      </c>
      <c r="AT97" s="32">
        <v>0</v>
      </c>
      <c r="AU97" s="32">
        <v>0</v>
      </c>
      <c r="AV97" s="32">
        <v>4.6464618260333337</v>
      </c>
      <c r="AW97" s="32">
        <v>0</v>
      </c>
      <c r="AX97" s="32">
        <v>0</v>
      </c>
      <c r="AY97" s="32">
        <v>0</v>
      </c>
      <c r="AZ97" s="32">
        <v>1.5032187144333244</v>
      </c>
      <c r="BA97" s="32">
        <v>0</v>
      </c>
      <c r="BB97" s="32">
        <v>0</v>
      </c>
      <c r="BC97" s="32">
        <v>0</v>
      </c>
      <c r="BD97" s="32">
        <v>0</v>
      </c>
      <c r="BE97" s="32">
        <v>0</v>
      </c>
      <c r="BF97" s="32">
        <v>1.7332714242333334</v>
      </c>
      <c r="BG97" s="32">
        <v>0</v>
      </c>
      <c r="BH97" s="32">
        <v>0</v>
      </c>
      <c r="BI97" s="32">
        <v>0</v>
      </c>
      <c r="BJ97" s="32">
        <v>0.14538744486666666</v>
      </c>
      <c r="BK97" s="33">
        <f t="shared" si="2"/>
        <v>46.190361280999994</v>
      </c>
    </row>
    <row r="98" spans="1:63">
      <c r="A98" s="30"/>
      <c r="B98" s="31" t="s">
        <v>102</v>
      </c>
      <c r="C98" s="32">
        <v>0</v>
      </c>
      <c r="D98" s="32">
        <v>0</v>
      </c>
      <c r="E98" s="32">
        <v>0</v>
      </c>
      <c r="F98" s="32">
        <v>0</v>
      </c>
      <c r="G98" s="32">
        <v>0</v>
      </c>
      <c r="H98" s="32">
        <v>2.4242437460333326</v>
      </c>
      <c r="I98" s="32">
        <v>4.5348929780000002</v>
      </c>
      <c r="J98" s="32">
        <v>0.33393909999999999</v>
      </c>
      <c r="K98" s="32">
        <v>0</v>
      </c>
      <c r="L98" s="32">
        <v>0.68794941693333334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0.10879351623333335</v>
      </c>
      <c r="S98" s="32">
        <v>0</v>
      </c>
      <c r="T98" s="32">
        <v>5.5656516666666662E-2</v>
      </c>
      <c r="U98" s="32">
        <v>0</v>
      </c>
      <c r="V98" s="32">
        <v>2.9442297316666668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3.9672852000000008E-2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9.2059171559000017</v>
      </c>
      <c r="AW98" s="32">
        <v>0.49591065000000001</v>
      </c>
      <c r="AX98" s="32">
        <v>0</v>
      </c>
      <c r="AY98" s="32">
        <v>0</v>
      </c>
      <c r="AZ98" s="32">
        <v>2.5776594585999946</v>
      </c>
      <c r="BA98" s="32">
        <v>0</v>
      </c>
      <c r="BB98" s="32">
        <v>0</v>
      </c>
      <c r="BC98" s="32">
        <v>0</v>
      </c>
      <c r="BD98" s="32">
        <v>0</v>
      </c>
      <c r="BE98" s="32">
        <v>0</v>
      </c>
      <c r="BF98" s="32">
        <v>1.7047730496666669</v>
      </c>
      <c r="BG98" s="32">
        <v>1.9672601266666669E-2</v>
      </c>
      <c r="BH98" s="32">
        <v>2.7550591666666669E-2</v>
      </c>
      <c r="BI98" s="32">
        <v>0</v>
      </c>
      <c r="BJ98" s="32">
        <v>0.46058411436666663</v>
      </c>
      <c r="BK98" s="33">
        <f t="shared" si="2"/>
        <v>25.621445478999998</v>
      </c>
    </row>
    <row r="99" spans="1:63">
      <c r="A99" s="30"/>
      <c r="B99" s="31" t="s">
        <v>103</v>
      </c>
      <c r="C99" s="32">
        <v>0</v>
      </c>
      <c r="D99" s="32">
        <v>3.3048850000000001</v>
      </c>
      <c r="E99" s="32">
        <v>0</v>
      </c>
      <c r="F99" s="32">
        <v>0</v>
      </c>
      <c r="G99" s="32">
        <v>0</v>
      </c>
      <c r="H99" s="32">
        <v>2.8024350114666667</v>
      </c>
      <c r="I99" s="32">
        <v>14.673093703433334</v>
      </c>
      <c r="J99" s="32">
        <v>0.27540708333333336</v>
      </c>
      <c r="K99" s="32">
        <v>0</v>
      </c>
      <c r="L99" s="32">
        <v>1.9391873298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0.71599030646666673</v>
      </c>
      <c r="S99" s="32">
        <v>0</v>
      </c>
      <c r="T99" s="32">
        <v>11.016283333333332</v>
      </c>
      <c r="U99" s="32">
        <v>0</v>
      </c>
      <c r="V99" s="32">
        <v>1.4089409186999999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0.11997333333333333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4.5409413410333324</v>
      </c>
      <c r="AW99" s="32">
        <v>4.1984573842000001</v>
      </c>
      <c r="AX99" s="32">
        <v>0</v>
      </c>
      <c r="AY99" s="32">
        <v>0</v>
      </c>
      <c r="AZ99" s="32">
        <v>2.5880617478666585</v>
      </c>
      <c r="BA99" s="32">
        <v>0</v>
      </c>
      <c r="BB99" s="32">
        <v>0</v>
      </c>
      <c r="BC99" s="32">
        <v>0</v>
      </c>
      <c r="BD99" s="32">
        <v>0</v>
      </c>
      <c r="BE99" s="32">
        <v>0</v>
      </c>
      <c r="BF99" s="32">
        <v>2.5293101185333335</v>
      </c>
      <c r="BG99" s="32">
        <v>0.37082666666666664</v>
      </c>
      <c r="BH99" s="32">
        <v>2.7266666666666668E-2</v>
      </c>
      <c r="BI99" s="32">
        <v>0</v>
      </c>
      <c r="BJ99" s="32">
        <v>0.23510896016666666</v>
      </c>
      <c r="BK99" s="33">
        <f t="shared" si="2"/>
        <v>50.74616890499999</v>
      </c>
    </row>
    <row r="100" spans="1:63">
      <c r="A100" s="30"/>
      <c r="B100" s="31" t="s">
        <v>104</v>
      </c>
      <c r="C100" s="32">
        <v>0</v>
      </c>
      <c r="D100" s="32">
        <v>3.8443066666666663</v>
      </c>
      <c r="E100" s="32">
        <v>0</v>
      </c>
      <c r="F100" s="32">
        <v>0</v>
      </c>
      <c r="G100" s="32">
        <v>0</v>
      </c>
      <c r="H100" s="32">
        <v>1.4532365689000002</v>
      </c>
      <c r="I100" s="32">
        <v>20.100232000000002</v>
      </c>
      <c r="J100" s="32">
        <v>0.54918666666666671</v>
      </c>
      <c r="K100" s="32">
        <v>0</v>
      </c>
      <c r="L100" s="32">
        <v>1.7164864965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0.78286514429999998</v>
      </c>
      <c r="S100" s="32">
        <v>0</v>
      </c>
      <c r="T100" s="32">
        <v>4.6131679999999999</v>
      </c>
      <c r="U100" s="32">
        <v>0</v>
      </c>
      <c r="V100" s="32">
        <v>0.24017189140000003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2">
        <v>0</v>
      </c>
      <c r="AD100" s="32">
        <v>0</v>
      </c>
      <c r="AE100" s="32">
        <v>0</v>
      </c>
      <c r="AF100" s="32">
        <v>0</v>
      </c>
      <c r="AG100" s="32">
        <v>0</v>
      </c>
      <c r="AH100" s="32">
        <v>0</v>
      </c>
      <c r="AI100" s="32">
        <v>0</v>
      </c>
      <c r="AJ100" s="32">
        <v>0</v>
      </c>
      <c r="AK100" s="32">
        <v>0</v>
      </c>
      <c r="AL100" s="32">
        <v>0</v>
      </c>
      <c r="AM100" s="32">
        <v>0</v>
      </c>
      <c r="AN100" s="32">
        <v>0</v>
      </c>
      <c r="AO100" s="32">
        <v>0</v>
      </c>
      <c r="AP100" s="32">
        <v>0</v>
      </c>
      <c r="AQ100" s="32">
        <v>0</v>
      </c>
      <c r="AR100" s="32">
        <v>0</v>
      </c>
      <c r="AS100" s="32">
        <v>0</v>
      </c>
      <c r="AT100" s="32">
        <v>0</v>
      </c>
      <c r="AU100" s="32">
        <v>0</v>
      </c>
      <c r="AV100" s="32">
        <v>5.3610863717333341</v>
      </c>
      <c r="AW100" s="32">
        <v>0.88626523000000013</v>
      </c>
      <c r="AX100" s="32">
        <v>0</v>
      </c>
      <c r="AY100" s="32">
        <v>0</v>
      </c>
      <c r="AZ100" s="32">
        <v>3.0483040758999946</v>
      </c>
      <c r="BA100" s="32">
        <v>0</v>
      </c>
      <c r="BB100" s="32">
        <v>0</v>
      </c>
      <c r="BC100" s="32">
        <v>0</v>
      </c>
      <c r="BD100" s="32">
        <v>0</v>
      </c>
      <c r="BE100" s="32">
        <v>0</v>
      </c>
      <c r="BF100" s="32">
        <v>2.4208194778999998</v>
      </c>
      <c r="BG100" s="32">
        <v>0.82833100169999996</v>
      </c>
      <c r="BH100" s="32">
        <v>0</v>
      </c>
      <c r="BI100" s="32">
        <v>0</v>
      </c>
      <c r="BJ100" s="32">
        <v>1.1050295823333334</v>
      </c>
      <c r="BK100" s="33">
        <f t="shared" si="2"/>
        <v>46.949489173999993</v>
      </c>
    </row>
    <row r="101" spans="1:63">
      <c r="A101" s="30"/>
      <c r="B101" s="31" t="s">
        <v>105</v>
      </c>
      <c r="C101" s="32">
        <v>0</v>
      </c>
      <c r="D101" s="32">
        <v>3.1254363500000002</v>
      </c>
      <c r="E101" s="32">
        <v>0</v>
      </c>
      <c r="F101" s="32">
        <v>0</v>
      </c>
      <c r="G101" s="32">
        <v>0</v>
      </c>
      <c r="H101" s="32">
        <v>1.7573712292999999</v>
      </c>
      <c r="I101" s="32">
        <v>0.21932886666666665</v>
      </c>
      <c r="J101" s="32">
        <v>0</v>
      </c>
      <c r="K101" s="32">
        <v>0</v>
      </c>
      <c r="L101" s="32">
        <v>0.9653908256999999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8.499415116666667E-2</v>
      </c>
      <c r="S101" s="32">
        <v>0</v>
      </c>
      <c r="T101" s="32">
        <v>0</v>
      </c>
      <c r="U101" s="32">
        <v>0</v>
      </c>
      <c r="V101" s="32">
        <v>3.8382551666666667E-2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0.21713433333333335</v>
      </c>
      <c r="AC101" s="32">
        <v>0</v>
      </c>
      <c r="AD101" s="32">
        <v>0</v>
      </c>
      <c r="AE101" s="32">
        <v>0</v>
      </c>
      <c r="AF101" s="32">
        <v>0</v>
      </c>
      <c r="AG101" s="32">
        <v>0</v>
      </c>
      <c r="AH101" s="32">
        <v>0</v>
      </c>
      <c r="AI101" s="32">
        <v>0</v>
      </c>
      <c r="AJ101" s="32">
        <v>0</v>
      </c>
      <c r="AK101" s="32">
        <v>0</v>
      </c>
      <c r="AL101" s="32">
        <v>0</v>
      </c>
      <c r="AM101" s="32">
        <v>0</v>
      </c>
      <c r="AN101" s="32">
        <v>0</v>
      </c>
      <c r="AO101" s="32">
        <v>0</v>
      </c>
      <c r="AP101" s="32">
        <v>0</v>
      </c>
      <c r="AQ101" s="32">
        <v>0</v>
      </c>
      <c r="AR101" s="32">
        <v>0</v>
      </c>
      <c r="AS101" s="32">
        <v>0</v>
      </c>
      <c r="AT101" s="32">
        <v>0</v>
      </c>
      <c r="AU101" s="32">
        <v>0</v>
      </c>
      <c r="AV101" s="32">
        <v>7.6929125457000005</v>
      </c>
      <c r="AW101" s="32">
        <v>11.409329649566665</v>
      </c>
      <c r="AX101" s="32">
        <v>0</v>
      </c>
      <c r="AY101" s="32">
        <v>0</v>
      </c>
      <c r="AZ101" s="32">
        <v>3.5078772417333348</v>
      </c>
      <c r="BA101" s="32">
        <v>0</v>
      </c>
      <c r="BB101" s="32">
        <v>0</v>
      </c>
      <c r="BC101" s="32">
        <v>0</v>
      </c>
      <c r="BD101" s="32">
        <v>0</v>
      </c>
      <c r="BE101" s="32">
        <v>0</v>
      </c>
      <c r="BF101" s="32">
        <v>1.3055318893666668</v>
      </c>
      <c r="BG101" s="32">
        <v>7.7129717024666675</v>
      </c>
      <c r="BH101" s="32">
        <v>0</v>
      </c>
      <c r="BI101" s="32">
        <v>0</v>
      </c>
      <c r="BJ101" s="32">
        <v>7.3825673333333341E-2</v>
      </c>
      <c r="BK101" s="33">
        <f t="shared" si="2"/>
        <v>38.11048701</v>
      </c>
    </row>
    <row r="102" spans="1:63">
      <c r="A102" s="30"/>
      <c r="B102" s="31" t="s">
        <v>106</v>
      </c>
      <c r="C102" s="32">
        <v>0</v>
      </c>
      <c r="D102" s="32">
        <v>3.4417398666666665</v>
      </c>
      <c r="E102" s="32">
        <v>0</v>
      </c>
      <c r="F102" s="32">
        <v>0</v>
      </c>
      <c r="G102" s="32">
        <v>0</v>
      </c>
      <c r="H102" s="32">
        <v>7.4910677835333335</v>
      </c>
      <c r="I102" s="32">
        <v>27.148369504633333</v>
      </c>
      <c r="J102" s="32">
        <v>1.6653579999999999</v>
      </c>
      <c r="K102" s="32">
        <v>0</v>
      </c>
      <c r="L102" s="32">
        <v>19.961315303633331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3.4252458315999998</v>
      </c>
      <c r="S102" s="32">
        <v>3.3307159999999998</v>
      </c>
      <c r="T102" s="32">
        <v>4.4409546666666664</v>
      </c>
      <c r="U102" s="32">
        <v>0</v>
      </c>
      <c r="V102" s="32">
        <v>9.1179765323333335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0.39853987083333331</v>
      </c>
      <c r="AC102" s="32">
        <v>0.15391884666666669</v>
      </c>
      <c r="AD102" s="32">
        <v>0</v>
      </c>
      <c r="AE102" s="32">
        <v>0</v>
      </c>
      <c r="AF102" s="32">
        <v>5.4971016666666664E-2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1.6491305000000001E-3</v>
      </c>
      <c r="AM102" s="32">
        <v>0</v>
      </c>
      <c r="AN102" s="32">
        <v>0</v>
      </c>
      <c r="AO102" s="32">
        <v>0</v>
      </c>
      <c r="AP102" s="32">
        <v>0</v>
      </c>
      <c r="AQ102" s="32">
        <v>0</v>
      </c>
      <c r="AR102" s="32">
        <v>0</v>
      </c>
      <c r="AS102" s="32">
        <v>0</v>
      </c>
      <c r="AT102" s="32">
        <v>0</v>
      </c>
      <c r="AU102" s="32">
        <v>0</v>
      </c>
      <c r="AV102" s="32">
        <v>46.794688505766672</v>
      </c>
      <c r="AW102" s="32">
        <v>27.1117274082</v>
      </c>
      <c r="AX102" s="32">
        <v>0</v>
      </c>
      <c r="AY102" s="32">
        <v>0</v>
      </c>
      <c r="AZ102" s="32">
        <v>15.34390704016665</v>
      </c>
      <c r="BA102" s="32">
        <v>0</v>
      </c>
      <c r="BB102" s="32">
        <v>0</v>
      </c>
      <c r="BC102" s="32">
        <v>0</v>
      </c>
      <c r="BD102" s="32">
        <v>0</v>
      </c>
      <c r="BE102" s="32">
        <v>0</v>
      </c>
      <c r="BF102" s="32">
        <v>20.980198678633332</v>
      </c>
      <c r="BG102" s="32">
        <v>2.6437881342999998</v>
      </c>
      <c r="BH102" s="32">
        <v>1.5941594833333335</v>
      </c>
      <c r="BI102" s="32">
        <v>0</v>
      </c>
      <c r="BJ102" s="32">
        <v>4.3222041558666664</v>
      </c>
      <c r="BK102" s="33">
        <f t="shared" si="2"/>
        <v>199.42249576</v>
      </c>
    </row>
    <row r="103" spans="1:63">
      <c r="A103" s="30"/>
      <c r="B103" s="31" t="s">
        <v>107</v>
      </c>
      <c r="C103" s="32">
        <v>0</v>
      </c>
      <c r="D103" s="32">
        <v>0.77693738000000001</v>
      </c>
      <c r="E103" s="32">
        <v>0</v>
      </c>
      <c r="F103" s="32">
        <v>0</v>
      </c>
      <c r="G103" s="32">
        <v>0</v>
      </c>
      <c r="H103" s="32">
        <v>1.7198414648999998</v>
      </c>
      <c r="I103" s="32">
        <v>106.6932515801</v>
      </c>
      <c r="J103" s="32">
        <v>0</v>
      </c>
      <c r="K103" s="32">
        <v>0</v>
      </c>
      <c r="L103" s="32">
        <v>1.6299270809999999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0.12982045963333333</v>
      </c>
      <c r="S103" s="32">
        <v>5.4713900000000004</v>
      </c>
      <c r="T103" s="32">
        <v>0</v>
      </c>
      <c r="U103" s="32">
        <v>0</v>
      </c>
      <c r="V103" s="32">
        <v>0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</v>
      </c>
      <c r="AC103" s="32">
        <v>0</v>
      </c>
      <c r="AD103" s="32">
        <v>0</v>
      </c>
      <c r="AE103" s="32">
        <v>0</v>
      </c>
      <c r="AF103" s="32">
        <v>0</v>
      </c>
      <c r="AG103" s="32">
        <v>0</v>
      </c>
      <c r="AH103" s="32">
        <v>0</v>
      </c>
      <c r="AI103" s="32">
        <v>0</v>
      </c>
      <c r="AJ103" s="32">
        <v>0</v>
      </c>
      <c r="AK103" s="32">
        <v>0</v>
      </c>
      <c r="AL103" s="32">
        <v>0</v>
      </c>
      <c r="AM103" s="32">
        <v>0</v>
      </c>
      <c r="AN103" s="32">
        <v>0</v>
      </c>
      <c r="AO103" s="32">
        <v>0</v>
      </c>
      <c r="AP103" s="32">
        <v>0</v>
      </c>
      <c r="AQ103" s="32">
        <v>0</v>
      </c>
      <c r="AR103" s="32">
        <v>0</v>
      </c>
      <c r="AS103" s="32">
        <v>0</v>
      </c>
      <c r="AT103" s="32">
        <v>0</v>
      </c>
      <c r="AU103" s="32">
        <v>0</v>
      </c>
      <c r="AV103" s="32">
        <v>1.7277620618</v>
      </c>
      <c r="AW103" s="32">
        <v>5.6273809666666672</v>
      </c>
      <c r="AX103" s="32">
        <v>0</v>
      </c>
      <c r="AY103" s="32">
        <v>0</v>
      </c>
      <c r="AZ103" s="32">
        <v>3.445379754299962</v>
      </c>
      <c r="BA103" s="32">
        <v>0</v>
      </c>
      <c r="BB103" s="32">
        <v>0</v>
      </c>
      <c r="BC103" s="32">
        <v>0</v>
      </c>
      <c r="BD103" s="32">
        <v>0</v>
      </c>
      <c r="BE103" s="32">
        <v>0</v>
      </c>
      <c r="BF103" s="32">
        <v>0.39875469326666674</v>
      </c>
      <c r="BG103" s="32">
        <v>5.4634766666666668</v>
      </c>
      <c r="BH103" s="32">
        <v>0</v>
      </c>
      <c r="BI103" s="32">
        <v>0</v>
      </c>
      <c r="BJ103" s="32">
        <v>5.791285266666666E-2</v>
      </c>
      <c r="BK103" s="33">
        <f t="shared" si="2"/>
        <v>133.141834961</v>
      </c>
    </row>
    <row r="104" spans="1:63">
      <c r="A104" s="30"/>
      <c r="B104" s="31" t="s">
        <v>108</v>
      </c>
      <c r="C104" s="32">
        <v>0</v>
      </c>
      <c r="D104" s="32">
        <v>15.097884066666666</v>
      </c>
      <c r="E104" s="32">
        <v>0</v>
      </c>
      <c r="F104" s="32">
        <v>0</v>
      </c>
      <c r="G104" s="32">
        <v>0</v>
      </c>
      <c r="H104" s="32">
        <v>12.486413074766665</v>
      </c>
      <c r="I104" s="32">
        <v>7.1632296666666664E-2</v>
      </c>
      <c r="J104" s="32">
        <v>0</v>
      </c>
      <c r="K104" s="32">
        <v>0</v>
      </c>
      <c r="L104" s="32">
        <v>2.9160735369666675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1.1130970374333331</v>
      </c>
      <c r="S104" s="32">
        <v>0</v>
      </c>
      <c r="T104" s="32">
        <v>3.3065204213666668</v>
      </c>
      <c r="U104" s="32">
        <v>0</v>
      </c>
      <c r="V104" s="32">
        <v>8.4707945896666672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0.24018353333333331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1.6376149999999999E-2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26.899487052033329</v>
      </c>
      <c r="AW104" s="32">
        <v>28.166978</v>
      </c>
      <c r="AX104" s="32">
        <v>0</v>
      </c>
      <c r="AY104" s="32">
        <v>0</v>
      </c>
      <c r="AZ104" s="32">
        <v>24.072146099766684</v>
      </c>
      <c r="BA104" s="32">
        <v>0</v>
      </c>
      <c r="BB104" s="32">
        <v>0</v>
      </c>
      <c r="BC104" s="32">
        <v>0</v>
      </c>
      <c r="BD104" s="32">
        <v>0</v>
      </c>
      <c r="BE104" s="32">
        <v>0</v>
      </c>
      <c r="BF104" s="32">
        <v>10.859900630766667</v>
      </c>
      <c r="BG104" s="32">
        <v>2.1572577188666666</v>
      </c>
      <c r="BH104" s="32">
        <v>1.4738534999999999</v>
      </c>
      <c r="BI104" s="32">
        <v>0</v>
      </c>
      <c r="BJ104" s="32">
        <v>0.7569346037000001</v>
      </c>
      <c r="BK104" s="33">
        <f t="shared" si="2"/>
        <v>138.10553231200001</v>
      </c>
    </row>
    <row r="105" spans="1:63">
      <c r="A105" s="30"/>
      <c r="B105" s="31" t="s">
        <v>109</v>
      </c>
      <c r="C105" s="32">
        <v>0</v>
      </c>
      <c r="D105" s="32">
        <v>3.2652860000000001</v>
      </c>
      <c r="E105" s="32">
        <v>0</v>
      </c>
      <c r="F105" s="32">
        <v>0</v>
      </c>
      <c r="G105" s="32">
        <v>0</v>
      </c>
      <c r="H105" s="32">
        <v>14.103962209366669</v>
      </c>
      <c r="I105" s="32">
        <v>66.394148666666666</v>
      </c>
      <c r="J105" s="32">
        <v>0</v>
      </c>
      <c r="K105" s="32">
        <v>0</v>
      </c>
      <c r="L105" s="32">
        <v>7.2124725596666668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3.9259771233333338E-2</v>
      </c>
      <c r="S105" s="32">
        <v>12.135979633333333</v>
      </c>
      <c r="T105" s="32">
        <v>5.442143333333334</v>
      </c>
      <c r="U105" s="32">
        <v>0</v>
      </c>
      <c r="V105" s="32">
        <v>3.2652860000000001</v>
      </c>
      <c r="W105" s="32">
        <v>0</v>
      </c>
      <c r="X105" s="32">
        <v>0</v>
      </c>
      <c r="Y105" s="32">
        <v>0</v>
      </c>
      <c r="Z105" s="32">
        <v>0</v>
      </c>
      <c r="AA105" s="32">
        <v>0</v>
      </c>
      <c r="AB105" s="32">
        <v>8.0869924999999995E-2</v>
      </c>
      <c r="AC105" s="32">
        <v>0</v>
      </c>
      <c r="AD105" s="32">
        <v>0</v>
      </c>
      <c r="AE105" s="32">
        <v>0</v>
      </c>
      <c r="AF105" s="32">
        <v>0</v>
      </c>
      <c r="AG105" s="32">
        <v>0</v>
      </c>
      <c r="AH105" s="32">
        <v>0</v>
      </c>
      <c r="AI105" s="32">
        <v>0</v>
      </c>
      <c r="AJ105" s="32">
        <v>0</v>
      </c>
      <c r="AK105" s="32">
        <v>0</v>
      </c>
      <c r="AL105" s="32">
        <v>0</v>
      </c>
      <c r="AM105" s="32">
        <v>0</v>
      </c>
      <c r="AN105" s="32">
        <v>0</v>
      </c>
      <c r="AO105" s="32">
        <v>0</v>
      </c>
      <c r="AP105" s="32">
        <v>0</v>
      </c>
      <c r="AQ105" s="32">
        <v>0</v>
      </c>
      <c r="AR105" s="32">
        <v>0</v>
      </c>
      <c r="AS105" s="32">
        <v>0</v>
      </c>
      <c r="AT105" s="32">
        <v>0</v>
      </c>
      <c r="AU105" s="32">
        <v>0</v>
      </c>
      <c r="AV105" s="32">
        <v>16.109358385833335</v>
      </c>
      <c r="AW105" s="32">
        <v>5.8226345999999998</v>
      </c>
      <c r="AX105" s="32">
        <v>0</v>
      </c>
      <c r="AY105" s="32">
        <v>0</v>
      </c>
      <c r="AZ105" s="32">
        <v>5.2371651044000167</v>
      </c>
      <c r="BA105" s="32">
        <v>0</v>
      </c>
      <c r="BB105" s="32">
        <v>0</v>
      </c>
      <c r="BC105" s="32">
        <v>0</v>
      </c>
      <c r="BD105" s="32">
        <v>0</v>
      </c>
      <c r="BE105" s="32">
        <v>0</v>
      </c>
      <c r="BF105" s="32">
        <v>0.60767159350000011</v>
      </c>
      <c r="BG105" s="32">
        <v>0</v>
      </c>
      <c r="BH105" s="32">
        <v>0</v>
      </c>
      <c r="BI105" s="32">
        <v>0</v>
      </c>
      <c r="BJ105" s="32">
        <v>0.10782656666666668</v>
      </c>
      <c r="BK105" s="33">
        <f t="shared" si="2"/>
        <v>139.824064349</v>
      </c>
    </row>
    <row r="106" spans="1:63">
      <c r="A106" s="30"/>
      <c r="B106" s="31" t="s">
        <v>110</v>
      </c>
      <c r="C106" s="32">
        <v>0</v>
      </c>
      <c r="D106" s="32">
        <v>0</v>
      </c>
      <c r="E106" s="32">
        <v>0</v>
      </c>
      <c r="F106" s="32">
        <v>0</v>
      </c>
      <c r="G106" s="32">
        <v>0</v>
      </c>
      <c r="H106" s="32">
        <v>3.6064424033333342</v>
      </c>
      <c r="I106" s="32">
        <v>1.087297</v>
      </c>
      <c r="J106" s="32">
        <v>0</v>
      </c>
      <c r="K106" s="32">
        <v>0</v>
      </c>
      <c r="L106" s="32">
        <v>1.0244881145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0.24189980636666664</v>
      </c>
      <c r="S106" s="32">
        <v>0</v>
      </c>
      <c r="T106" s="32">
        <v>0.14134861000000001</v>
      </c>
      <c r="U106" s="32">
        <v>0</v>
      </c>
      <c r="V106" s="32">
        <v>3.4242098933333347E-2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2.6935708333333332E-2</v>
      </c>
      <c r="AC106" s="32">
        <v>0</v>
      </c>
      <c r="AD106" s="32">
        <v>0</v>
      </c>
      <c r="AE106" s="32">
        <v>0</v>
      </c>
      <c r="AF106" s="32">
        <v>0</v>
      </c>
      <c r="AG106" s="32">
        <v>0</v>
      </c>
      <c r="AH106" s="32">
        <v>0</v>
      </c>
      <c r="AI106" s="32">
        <v>0</v>
      </c>
      <c r="AJ106" s="32">
        <v>0</v>
      </c>
      <c r="AK106" s="32">
        <v>0</v>
      </c>
      <c r="AL106" s="32">
        <v>0</v>
      </c>
      <c r="AM106" s="32">
        <v>0</v>
      </c>
      <c r="AN106" s="32">
        <v>0</v>
      </c>
      <c r="AO106" s="32">
        <v>0</v>
      </c>
      <c r="AP106" s="32">
        <v>0</v>
      </c>
      <c r="AQ106" s="32">
        <v>0</v>
      </c>
      <c r="AR106" s="32">
        <v>0</v>
      </c>
      <c r="AS106" s="32">
        <v>0</v>
      </c>
      <c r="AT106" s="32">
        <v>0</v>
      </c>
      <c r="AU106" s="32">
        <v>0</v>
      </c>
      <c r="AV106" s="32">
        <v>6.3554539039666649</v>
      </c>
      <c r="AW106" s="32">
        <v>0</v>
      </c>
      <c r="AX106" s="32">
        <v>0</v>
      </c>
      <c r="AY106" s="32">
        <v>0</v>
      </c>
      <c r="AZ106" s="32">
        <v>7.4053611935000028</v>
      </c>
      <c r="BA106" s="32">
        <v>0</v>
      </c>
      <c r="BB106" s="32">
        <v>0</v>
      </c>
      <c r="BC106" s="32">
        <v>0</v>
      </c>
      <c r="BD106" s="32">
        <v>0</v>
      </c>
      <c r="BE106" s="32">
        <v>0</v>
      </c>
      <c r="BF106" s="32">
        <v>1.4058355086666667</v>
      </c>
      <c r="BG106" s="32">
        <v>0.22614072403333335</v>
      </c>
      <c r="BH106" s="32">
        <v>0</v>
      </c>
      <c r="BI106" s="32">
        <v>0</v>
      </c>
      <c r="BJ106" s="32">
        <v>1.2360943083666671</v>
      </c>
      <c r="BK106" s="33">
        <f t="shared" si="2"/>
        <v>22.79153938</v>
      </c>
    </row>
    <row r="107" spans="1:63">
      <c r="A107" s="30"/>
      <c r="B107" s="31" t="s">
        <v>111</v>
      </c>
      <c r="C107" s="32">
        <v>0</v>
      </c>
      <c r="D107" s="32">
        <v>0</v>
      </c>
      <c r="E107" s="32">
        <v>0</v>
      </c>
      <c r="F107" s="32">
        <v>0</v>
      </c>
      <c r="G107" s="32">
        <v>0</v>
      </c>
      <c r="H107" s="32">
        <v>1.8593115510333336</v>
      </c>
      <c r="I107" s="32">
        <v>0</v>
      </c>
      <c r="J107" s="32">
        <v>2.1725366666666668</v>
      </c>
      <c r="K107" s="32">
        <v>0</v>
      </c>
      <c r="L107" s="32">
        <v>0.98210952706666688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5.6096396311000003</v>
      </c>
      <c r="S107" s="32">
        <v>0</v>
      </c>
      <c r="T107" s="32">
        <v>0.5431341666666667</v>
      </c>
      <c r="U107" s="32">
        <v>0</v>
      </c>
      <c r="V107" s="32">
        <v>2.1369204754666669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</v>
      </c>
      <c r="AC107" s="32">
        <v>0</v>
      </c>
      <c r="AD107" s="32">
        <v>0</v>
      </c>
      <c r="AE107" s="32">
        <v>0</v>
      </c>
      <c r="AF107" s="32">
        <v>0</v>
      </c>
      <c r="AG107" s="32">
        <v>0</v>
      </c>
      <c r="AH107" s="32">
        <v>0</v>
      </c>
      <c r="AI107" s="32">
        <v>0</v>
      </c>
      <c r="AJ107" s="32">
        <v>0</v>
      </c>
      <c r="AK107" s="32">
        <v>0</v>
      </c>
      <c r="AL107" s="32">
        <v>0</v>
      </c>
      <c r="AM107" s="32">
        <v>0</v>
      </c>
      <c r="AN107" s="32">
        <v>0</v>
      </c>
      <c r="AO107" s="32">
        <v>0</v>
      </c>
      <c r="AP107" s="32">
        <v>0</v>
      </c>
      <c r="AQ107" s="32">
        <v>0</v>
      </c>
      <c r="AR107" s="32">
        <v>0</v>
      </c>
      <c r="AS107" s="32">
        <v>0</v>
      </c>
      <c r="AT107" s="32">
        <v>0</v>
      </c>
      <c r="AU107" s="32">
        <v>0</v>
      </c>
      <c r="AV107" s="32">
        <v>6.0120691089000005</v>
      </c>
      <c r="AW107" s="32">
        <v>2.1669576845999998</v>
      </c>
      <c r="AX107" s="32">
        <v>0</v>
      </c>
      <c r="AY107" s="32">
        <v>0</v>
      </c>
      <c r="AZ107" s="32">
        <v>5.386233763099999</v>
      </c>
      <c r="BA107" s="32">
        <v>0</v>
      </c>
      <c r="BB107" s="32">
        <v>0</v>
      </c>
      <c r="BC107" s="32">
        <v>0</v>
      </c>
      <c r="BD107" s="32">
        <v>0</v>
      </c>
      <c r="BE107" s="32">
        <v>0</v>
      </c>
      <c r="BF107" s="32">
        <v>1.2162543102000001</v>
      </c>
      <c r="BG107" s="32">
        <v>0.12927007416666669</v>
      </c>
      <c r="BH107" s="32">
        <v>0</v>
      </c>
      <c r="BI107" s="32">
        <v>0</v>
      </c>
      <c r="BJ107" s="32">
        <v>0.48900388903333325</v>
      </c>
      <c r="BK107" s="33">
        <f t="shared" si="2"/>
        <v>28.703440848</v>
      </c>
    </row>
    <row r="108" spans="1:63">
      <c r="A108" s="30"/>
      <c r="B108" s="31" t="s">
        <v>112</v>
      </c>
      <c r="C108" s="32">
        <v>0</v>
      </c>
      <c r="D108" s="32">
        <v>0</v>
      </c>
      <c r="E108" s="32">
        <v>0</v>
      </c>
      <c r="F108" s="32">
        <v>0</v>
      </c>
      <c r="G108" s="32">
        <v>0</v>
      </c>
      <c r="H108" s="32">
        <v>2.560820888466667</v>
      </c>
      <c r="I108" s="32">
        <v>3.5829167000000002</v>
      </c>
      <c r="J108" s="32">
        <v>0</v>
      </c>
      <c r="K108" s="32">
        <v>0</v>
      </c>
      <c r="L108" s="32">
        <v>1.1834482433333333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0.38829286746666664</v>
      </c>
      <c r="S108" s="32">
        <v>0</v>
      </c>
      <c r="T108" s="32">
        <v>0</v>
      </c>
      <c r="U108" s="32">
        <v>0</v>
      </c>
      <c r="V108" s="32">
        <v>1.1298006441000004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0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32">
        <v>0</v>
      </c>
      <c r="AI108" s="32">
        <v>0</v>
      </c>
      <c r="AJ108" s="32">
        <v>0</v>
      </c>
      <c r="AK108" s="32">
        <v>0</v>
      </c>
      <c r="AL108" s="32">
        <v>0</v>
      </c>
      <c r="AM108" s="32">
        <v>0</v>
      </c>
      <c r="AN108" s="32">
        <v>0</v>
      </c>
      <c r="AO108" s="32">
        <v>0</v>
      </c>
      <c r="AP108" s="32">
        <v>0</v>
      </c>
      <c r="AQ108" s="32">
        <v>0</v>
      </c>
      <c r="AR108" s="32">
        <v>0</v>
      </c>
      <c r="AS108" s="32">
        <v>0</v>
      </c>
      <c r="AT108" s="32">
        <v>0</v>
      </c>
      <c r="AU108" s="32">
        <v>0</v>
      </c>
      <c r="AV108" s="32">
        <v>2.6470221144333337</v>
      </c>
      <c r="AW108" s="32">
        <v>3.3357694666666662</v>
      </c>
      <c r="AX108" s="32">
        <v>0</v>
      </c>
      <c r="AY108" s="32">
        <v>0</v>
      </c>
      <c r="AZ108" s="32">
        <v>5.6120296719666678</v>
      </c>
      <c r="BA108" s="32">
        <v>0</v>
      </c>
      <c r="BB108" s="32">
        <v>0</v>
      </c>
      <c r="BC108" s="32">
        <v>0</v>
      </c>
      <c r="BD108" s="32">
        <v>0</v>
      </c>
      <c r="BE108" s="32">
        <v>0</v>
      </c>
      <c r="BF108" s="32">
        <v>1.3836220193000002</v>
      </c>
      <c r="BG108" s="32">
        <v>1.0760546666666666E-2</v>
      </c>
      <c r="BH108" s="32">
        <v>0</v>
      </c>
      <c r="BI108" s="32">
        <v>0</v>
      </c>
      <c r="BJ108" s="32">
        <v>0.7407411746</v>
      </c>
      <c r="BK108" s="33">
        <f t="shared" si="2"/>
        <v>22.575224336999998</v>
      </c>
    </row>
    <row r="109" spans="1:63">
      <c r="A109" s="30"/>
      <c r="B109" s="31" t="s">
        <v>113</v>
      </c>
      <c r="C109" s="32">
        <v>0</v>
      </c>
      <c r="D109" s="32">
        <v>0</v>
      </c>
      <c r="E109" s="32">
        <v>0</v>
      </c>
      <c r="F109" s="32">
        <v>0</v>
      </c>
      <c r="G109" s="32">
        <v>0</v>
      </c>
      <c r="H109" s="32">
        <v>5.3670048935999999</v>
      </c>
      <c r="I109" s="32">
        <v>7.1596755999999999</v>
      </c>
      <c r="J109" s="32">
        <v>0</v>
      </c>
      <c r="K109" s="32">
        <v>0</v>
      </c>
      <c r="L109" s="32">
        <v>3.5594905887666668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5.5546450421999989</v>
      </c>
      <c r="S109" s="32">
        <v>0</v>
      </c>
      <c r="T109" s="32">
        <v>0</v>
      </c>
      <c r="U109" s="32">
        <v>0</v>
      </c>
      <c r="V109" s="32">
        <v>0.20926364926666663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0</v>
      </c>
      <c r="AC109" s="32">
        <v>0</v>
      </c>
      <c r="AD109" s="32">
        <v>0</v>
      </c>
      <c r="AE109" s="32">
        <v>0</v>
      </c>
      <c r="AF109" s="32">
        <v>0</v>
      </c>
      <c r="AG109" s="32">
        <v>0</v>
      </c>
      <c r="AH109" s="32">
        <v>0</v>
      </c>
      <c r="AI109" s="32">
        <v>0</v>
      </c>
      <c r="AJ109" s="32">
        <v>0</v>
      </c>
      <c r="AK109" s="32">
        <v>0</v>
      </c>
      <c r="AL109" s="32">
        <v>0</v>
      </c>
      <c r="AM109" s="32">
        <v>0</v>
      </c>
      <c r="AN109" s="32">
        <v>0</v>
      </c>
      <c r="AO109" s="32">
        <v>0</v>
      </c>
      <c r="AP109" s="32">
        <v>0</v>
      </c>
      <c r="AQ109" s="32">
        <v>0</v>
      </c>
      <c r="AR109" s="32">
        <v>0</v>
      </c>
      <c r="AS109" s="32">
        <v>0</v>
      </c>
      <c r="AT109" s="32">
        <v>0</v>
      </c>
      <c r="AU109" s="32">
        <v>0</v>
      </c>
      <c r="AV109" s="32">
        <v>3.9739690465999993</v>
      </c>
      <c r="AW109" s="32">
        <v>1.0215568500000001</v>
      </c>
      <c r="AX109" s="32">
        <v>0</v>
      </c>
      <c r="AY109" s="32">
        <v>0</v>
      </c>
      <c r="AZ109" s="32">
        <v>1.7003814766666567</v>
      </c>
      <c r="BA109" s="32">
        <v>0</v>
      </c>
      <c r="BB109" s="32">
        <v>0</v>
      </c>
      <c r="BC109" s="32">
        <v>0</v>
      </c>
      <c r="BD109" s="32">
        <v>0</v>
      </c>
      <c r="BE109" s="32">
        <v>0</v>
      </c>
      <c r="BF109" s="32">
        <v>1.3281341859000002</v>
      </c>
      <c r="BG109" s="32">
        <v>0</v>
      </c>
      <c r="BH109" s="32">
        <v>0</v>
      </c>
      <c r="BI109" s="32">
        <v>0</v>
      </c>
      <c r="BJ109" s="32">
        <v>0.16129845000000001</v>
      </c>
      <c r="BK109" s="33">
        <f t="shared" si="2"/>
        <v>30.035419782999995</v>
      </c>
    </row>
    <row r="110" spans="1:63">
      <c r="A110" s="30"/>
      <c r="B110" s="31" t="s">
        <v>114</v>
      </c>
      <c r="C110" s="32">
        <v>0</v>
      </c>
      <c r="D110" s="32">
        <v>0.54568499999999998</v>
      </c>
      <c r="E110" s="32">
        <v>0</v>
      </c>
      <c r="F110" s="32">
        <v>0</v>
      </c>
      <c r="G110" s="32">
        <v>0</v>
      </c>
      <c r="H110" s="32">
        <v>13.7842367529</v>
      </c>
      <c r="I110" s="32">
        <v>12.241091989966666</v>
      </c>
      <c r="J110" s="32">
        <v>2.1204436666666666</v>
      </c>
      <c r="K110" s="32">
        <v>0</v>
      </c>
      <c r="L110" s="32">
        <v>3.6183245871999992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6.8803361302999981</v>
      </c>
      <c r="S110" s="32">
        <v>0.21861852259999989</v>
      </c>
      <c r="T110" s="32">
        <v>2.4013585225999998</v>
      </c>
      <c r="U110" s="32">
        <v>0</v>
      </c>
      <c r="V110" s="32">
        <v>9.6826115467000005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5.41009E-2</v>
      </c>
      <c r="AC110" s="32">
        <v>7.5741259999999991E-2</v>
      </c>
      <c r="AD110" s="32">
        <v>0</v>
      </c>
      <c r="AE110" s="32">
        <v>0</v>
      </c>
      <c r="AF110" s="32">
        <v>0.32460539999999999</v>
      </c>
      <c r="AG110" s="32">
        <v>0</v>
      </c>
      <c r="AH110" s="32">
        <v>0</v>
      </c>
      <c r="AI110" s="32">
        <v>0</v>
      </c>
      <c r="AJ110" s="32">
        <v>0</v>
      </c>
      <c r="AK110" s="32">
        <v>0</v>
      </c>
      <c r="AL110" s="32">
        <v>0</v>
      </c>
      <c r="AM110" s="32">
        <v>0</v>
      </c>
      <c r="AN110" s="32">
        <v>0</v>
      </c>
      <c r="AO110" s="32">
        <v>0</v>
      </c>
      <c r="AP110" s="32">
        <v>0</v>
      </c>
      <c r="AQ110" s="32">
        <v>0</v>
      </c>
      <c r="AR110" s="32">
        <v>0</v>
      </c>
      <c r="AS110" s="32">
        <v>0</v>
      </c>
      <c r="AT110" s="32">
        <v>0</v>
      </c>
      <c r="AU110" s="32">
        <v>0</v>
      </c>
      <c r="AV110" s="32">
        <v>18.353452491533336</v>
      </c>
      <c r="AW110" s="32">
        <v>7.5957663600000007</v>
      </c>
      <c r="AX110" s="32">
        <v>0</v>
      </c>
      <c r="AY110" s="32">
        <v>0</v>
      </c>
      <c r="AZ110" s="32">
        <v>16.365255495899994</v>
      </c>
      <c r="BA110" s="32">
        <v>0</v>
      </c>
      <c r="BB110" s="32">
        <v>0</v>
      </c>
      <c r="BC110" s="32">
        <v>0</v>
      </c>
      <c r="BD110" s="32">
        <v>0</v>
      </c>
      <c r="BE110" s="32">
        <v>0</v>
      </c>
      <c r="BF110" s="32">
        <v>7.3166055695333334</v>
      </c>
      <c r="BG110" s="32">
        <v>3.246054</v>
      </c>
      <c r="BH110" s="32">
        <v>0.1082018</v>
      </c>
      <c r="BI110" s="32">
        <v>0</v>
      </c>
      <c r="BJ110" s="32">
        <v>1.5642344731000002</v>
      </c>
      <c r="BK110" s="33">
        <f t="shared" si="2"/>
        <v>106.49672446900001</v>
      </c>
    </row>
    <row r="111" spans="1:63">
      <c r="A111" s="30"/>
      <c r="B111" s="31" t="s">
        <v>115</v>
      </c>
      <c r="C111" s="32">
        <v>0</v>
      </c>
      <c r="D111" s="32">
        <v>0</v>
      </c>
      <c r="E111" s="32">
        <v>0</v>
      </c>
      <c r="F111" s="32">
        <v>0</v>
      </c>
      <c r="G111" s="32">
        <v>0</v>
      </c>
      <c r="H111" s="32">
        <v>2.5829025398666667</v>
      </c>
      <c r="I111" s="32">
        <v>0.53739666666666674</v>
      </c>
      <c r="J111" s="32">
        <v>0</v>
      </c>
      <c r="K111" s="32">
        <v>0</v>
      </c>
      <c r="L111" s="32">
        <v>2.2884757519666667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0.26274883123333337</v>
      </c>
      <c r="S111" s="32">
        <v>0</v>
      </c>
      <c r="T111" s="32">
        <v>3.546818</v>
      </c>
      <c r="U111" s="32">
        <v>0</v>
      </c>
      <c r="V111" s="32">
        <v>1.3808030428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</v>
      </c>
      <c r="AC111" s="32">
        <v>9.5939969999999999E-2</v>
      </c>
      <c r="AD111" s="32">
        <v>0</v>
      </c>
      <c r="AE111" s="32">
        <v>0</v>
      </c>
      <c r="AF111" s="32">
        <v>8.5279973333333328E-2</v>
      </c>
      <c r="AG111" s="32">
        <v>0</v>
      </c>
      <c r="AH111" s="32">
        <v>0</v>
      </c>
      <c r="AI111" s="32">
        <v>0</v>
      </c>
      <c r="AJ111" s="32">
        <v>0</v>
      </c>
      <c r="AK111" s="32">
        <v>0</v>
      </c>
      <c r="AL111" s="32">
        <v>0</v>
      </c>
      <c r="AM111" s="32">
        <v>0</v>
      </c>
      <c r="AN111" s="32">
        <v>0</v>
      </c>
      <c r="AO111" s="32">
        <v>0</v>
      </c>
      <c r="AP111" s="32">
        <v>0</v>
      </c>
      <c r="AQ111" s="32">
        <v>0</v>
      </c>
      <c r="AR111" s="32">
        <v>0</v>
      </c>
      <c r="AS111" s="32">
        <v>0</v>
      </c>
      <c r="AT111" s="32">
        <v>0</v>
      </c>
      <c r="AU111" s="32">
        <v>0</v>
      </c>
      <c r="AV111" s="32">
        <v>14.6639556909</v>
      </c>
      <c r="AW111" s="32">
        <v>8.0429674850000001</v>
      </c>
      <c r="AX111" s="32">
        <v>0</v>
      </c>
      <c r="AY111" s="32">
        <v>0</v>
      </c>
      <c r="AZ111" s="32">
        <v>8.4319444278999978</v>
      </c>
      <c r="BA111" s="32">
        <v>0</v>
      </c>
      <c r="BB111" s="32">
        <v>0</v>
      </c>
      <c r="BC111" s="32">
        <v>0</v>
      </c>
      <c r="BD111" s="32">
        <v>0</v>
      </c>
      <c r="BE111" s="32">
        <v>0</v>
      </c>
      <c r="BF111" s="32">
        <v>3.8596704463333329</v>
      </c>
      <c r="BG111" s="32">
        <v>0</v>
      </c>
      <c r="BH111" s="32">
        <v>0</v>
      </c>
      <c r="BI111" s="32">
        <v>0</v>
      </c>
      <c r="BJ111" s="32">
        <v>1.5692592060000001</v>
      </c>
      <c r="BK111" s="33">
        <f t="shared" si="2"/>
        <v>47.348162031999998</v>
      </c>
    </row>
    <row r="112" spans="1:63">
      <c r="A112" s="30"/>
      <c r="B112" s="31" t="s">
        <v>116</v>
      </c>
      <c r="C112" s="32">
        <v>0</v>
      </c>
      <c r="D112" s="32">
        <v>0</v>
      </c>
      <c r="E112" s="32">
        <v>0</v>
      </c>
      <c r="F112" s="32">
        <v>0</v>
      </c>
      <c r="G112" s="32">
        <v>0</v>
      </c>
      <c r="H112" s="32">
        <v>5.4141696827666665</v>
      </c>
      <c r="I112" s="32">
        <v>0</v>
      </c>
      <c r="J112" s="32">
        <v>0</v>
      </c>
      <c r="K112" s="32">
        <v>0</v>
      </c>
      <c r="L112" s="32">
        <v>1.1477403679666665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3.8621791451999994</v>
      </c>
      <c r="S112" s="32">
        <v>0</v>
      </c>
      <c r="T112" s="32">
        <v>0</v>
      </c>
      <c r="U112" s="32">
        <v>0</v>
      </c>
      <c r="V112" s="32">
        <v>0.19218499706666661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0</v>
      </c>
      <c r="AC112" s="32">
        <v>0</v>
      </c>
      <c r="AD112" s="32">
        <v>0</v>
      </c>
      <c r="AE112" s="32">
        <v>0</v>
      </c>
      <c r="AF112" s="32">
        <v>0</v>
      </c>
      <c r="AG112" s="32">
        <v>0</v>
      </c>
      <c r="AH112" s="32">
        <v>0</v>
      </c>
      <c r="AI112" s="32">
        <v>0</v>
      </c>
      <c r="AJ112" s="32">
        <v>0</v>
      </c>
      <c r="AK112" s="32">
        <v>0</v>
      </c>
      <c r="AL112" s="32">
        <v>0</v>
      </c>
      <c r="AM112" s="32">
        <v>0</v>
      </c>
      <c r="AN112" s="32">
        <v>0</v>
      </c>
      <c r="AO112" s="32">
        <v>0</v>
      </c>
      <c r="AP112" s="32">
        <v>0</v>
      </c>
      <c r="AQ112" s="32">
        <v>0</v>
      </c>
      <c r="AR112" s="32">
        <v>0</v>
      </c>
      <c r="AS112" s="32">
        <v>0</v>
      </c>
      <c r="AT112" s="32">
        <v>0</v>
      </c>
      <c r="AU112" s="32">
        <v>0</v>
      </c>
      <c r="AV112" s="32">
        <v>8.7365003892333313</v>
      </c>
      <c r="AW112" s="32">
        <v>3.7264558333333335</v>
      </c>
      <c r="AX112" s="32">
        <v>0</v>
      </c>
      <c r="AY112" s="32">
        <v>0</v>
      </c>
      <c r="AZ112" s="32">
        <v>5.1669589948333359</v>
      </c>
      <c r="BA112" s="32">
        <v>0</v>
      </c>
      <c r="BB112" s="32">
        <v>0</v>
      </c>
      <c r="BC112" s="32">
        <v>0</v>
      </c>
      <c r="BD112" s="32">
        <v>0</v>
      </c>
      <c r="BE112" s="32">
        <v>0</v>
      </c>
      <c r="BF112" s="32">
        <v>1.2503088194</v>
      </c>
      <c r="BG112" s="32">
        <v>0</v>
      </c>
      <c r="BH112" s="32">
        <v>0</v>
      </c>
      <c r="BI112" s="32">
        <v>0</v>
      </c>
      <c r="BJ112" s="32">
        <v>0.39397900120000001</v>
      </c>
      <c r="BK112" s="33">
        <f t="shared" si="2"/>
        <v>29.890477231000002</v>
      </c>
    </row>
    <row r="113" spans="1:63">
      <c r="A113" s="30"/>
      <c r="B113" s="31" t="s">
        <v>117</v>
      </c>
      <c r="C113" s="32">
        <v>0</v>
      </c>
      <c r="D113" s="32">
        <v>0</v>
      </c>
      <c r="E113" s="32">
        <v>0</v>
      </c>
      <c r="F113" s="32">
        <v>0</v>
      </c>
      <c r="G113" s="32">
        <v>0</v>
      </c>
      <c r="H113" s="32">
        <v>4.9106278600666675</v>
      </c>
      <c r="I113" s="32">
        <v>0</v>
      </c>
      <c r="J113" s="32">
        <v>0.26691808333333333</v>
      </c>
      <c r="K113" s="32">
        <v>0</v>
      </c>
      <c r="L113" s="32">
        <v>1.6539541269666667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1.3313144043</v>
      </c>
      <c r="S113" s="32">
        <v>0</v>
      </c>
      <c r="T113" s="32">
        <v>2.1353446666666667</v>
      </c>
      <c r="U113" s="32">
        <v>0</v>
      </c>
      <c r="V113" s="32">
        <v>3.4303471746666667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0</v>
      </c>
      <c r="AC113" s="32">
        <v>0</v>
      </c>
      <c r="AD113" s="32">
        <v>0</v>
      </c>
      <c r="AE113" s="32">
        <v>0</v>
      </c>
      <c r="AF113" s="32">
        <v>0</v>
      </c>
      <c r="AG113" s="32">
        <v>0</v>
      </c>
      <c r="AH113" s="32">
        <v>0</v>
      </c>
      <c r="AI113" s="32">
        <v>0</v>
      </c>
      <c r="AJ113" s="32">
        <v>0</v>
      </c>
      <c r="AK113" s="32">
        <v>0</v>
      </c>
      <c r="AL113" s="32">
        <v>0</v>
      </c>
      <c r="AM113" s="32">
        <v>0</v>
      </c>
      <c r="AN113" s="32">
        <v>0</v>
      </c>
      <c r="AO113" s="32">
        <v>0</v>
      </c>
      <c r="AP113" s="32">
        <v>0</v>
      </c>
      <c r="AQ113" s="32">
        <v>0</v>
      </c>
      <c r="AR113" s="32">
        <v>0</v>
      </c>
      <c r="AS113" s="32">
        <v>0</v>
      </c>
      <c r="AT113" s="32">
        <v>0</v>
      </c>
      <c r="AU113" s="32">
        <v>0</v>
      </c>
      <c r="AV113" s="32">
        <v>8.2831215744999991</v>
      </c>
      <c r="AW113" s="32">
        <v>10.553734646266667</v>
      </c>
      <c r="AX113" s="32">
        <v>0</v>
      </c>
      <c r="AY113" s="32">
        <v>0</v>
      </c>
      <c r="AZ113" s="32">
        <v>29.65438131396667</v>
      </c>
      <c r="BA113" s="32">
        <v>0</v>
      </c>
      <c r="BB113" s="32">
        <v>0</v>
      </c>
      <c r="BC113" s="32">
        <v>0</v>
      </c>
      <c r="BD113" s="32">
        <v>0</v>
      </c>
      <c r="BE113" s="32">
        <v>0</v>
      </c>
      <c r="BF113" s="32">
        <v>3.1277183608333337</v>
      </c>
      <c r="BG113" s="32">
        <v>0.15902739436666669</v>
      </c>
      <c r="BH113" s="32">
        <v>0</v>
      </c>
      <c r="BI113" s="32">
        <v>0</v>
      </c>
      <c r="BJ113" s="32">
        <v>1.4772161710666663</v>
      </c>
      <c r="BK113" s="33">
        <f t="shared" si="2"/>
        <v>66.983705776999997</v>
      </c>
    </row>
    <row r="114" spans="1:63">
      <c r="A114" s="30"/>
      <c r="B114" s="31" t="s">
        <v>118</v>
      </c>
      <c r="C114" s="32">
        <v>0</v>
      </c>
      <c r="D114" s="32">
        <v>0</v>
      </c>
      <c r="E114" s="32">
        <v>0</v>
      </c>
      <c r="F114" s="32">
        <v>0</v>
      </c>
      <c r="G114" s="32">
        <v>0</v>
      </c>
      <c r="H114" s="32">
        <v>1.4951472513666666</v>
      </c>
      <c r="I114" s="32">
        <v>0</v>
      </c>
      <c r="J114" s="32">
        <v>0</v>
      </c>
      <c r="K114" s="32">
        <v>0</v>
      </c>
      <c r="L114" s="32">
        <v>0.10806063333333332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7.8055806333333332E-3</v>
      </c>
      <c r="S114" s="32">
        <v>0</v>
      </c>
      <c r="T114" s="32">
        <v>0</v>
      </c>
      <c r="U114" s="32">
        <v>0</v>
      </c>
      <c r="V114" s="32">
        <v>0</v>
      </c>
      <c r="W114" s="32">
        <v>0</v>
      </c>
      <c r="X114" s="32">
        <v>0</v>
      </c>
      <c r="Y114" s="32">
        <v>0</v>
      </c>
      <c r="Z114" s="32">
        <v>0</v>
      </c>
      <c r="AA114" s="32">
        <v>0</v>
      </c>
      <c r="AB114" s="32">
        <v>0</v>
      </c>
      <c r="AC114" s="32">
        <v>0</v>
      </c>
      <c r="AD114" s="32">
        <v>0</v>
      </c>
      <c r="AE114" s="32">
        <v>0</v>
      </c>
      <c r="AF114" s="32">
        <v>0</v>
      </c>
      <c r="AG114" s="32">
        <v>0</v>
      </c>
      <c r="AH114" s="32">
        <v>0</v>
      </c>
      <c r="AI114" s="32">
        <v>0</v>
      </c>
      <c r="AJ114" s="32">
        <v>0</v>
      </c>
      <c r="AK114" s="32">
        <v>0</v>
      </c>
      <c r="AL114" s="32">
        <v>0</v>
      </c>
      <c r="AM114" s="32">
        <v>0</v>
      </c>
      <c r="AN114" s="32">
        <v>0</v>
      </c>
      <c r="AO114" s="32">
        <v>0</v>
      </c>
      <c r="AP114" s="32">
        <v>0</v>
      </c>
      <c r="AQ114" s="32">
        <v>0</v>
      </c>
      <c r="AR114" s="32">
        <v>0</v>
      </c>
      <c r="AS114" s="32">
        <v>0</v>
      </c>
      <c r="AT114" s="32">
        <v>0</v>
      </c>
      <c r="AU114" s="32">
        <v>0</v>
      </c>
      <c r="AV114" s="32">
        <v>193.1769816668334</v>
      </c>
      <c r="AW114" s="32">
        <v>104.98648739196666</v>
      </c>
      <c r="AX114" s="32">
        <v>0</v>
      </c>
      <c r="AY114" s="32">
        <v>0</v>
      </c>
      <c r="AZ114" s="32">
        <v>9.1056728903332012</v>
      </c>
      <c r="BA114" s="32">
        <v>0</v>
      </c>
      <c r="BB114" s="32">
        <v>0</v>
      </c>
      <c r="BC114" s="32">
        <v>0</v>
      </c>
      <c r="BD114" s="32">
        <v>0</v>
      </c>
      <c r="BE114" s="32">
        <v>0</v>
      </c>
      <c r="BF114" s="32">
        <v>0.43431496953333332</v>
      </c>
      <c r="BG114" s="32">
        <v>0</v>
      </c>
      <c r="BH114" s="32">
        <v>0</v>
      </c>
      <c r="BI114" s="32">
        <v>0</v>
      </c>
      <c r="BJ114" s="32">
        <v>0</v>
      </c>
      <c r="BK114" s="33">
        <f t="shared" si="2"/>
        <v>309.31447038399995</v>
      </c>
    </row>
    <row r="115" spans="1:63">
      <c r="A115" s="30"/>
      <c r="B115" s="31" t="s">
        <v>119</v>
      </c>
      <c r="C115" s="32">
        <v>0</v>
      </c>
      <c r="D115" s="32">
        <v>0</v>
      </c>
      <c r="E115" s="32">
        <v>0</v>
      </c>
      <c r="F115" s="32">
        <v>0</v>
      </c>
      <c r="G115" s="32">
        <v>0</v>
      </c>
      <c r="H115" s="32">
        <v>5.4084942520999988</v>
      </c>
      <c r="I115" s="32">
        <v>0</v>
      </c>
      <c r="J115" s="32">
        <v>0</v>
      </c>
      <c r="K115" s="32">
        <v>0</v>
      </c>
      <c r="L115" s="32">
        <v>3.7646340659000006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0.13985423836666666</v>
      </c>
      <c r="S115" s="32">
        <v>5.3191916666666668</v>
      </c>
      <c r="T115" s="32">
        <v>0.21276766666666666</v>
      </c>
      <c r="U115" s="32">
        <v>0</v>
      </c>
      <c r="V115" s="32">
        <v>3.1975788784999999</v>
      </c>
      <c r="W115" s="32">
        <v>0</v>
      </c>
      <c r="X115" s="32">
        <v>0</v>
      </c>
      <c r="Y115" s="32">
        <v>0</v>
      </c>
      <c r="Z115" s="32">
        <v>0</v>
      </c>
      <c r="AA115" s="32">
        <v>0</v>
      </c>
      <c r="AB115" s="32">
        <v>0</v>
      </c>
      <c r="AC115" s="32">
        <v>0</v>
      </c>
      <c r="AD115" s="32">
        <v>0</v>
      </c>
      <c r="AE115" s="32">
        <v>0</v>
      </c>
      <c r="AF115" s="32">
        <v>0.12673651999999999</v>
      </c>
      <c r="AG115" s="32">
        <v>0</v>
      </c>
      <c r="AH115" s="32">
        <v>0</v>
      </c>
      <c r="AI115" s="32">
        <v>0</v>
      </c>
      <c r="AJ115" s="32">
        <v>0</v>
      </c>
      <c r="AK115" s="32">
        <v>0</v>
      </c>
      <c r="AL115" s="32">
        <v>0</v>
      </c>
      <c r="AM115" s="32">
        <v>0</v>
      </c>
      <c r="AN115" s="32">
        <v>0</v>
      </c>
      <c r="AO115" s="32">
        <v>0</v>
      </c>
      <c r="AP115" s="32">
        <v>0</v>
      </c>
      <c r="AQ115" s="32">
        <v>0</v>
      </c>
      <c r="AR115" s="32">
        <v>0</v>
      </c>
      <c r="AS115" s="32">
        <v>0</v>
      </c>
      <c r="AT115" s="32">
        <v>0</v>
      </c>
      <c r="AU115" s="32">
        <v>0</v>
      </c>
      <c r="AV115" s="32">
        <v>7.8009542062000001</v>
      </c>
      <c r="AW115" s="32">
        <v>5.4391089833333339</v>
      </c>
      <c r="AX115" s="32">
        <v>0</v>
      </c>
      <c r="AY115" s="32">
        <v>0</v>
      </c>
      <c r="AZ115" s="32">
        <v>15.695171317966677</v>
      </c>
      <c r="BA115" s="32">
        <v>0</v>
      </c>
      <c r="BB115" s="32">
        <v>0</v>
      </c>
      <c r="BC115" s="32">
        <v>0</v>
      </c>
      <c r="BD115" s="32">
        <v>0</v>
      </c>
      <c r="BE115" s="32">
        <v>0</v>
      </c>
      <c r="BF115" s="32">
        <v>4.484940114933333</v>
      </c>
      <c r="BG115" s="32">
        <v>0.21097967053333336</v>
      </c>
      <c r="BH115" s="32">
        <v>5.2806883333333339E-2</v>
      </c>
      <c r="BI115" s="32">
        <v>0</v>
      </c>
      <c r="BJ115" s="32">
        <v>0.35219492250000006</v>
      </c>
      <c r="BK115" s="33">
        <f t="shared" si="2"/>
        <v>52.205413387000007</v>
      </c>
    </row>
    <row r="116" spans="1:63">
      <c r="A116" s="30"/>
      <c r="B116" s="31" t="s">
        <v>120</v>
      </c>
      <c r="C116" s="32">
        <v>0</v>
      </c>
      <c r="D116" s="32">
        <v>8.72924525</v>
      </c>
      <c r="E116" s="32">
        <v>0</v>
      </c>
      <c r="F116" s="32">
        <v>0</v>
      </c>
      <c r="G116" s="32">
        <v>0</v>
      </c>
      <c r="H116" s="32">
        <v>6.2985437198000014</v>
      </c>
      <c r="I116" s="32">
        <v>0</v>
      </c>
      <c r="J116" s="32">
        <v>0</v>
      </c>
      <c r="K116" s="32">
        <v>0</v>
      </c>
      <c r="L116" s="32">
        <v>1.5794364115333333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0.2335175021333333</v>
      </c>
      <c r="S116" s="32">
        <v>0</v>
      </c>
      <c r="T116" s="32">
        <v>2.1161806666666667</v>
      </c>
      <c r="U116" s="32">
        <v>0</v>
      </c>
      <c r="V116" s="32">
        <v>0</v>
      </c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1.7814027333333336E-2</v>
      </c>
      <c r="AC116" s="32">
        <v>9.4578120000000002E-2</v>
      </c>
      <c r="AD116" s="32">
        <v>0</v>
      </c>
      <c r="AE116" s="32">
        <v>0</v>
      </c>
      <c r="AF116" s="32">
        <v>0</v>
      </c>
      <c r="AG116" s="32">
        <v>0</v>
      </c>
      <c r="AH116" s="32">
        <v>0</v>
      </c>
      <c r="AI116" s="32">
        <v>0</v>
      </c>
      <c r="AJ116" s="32">
        <v>0</v>
      </c>
      <c r="AK116" s="32">
        <v>0</v>
      </c>
      <c r="AL116" s="32">
        <v>0</v>
      </c>
      <c r="AM116" s="32">
        <v>0</v>
      </c>
      <c r="AN116" s="32">
        <v>0</v>
      </c>
      <c r="AO116" s="32">
        <v>0</v>
      </c>
      <c r="AP116" s="32">
        <v>0</v>
      </c>
      <c r="AQ116" s="32">
        <v>0</v>
      </c>
      <c r="AR116" s="32">
        <v>0</v>
      </c>
      <c r="AS116" s="32">
        <v>0</v>
      </c>
      <c r="AT116" s="32">
        <v>0</v>
      </c>
      <c r="AU116" s="32">
        <v>0</v>
      </c>
      <c r="AV116" s="32">
        <v>24.304523742833329</v>
      </c>
      <c r="AW116" s="32">
        <v>2.8821180222666678</v>
      </c>
      <c r="AX116" s="32">
        <v>0</v>
      </c>
      <c r="AY116" s="32">
        <v>0</v>
      </c>
      <c r="AZ116" s="32">
        <v>13.235638869800001</v>
      </c>
      <c r="BA116" s="32">
        <v>0</v>
      </c>
      <c r="BB116" s="32">
        <v>0</v>
      </c>
      <c r="BC116" s="32">
        <v>0</v>
      </c>
      <c r="BD116" s="32">
        <v>0</v>
      </c>
      <c r="BE116" s="32">
        <v>0</v>
      </c>
      <c r="BF116" s="32">
        <v>3.1255638837666671</v>
      </c>
      <c r="BG116" s="32">
        <v>0</v>
      </c>
      <c r="BH116" s="32">
        <v>5.2543399999999997E-2</v>
      </c>
      <c r="BI116" s="32">
        <v>0</v>
      </c>
      <c r="BJ116" s="32">
        <v>0.1726826988666666</v>
      </c>
      <c r="BK116" s="33">
        <f t="shared" si="2"/>
        <v>62.842386314999999</v>
      </c>
    </row>
    <row r="117" spans="1:63">
      <c r="A117" s="30"/>
      <c r="B117" s="31" t="s">
        <v>121</v>
      </c>
      <c r="C117" s="32">
        <v>0</v>
      </c>
      <c r="D117" s="32">
        <v>11.0708465</v>
      </c>
      <c r="E117" s="32">
        <v>0</v>
      </c>
      <c r="F117" s="32">
        <v>0</v>
      </c>
      <c r="G117" s="32">
        <v>0</v>
      </c>
      <c r="H117" s="32">
        <v>1.5921754524666667</v>
      </c>
      <c r="I117" s="32">
        <v>5.2718316666666665</v>
      </c>
      <c r="J117" s="32">
        <v>0</v>
      </c>
      <c r="K117" s="32">
        <v>0</v>
      </c>
      <c r="L117" s="32">
        <v>4.9816595081333341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0.19600153503333337</v>
      </c>
      <c r="S117" s="32">
        <v>0</v>
      </c>
      <c r="T117" s="32">
        <v>3.1630989999999999</v>
      </c>
      <c r="U117" s="32">
        <v>0</v>
      </c>
      <c r="V117" s="32">
        <v>1.9611213799999998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0</v>
      </c>
      <c r="AC117" s="32">
        <v>0</v>
      </c>
      <c r="AD117" s="32">
        <v>0</v>
      </c>
      <c r="AE117" s="32">
        <v>0</v>
      </c>
      <c r="AF117" s="32">
        <v>0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0</v>
      </c>
      <c r="AS117" s="32">
        <v>0</v>
      </c>
      <c r="AT117" s="32">
        <v>0</v>
      </c>
      <c r="AU117" s="32">
        <v>0</v>
      </c>
      <c r="AV117" s="32">
        <v>5.7973222030666678</v>
      </c>
      <c r="AW117" s="32">
        <v>4.1272498133333331</v>
      </c>
      <c r="AX117" s="32">
        <v>0</v>
      </c>
      <c r="AY117" s="32">
        <v>0</v>
      </c>
      <c r="AZ117" s="32">
        <v>13.272906224066668</v>
      </c>
      <c r="BA117" s="32">
        <v>0</v>
      </c>
      <c r="BB117" s="32">
        <v>0</v>
      </c>
      <c r="BC117" s="32">
        <v>0</v>
      </c>
      <c r="BD117" s="32">
        <v>0</v>
      </c>
      <c r="BE117" s="32">
        <v>0</v>
      </c>
      <c r="BF117" s="32">
        <v>1.5997164909000001</v>
      </c>
      <c r="BG117" s="32">
        <v>0.12570303999999999</v>
      </c>
      <c r="BH117" s="32">
        <v>0</v>
      </c>
      <c r="BI117" s="32">
        <v>0</v>
      </c>
      <c r="BJ117" s="32">
        <v>1.0475253333333333E-2</v>
      </c>
      <c r="BK117" s="33">
        <f t="shared" si="2"/>
        <v>53.170108067000001</v>
      </c>
    </row>
    <row r="118" spans="1:63">
      <c r="A118" s="30"/>
      <c r="B118" s="31" t="s">
        <v>122</v>
      </c>
      <c r="C118" s="32">
        <v>0</v>
      </c>
      <c r="D118" s="32">
        <v>13.737732666666666</v>
      </c>
      <c r="E118" s="32">
        <v>0</v>
      </c>
      <c r="F118" s="32">
        <v>0</v>
      </c>
      <c r="G118" s="32">
        <v>0</v>
      </c>
      <c r="H118" s="32">
        <v>14.354677288066666</v>
      </c>
      <c r="I118" s="32">
        <v>37.994323756200004</v>
      </c>
      <c r="J118" s="32">
        <v>0</v>
      </c>
      <c r="K118" s="32">
        <v>0</v>
      </c>
      <c r="L118" s="32">
        <v>6.3529425685666672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3.4650563219999997</v>
      </c>
      <c r="S118" s="32">
        <v>2.398819473333333</v>
      </c>
      <c r="T118" s="32">
        <v>0.10585952500000002</v>
      </c>
      <c r="U118" s="32">
        <v>0</v>
      </c>
      <c r="V118" s="32">
        <v>9.1830604901666657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0</v>
      </c>
      <c r="AC118" s="32">
        <v>0</v>
      </c>
      <c r="AD118" s="32">
        <v>0</v>
      </c>
      <c r="AE118" s="32">
        <v>0</v>
      </c>
      <c r="AF118" s="32">
        <v>5.2517899999999999E-2</v>
      </c>
      <c r="AG118" s="32">
        <v>0</v>
      </c>
      <c r="AH118" s="32">
        <v>0</v>
      </c>
      <c r="AI118" s="32">
        <v>0</v>
      </c>
      <c r="AJ118" s="32">
        <v>0</v>
      </c>
      <c r="AK118" s="32">
        <v>0</v>
      </c>
      <c r="AL118" s="32">
        <v>0</v>
      </c>
      <c r="AM118" s="32">
        <v>0</v>
      </c>
      <c r="AN118" s="32">
        <v>0</v>
      </c>
      <c r="AO118" s="32">
        <v>0</v>
      </c>
      <c r="AP118" s="32">
        <v>0</v>
      </c>
      <c r="AQ118" s="32">
        <v>0</v>
      </c>
      <c r="AR118" s="32">
        <v>0</v>
      </c>
      <c r="AS118" s="32">
        <v>0</v>
      </c>
      <c r="AT118" s="32">
        <v>0</v>
      </c>
      <c r="AU118" s="32">
        <v>0</v>
      </c>
      <c r="AV118" s="32">
        <v>32.722498653400024</v>
      </c>
      <c r="AW118" s="32">
        <v>10.453055644633332</v>
      </c>
      <c r="AX118" s="32">
        <v>1.0503579999999999</v>
      </c>
      <c r="AY118" s="32">
        <v>0</v>
      </c>
      <c r="AZ118" s="32">
        <v>8.8153999461999994</v>
      </c>
      <c r="BA118" s="32">
        <v>0</v>
      </c>
      <c r="BB118" s="32">
        <v>0</v>
      </c>
      <c r="BC118" s="32">
        <v>0</v>
      </c>
      <c r="BD118" s="32">
        <v>0</v>
      </c>
      <c r="BE118" s="32">
        <v>0</v>
      </c>
      <c r="BF118" s="32">
        <v>13.158964196000001</v>
      </c>
      <c r="BG118" s="32">
        <v>7.8586672299999993E-2</v>
      </c>
      <c r="BH118" s="32">
        <v>2.4683412999999996</v>
      </c>
      <c r="BI118" s="32">
        <v>0</v>
      </c>
      <c r="BJ118" s="32">
        <v>3.5239382714666667</v>
      </c>
      <c r="BK118" s="33">
        <f t="shared" si="2"/>
        <v>159.91613267399998</v>
      </c>
    </row>
    <row r="119" spans="1:63">
      <c r="A119" s="30"/>
      <c r="B119" s="31" t="s">
        <v>123</v>
      </c>
      <c r="C119" s="32">
        <v>0</v>
      </c>
      <c r="D119" s="32">
        <v>5.2436733333333336</v>
      </c>
      <c r="E119" s="32">
        <v>0</v>
      </c>
      <c r="F119" s="32">
        <v>0</v>
      </c>
      <c r="G119" s="32">
        <v>0</v>
      </c>
      <c r="H119" s="32">
        <v>5.4935852270666672</v>
      </c>
      <c r="I119" s="32">
        <v>8.3898773333333345</v>
      </c>
      <c r="J119" s="32">
        <v>0</v>
      </c>
      <c r="K119" s="32">
        <v>0</v>
      </c>
      <c r="L119" s="32">
        <v>1.1311790548333331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9.8972186333333323E-2</v>
      </c>
      <c r="S119" s="32">
        <v>0</v>
      </c>
      <c r="T119" s="32">
        <v>2.0974693333333332</v>
      </c>
      <c r="U119" s="32">
        <v>0</v>
      </c>
      <c r="V119" s="32">
        <v>0.18984404689999992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1.09472615E-2</v>
      </c>
      <c r="AC119" s="32">
        <v>0</v>
      </c>
      <c r="AD119" s="32">
        <v>0</v>
      </c>
      <c r="AE119" s="32">
        <v>0</v>
      </c>
      <c r="AF119" s="32">
        <v>0</v>
      </c>
      <c r="AG119" s="32">
        <v>0</v>
      </c>
      <c r="AH119" s="32">
        <v>0</v>
      </c>
      <c r="AI119" s="32">
        <v>0</v>
      </c>
      <c r="AJ119" s="32">
        <v>0</v>
      </c>
      <c r="AK119" s="32">
        <v>0</v>
      </c>
      <c r="AL119" s="32">
        <v>0</v>
      </c>
      <c r="AM119" s="32">
        <v>0</v>
      </c>
      <c r="AN119" s="32">
        <v>0</v>
      </c>
      <c r="AO119" s="32">
        <v>0</v>
      </c>
      <c r="AP119" s="32">
        <v>0</v>
      </c>
      <c r="AQ119" s="32">
        <v>0</v>
      </c>
      <c r="AR119" s="32">
        <v>0</v>
      </c>
      <c r="AS119" s="32">
        <v>0</v>
      </c>
      <c r="AT119" s="32">
        <v>0</v>
      </c>
      <c r="AU119" s="32">
        <v>0</v>
      </c>
      <c r="AV119" s="32">
        <v>6.5807465454999994</v>
      </c>
      <c r="AW119" s="32">
        <v>1.2511156000000001</v>
      </c>
      <c r="AX119" s="32">
        <v>0</v>
      </c>
      <c r="AY119" s="32">
        <v>0</v>
      </c>
      <c r="AZ119" s="32">
        <v>2.4511187213666665</v>
      </c>
      <c r="BA119" s="32">
        <v>0</v>
      </c>
      <c r="BB119" s="32">
        <v>0</v>
      </c>
      <c r="BC119" s="32">
        <v>0</v>
      </c>
      <c r="BD119" s="32">
        <v>0</v>
      </c>
      <c r="BE119" s="32">
        <v>0</v>
      </c>
      <c r="BF119" s="32">
        <v>0.76159822769999985</v>
      </c>
      <c r="BG119" s="32">
        <v>0</v>
      </c>
      <c r="BH119" s="32">
        <v>0</v>
      </c>
      <c r="BI119" s="32">
        <v>0</v>
      </c>
      <c r="BJ119" s="32">
        <v>0.36875183280000007</v>
      </c>
      <c r="BK119" s="33">
        <f t="shared" si="2"/>
        <v>34.068878703999999</v>
      </c>
    </row>
    <row r="120" spans="1:63">
      <c r="A120" s="30"/>
      <c r="B120" s="31" t="s">
        <v>124</v>
      </c>
      <c r="C120" s="32">
        <v>0</v>
      </c>
      <c r="D120" s="32">
        <v>2.2143732600000003</v>
      </c>
      <c r="E120" s="32">
        <v>0</v>
      </c>
      <c r="F120" s="32">
        <v>0</v>
      </c>
      <c r="G120" s="32">
        <v>0</v>
      </c>
      <c r="H120" s="32">
        <v>9.1780992859000001</v>
      </c>
      <c r="I120" s="32">
        <v>5.2473299999999998</v>
      </c>
      <c r="J120" s="32">
        <v>0</v>
      </c>
      <c r="K120" s="32">
        <v>0</v>
      </c>
      <c r="L120" s="32">
        <v>0.66011411399999997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0.12178541686666668</v>
      </c>
      <c r="S120" s="32">
        <v>0</v>
      </c>
      <c r="T120" s="32">
        <v>0</v>
      </c>
      <c r="U120" s="32">
        <v>0</v>
      </c>
      <c r="V120" s="32">
        <v>0.12095053680000002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1.043699E-2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0</v>
      </c>
      <c r="AT120" s="32">
        <v>0</v>
      </c>
      <c r="AU120" s="32">
        <v>0</v>
      </c>
      <c r="AV120" s="32">
        <v>4.2690118833999993</v>
      </c>
      <c r="AW120" s="32">
        <v>2.1379190499999998</v>
      </c>
      <c r="AX120" s="32">
        <v>0</v>
      </c>
      <c r="AY120" s="32">
        <v>0</v>
      </c>
      <c r="AZ120" s="32">
        <v>0.65277621666666663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1.0093337888333334</v>
      </c>
      <c r="BG120" s="32">
        <v>0</v>
      </c>
      <c r="BH120" s="32">
        <v>0</v>
      </c>
      <c r="BI120" s="32">
        <v>0</v>
      </c>
      <c r="BJ120" s="32">
        <v>0.16695189653333337</v>
      </c>
      <c r="BK120" s="33">
        <f t="shared" si="2"/>
        <v>25.789082439000001</v>
      </c>
    </row>
    <row r="121" spans="1:63">
      <c r="A121" s="30"/>
      <c r="B121" s="31" t="s">
        <v>125</v>
      </c>
      <c r="C121" s="32">
        <v>0</v>
      </c>
      <c r="D121" s="32">
        <v>0</v>
      </c>
      <c r="E121" s="32">
        <v>0</v>
      </c>
      <c r="F121" s="32">
        <v>0</v>
      </c>
      <c r="G121" s="32">
        <v>0</v>
      </c>
      <c r="H121" s="32">
        <v>0.20386182360000002</v>
      </c>
      <c r="I121" s="32">
        <v>5.2752299999999996</v>
      </c>
      <c r="J121" s="32">
        <v>0</v>
      </c>
      <c r="K121" s="32">
        <v>0</v>
      </c>
      <c r="L121" s="32">
        <v>3.165138E-2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1.1605505999999998E-3</v>
      </c>
      <c r="S121" s="32">
        <v>0</v>
      </c>
      <c r="T121" s="32">
        <v>0</v>
      </c>
      <c r="U121" s="32">
        <v>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32">
        <v>0</v>
      </c>
      <c r="AD121" s="32">
        <v>0</v>
      </c>
      <c r="AE121" s="32">
        <v>0</v>
      </c>
      <c r="AF121" s="32">
        <v>0</v>
      </c>
      <c r="AG121" s="32">
        <v>0</v>
      </c>
      <c r="AH121" s="32">
        <v>0</v>
      </c>
      <c r="AI121" s="32">
        <v>0</v>
      </c>
      <c r="AJ121" s="32">
        <v>0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0</v>
      </c>
      <c r="AT121" s="32">
        <v>0</v>
      </c>
      <c r="AU121" s="32">
        <v>0</v>
      </c>
      <c r="AV121" s="32">
        <v>33.207439407800003</v>
      </c>
      <c r="AW121" s="32">
        <v>5.6869150200000007</v>
      </c>
      <c r="AX121" s="32">
        <v>0</v>
      </c>
      <c r="AY121" s="32">
        <v>0</v>
      </c>
      <c r="AZ121" s="32">
        <v>0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5.2365700000000007E-4</v>
      </c>
      <c r="BG121" s="32">
        <v>0</v>
      </c>
      <c r="BH121" s="32">
        <v>0</v>
      </c>
      <c r="BI121" s="32">
        <v>0</v>
      </c>
      <c r="BJ121" s="32">
        <v>0</v>
      </c>
      <c r="BK121" s="33">
        <f t="shared" si="2"/>
        <v>44.406781839000004</v>
      </c>
    </row>
    <row r="122" spans="1:63">
      <c r="A122" s="30"/>
      <c r="B122" s="31" t="s">
        <v>126</v>
      </c>
      <c r="C122" s="32">
        <v>0</v>
      </c>
      <c r="D122" s="32">
        <v>4.6813439200000007</v>
      </c>
      <c r="E122" s="32">
        <v>0</v>
      </c>
      <c r="F122" s="32">
        <v>0</v>
      </c>
      <c r="G122" s="32">
        <v>0</v>
      </c>
      <c r="H122" s="32">
        <v>1.1445640036000002</v>
      </c>
      <c r="I122" s="32">
        <v>10.37992</v>
      </c>
      <c r="J122" s="32">
        <v>0</v>
      </c>
      <c r="K122" s="32">
        <v>0</v>
      </c>
      <c r="L122" s="32">
        <v>1.653918026533334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0.60074829529999996</v>
      </c>
      <c r="S122" s="32">
        <v>0</v>
      </c>
      <c r="T122" s="32">
        <v>9.2835689406333355</v>
      </c>
      <c r="U122" s="32">
        <v>0</v>
      </c>
      <c r="V122" s="32">
        <v>2.0759839999999998E-2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0</v>
      </c>
      <c r="AC122" s="32">
        <v>0</v>
      </c>
      <c r="AD122" s="32">
        <v>0</v>
      </c>
      <c r="AE122" s="32">
        <v>0</v>
      </c>
      <c r="AF122" s="32">
        <v>0</v>
      </c>
      <c r="AG122" s="32">
        <v>0</v>
      </c>
      <c r="AH122" s="32">
        <v>0</v>
      </c>
      <c r="AI122" s="32">
        <v>0</v>
      </c>
      <c r="AJ122" s="32">
        <v>0</v>
      </c>
      <c r="AK122" s="32">
        <v>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0</v>
      </c>
      <c r="AS122" s="32">
        <v>0</v>
      </c>
      <c r="AT122" s="32">
        <v>0</v>
      </c>
      <c r="AU122" s="32">
        <v>0</v>
      </c>
      <c r="AV122" s="32">
        <v>5.6424745668333305</v>
      </c>
      <c r="AW122" s="32">
        <v>5.1663233333333327</v>
      </c>
      <c r="AX122" s="32">
        <v>0</v>
      </c>
      <c r="AY122" s="32">
        <v>0</v>
      </c>
      <c r="AZ122" s="32">
        <v>6.1586956600666642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2.5835089517666665</v>
      </c>
      <c r="BG122" s="32">
        <v>0.16532234666666665</v>
      </c>
      <c r="BH122" s="32">
        <v>0</v>
      </c>
      <c r="BI122" s="32">
        <v>0</v>
      </c>
      <c r="BJ122" s="32">
        <v>0.52043735226666654</v>
      </c>
      <c r="BK122" s="33">
        <f t="shared" si="2"/>
        <v>48.001585236999993</v>
      </c>
    </row>
    <row r="123" spans="1:63">
      <c r="A123" s="30"/>
      <c r="B123" s="31" t="s">
        <v>127</v>
      </c>
      <c r="C123" s="32">
        <v>0</v>
      </c>
      <c r="D123" s="32">
        <v>4.8921359999999998</v>
      </c>
      <c r="E123" s="32">
        <v>0</v>
      </c>
      <c r="F123" s="32">
        <v>0</v>
      </c>
      <c r="G123" s="32">
        <v>0</v>
      </c>
      <c r="H123" s="32">
        <v>8.1598295487666661</v>
      </c>
      <c r="I123" s="32">
        <v>43.932371000000003</v>
      </c>
      <c r="J123" s="32">
        <v>0.52044000000000001</v>
      </c>
      <c r="K123" s="32">
        <v>0</v>
      </c>
      <c r="L123" s="32">
        <v>15.828958329566667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3.3408513872333336</v>
      </c>
      <c r="S123" s="32">
        <v>11.850959475733333</v>
      </c>
      <c r="T123" s="32">
        <v>5.2043999999999997</v>
      </c>
      <c r="U123" s="32">
        <v>0</v>
      </c>
      <c r="V123" s="32">
        <v>2.8176621599999998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2.0735933333333335E-2</v>
      </c>
      <c r="AC123" s="32">
        <v>0</v>
      </c>
      <c r="AD123" s="32">
        <v>0</v>
      </c>
      <c r="AE123" s="32">
        <v>0</v>
      </c>
      <c r="AF123" s="32">
        <v>0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32">
        <v>0</v>
      </c>
      <c r="AS123" s="32">
        <v>0</v>
      </c>
      <c r="AT123" s="32">
        <v>0</v>
      </c>
      <c r="AU123" s="32">
        <v>0</v>
      </c>
      <c r="AV123" s="32">
        <v>30.620949370433333</v>
      </c>
      <c r="AW123" s="32">
        <v>6.4189014750666669</v>
      </c>
      <c r="AX123" s="32">
        <v>1.037152534733333</v>
      </c>
      <c r="AY123" s="32">
        <v>0</v>
      </c>
      <c r="AZ123" s="32">
        <v>11.814834126633333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8.6918101593666677</v>
      </c>
      <c r="BG123" s="32">
        <v>0.24378307236666666</v>
      </c>
      <c r="BH123" s="32">
        <v>1.9699136666666668</v>
      </c>
      <c r="BI123" s="32">
        <v>0</v>
      </c>
      <c r="BJ123" s="32">
        <v>0.73773060609999996</v>
      </c>
      <c r="BK123" s="33">
        <f t="shared" si="2"/>
        <v>158.10341884599998</v>
      </c>
    </row>
    <row r="124" spans="1:63">
      <c r="A124" s="30"/>
      <c r="B124" s="31" t="s">
        <v>128</v>
      </c>
      <c r="C124" s="32">
        <v>0</v>
      </c>
      <c r="D124" s="32">
        <v>2.0819053333333333</v>
      </c>
      <c r="E124" s="32">
        <v>0</v>
      </c>
      <c r="F124" s="32">
        <v>0</v>
      </c>
      <c r="G124" s="32">
        <v>0</v>
      </c>
      <c r="H124" s="32">
        <v>2.7141261228000007</v>
      </c>
      <c r="I124" s="32">
        <v>7.3905432513333329</v>
      </c>
      <c r="J124" s="32">
        <v>0</v>
      </c>
      <c r="K124" s="32">
        <v>0</v>
      </c>
      <c r="L124" s="32">
        <v>3.3923685262333332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1.8776638661</v>
      </c>
      <c r="S124" s="32">
        <v>3.1339098673999999</v>
      </c>
      <c r="T124" s="32">
        <v>0</v>
      </c>
      <c r="U124" s="32">
        <v>0</v>
      </c>
      <c r="V124" s="32">
        <v>1.3289842695333336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0</v>
      </c>
      <c r="AC124" s="32">
        <v>5.1866833333333334E-2</v>
      </c>
      <c r="AD124" s="32">
        <v>0</v>
      </c>
      <c r="AE124" s="32">
        <v>0</v>
      </c>
      <c r="AF124" s="32">
        <v>0</v>
      </c>
      <c r="AG124" s="32">
        <v>0</v>
      </c>
      <c r="AH124" s="32">
        <v>0</v>
      </c>
      <c r="AI124" s="32">
        <v>0</v>
      </c>
      <c r="AJ124" s="32">
        <v>0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0</v>
      </c>
      <c r="AT124" s="32">
        <v>0</v>
      </c>
      <c r="AU124" s="32">
        <v>0</v>
      </c>
      <c r="AV124" s="32">
        <v>16.634093427866691</v>
      </c>
      <c r="AW124" s="32">
        <v>13.060058259833333</v>
      </c>
      <c r="AX124" s="32">
        <v>0</v>
      </c>
      <c r="AY124" s="32">
        <v>0</v>
      </c>
      <c r="AZ124" s="32">
        <v>5.0062312404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8.4976461948666664</v>
      </c>
      <c r="BG124" s="32">
        <v>0.42430926066666663</v>
      </c>
      <c r="BH124" s="32">
        <v>1.0373366666666666</v>
      </c>
      <c r="BI124" s="32">
        <v>0</v>
      </c>
      <c r="BJ124" s="32">
        <v>0.40614122063333336</v>
      </c>
      <c r="BK124" s="33">
        <f t="shared" si="2"/>
        <v>67.037184341</v>
      </c>
    </row>
    <row r="125" spans="1:63">
      <c r="A125" s="30"/>
      <c r="B125" s="31" t="s">
        <v>129</v>
      </c>
      <c r="C125" s="32">
        <v>0</v>
      </c>
      <c r="D125" s="32">
        <v>3.8903287500000001</v>
      </c>
      <c r="E125" s="32">
        <v>0</v>
      </c>
      <c r="F125" s="32">
        <v>0</v>
      </c>
      <c r="G125" s="32">
        <v>0</v>
      </c>
      <c r="H125" s="32">
        <v>4.4028853880999996</v>
      </c>
      <c r="I125" s="32">
        <v>10.322338949999999</v>
      </c>
      <c r="J125" s="32">
        <v>0</v>
      </c>
      <c r="K125" s="32">
        <v>0</v>
      </c>
      <c r="L125" s="32">
        <v>2.1061402684333332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1.2913039437666662</v>
      </c>
      <c r="S125" s="32">
        <v>5.2078534200000002</v>
      </c>
      <c r="T125" s="32">
        <v>5.1871049999999999</v>
      </c>
      <c r="U125" s="32">
        <v>0</v>
      </c>
      <c r="V125" s="32">
        <v>1.1129338373000002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</v>
      </c>
      <c r="AC125" s="32">
        <v>0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2">
        <v>0</v>
      </c>
      <c r="AS125" s="32">
        <v>0</v>
      </c>
      <c r="AT125" s="32">
        <v>0</v>
      </c>
      <c r="AU125" s="32">
        <v>0</v>
      </c>
      <c r="AV125" s="32">
        <v>14.659203281900004</v>
      </c>
      <c r="AW125" s="32">
        <v>6.3946308316666673</v>
      </c>
      <c r="AX125" s="32">
        <v>0</v>
      </c>
      <c r="AY125" s="32">
        <v>0</v>
      </c>
      <c r="AZ125" s="32">
        <v>6.9297167835333333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3.6249361891333334</v>
      </c>
      <c r="BG125" s="32">
        <v>6.2052180000000005E-2</v>
      </c>
      <c r="BH125" s="32">
        <v>0.56881165</v>
      </c>
      <c r="BI125" s="32">
        <v>0</v>
      </c>
      <c r="BJ125" s="32">
        <v>0.42793063916666668</v>
      </c>
      <c r="BK125" s="33">
        <f t="shared" si="2"/>
        <v>66.188171112999996</v>
      </c>
    </row>
    <row r="126" spans="1:63">
      <c r="A126" s="30"/>
      <c r="B126" s="31" t="s">
        <v>130</v>
      </c>
      <c r="C126" s="32">
        <v>0</v>
      </c>
      <c r="D126" s="32">
        <v>0</v>
      </c>
      <c r="E126" s="32">
        <v>0</v>
      </c>
      <c r="F126" s="32">
        <v>0</v>
      </c>
      <c r="G126" s="32">
        <v>0</v>
      </c>
      <c r="H126" s="32">
        <v>1.8813852298333331</v>
      </c>
      <c r="I126" s="32">
        <v>220.27478340000008</v>
      </c>
      <c r="J126" s="32">
        <v>0</v>
      </c>
      <c r="K126" s="32">
        <v>0</v>
      </c>
      <c r="L126" s="32">
        <v>0.61701620000000001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1.0283603333333334E-2</v>
      </c>
      <c r="S126" s="32">
        <v>7.7127024999999998</v>
      </c>
      <c r="T126" s="32">
        <v>0</v>
      </c>
      <c r="U126" s="32">
        <v>0</v>
      </c>
      <c r="V126" s="32">
        <v>0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0</v>
      </c>
      <c r="AC126" s="32">
        <v>0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2">
        <v>0</v>
      </c>
      <c r="AJ126" s="32">
        <v>0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0</v>
      </c>
      <c r="AS126" s="32">
        <v>0</v>
      </c>
      <c r="AT126" s="32">
        <v>0</v>
      </c>
      <c r="AU126" s="32">
        <v>0</v>
      </c>
      <c r="AV126" s="32">
        <v>2.569691666666667E-2</v>
      </c>
      <c r="AW126" s="32">
        <v>14.390273333333335</v>
      </c>
      <c r="AX126" s="32">
        <v>0</v>
      </c>
      <c r="AY126" s="32">
        <v>0</v>
      </c>
      <c r="AZ126" s="32">
        <v>6.7549742694998738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3.1350238333333336E-2</v>
      </c>
      <c r="BG126" s="32">
        <v>0</v>
      </c>
      <c r="BH126" s="32">
        <v>0</v>
      </c>
      <c r="BI126" s="32">
        <v>0</v>
      </c>
      <c r="BJ126" s="32">
        <v>0</v>
      </c>
      <c r="BK126" s="33">
        <f t="shared" si="2"/>
        <v>251.698465691</v>
      </c>
    </row>
    <row r="127" spans="1:63">
      <c r="A127" s="30"/>
      <c r="B127" s="31" t="s">
        <v>131</v>
      </c>
      <c r="C127" s="32">
        <v>0</v>
      </c>
      <c r="D127" s="32">
        <v>2.8484921666666669</v>
      </c>
      <c r="E127" s="32">
        <v>0</v>
      </c>
      <c r="F127" s="32">
        <v>0</v>
      </c>
      <c r="G127" s="32">
        <v>0</v>
      </c>
      <c r="H127" s="32">
        <v>2.4668021590333327</v>
      </c>
      <c r="I127" s="32">
        <v>1.3154854733333332</v>
      </c>
      <c r="J127" s="32">
        <v>0</v>
      </c>
      <c r="K127" s="32">
        <v>0</v>
      </c>
      <c r="L127" s="32">
        <v>0.72507073333333327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2.1205927904999999</v>
      </c>
      <c r="S127" s="32">
        <v>2.6206127933333332</v>
      </c>
      <c r="T127" s="32">
        <v>0</v>
      </c>
      <c r="U127" s="32">
        <v>0</v>
      </c>
      <c r="V127" s="32">
        <v>7.0435442666666681E-2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1.5493635E-2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5.6285100597666675</v>
      </c>
      <c r="AW127" s="32">
        <v>10.290749559433333</v>
      </c>
      <c r="AX127" s="32">
        <v>0</v>
      </c>
      <c r="AY127" s="32">
        <v>0</v>
      </c>
      <c r="AZ127" s="32">
        <v>2.2160835945999957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4.1832721768333334</v>
      </c>
      <c r="BG127" s="32">
        <v>0.1032909</v>
      </c>
      <c r="BH127" s="32">
        <v>0</v>
      </c>
      <c r="BI127" s="32">
        <v>0</v>
      </c>
      <c r="BJ127" s="32">
        <v>0.48495077549999999</v>
      </c>
      <c r="BK127" s="33">
        <f t="shared" si="2"/>
        <v>35.089842259999998</v>
      </c>
    </row>
    <row r="128" spans="1:63">
      <c r="A128" s="30"/>
      <c r="B128" s="31" t="s">
        <v>132</v>
      </c>
      <c r="C128" s="32">
        <v>0</v>
      </c>
      <c r="D128" s="32">
        <v>0</v>
      </c>
      <c r="E128" s="32">
        <v>0</v>
      </c>
      <c r="F128" s="32">
        <v>0</v>
      </c>
      <c r="G128" s="32">
        <v>0</v>
      </c>
      <c r="H128" s="32">
        <v>1.0653033600999997</v>
      </c>
      <c r="I128" s="32">
        <v>195.06824999999998</v>
      </c>
      <c r="J128" s="32">
        <v>0</v>
      </c>
      <c r="K128" s="32">
        <v>0</v>
      </c>
      <c r="L128" s="32">
        <v>2.7104219999999999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2.19892317E-2</v>
      </c>
      <c r="S128" s="32">
        <v>10.26675</v>
      </c>
      <c r="T128" s="32">
        <v>0</v>
      </c>
      <c r="U128" s="32">
        <v>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32">
        <v>0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0</v>
      </c>
      <c r="AK128" s="32">
        <v>0</v>
      </c>
      <c r="AL128" s="32">
        <v>0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2">
        <v>0</v>
      </c>
      <c r="AS128" s="32">
        <v>0</v>
      </c>
      <c r="AT128" s="32">
        <v>0</v>
      </c>
      <c r="AU128" s="32">
        <v>0</v>
      </c>
      <c r="AV128" s="32">
        <v>0.68083448733333329</v>
      </c>
      <c r="AW128" s="32">
        <v>4.6693950333333341</v>
      </c>
      <c r="AX128" s="32">
        <v>0</v>
      </c>
      <c r="AY128" s="32">
        <v>0</v>
      </c>
      <c r="AZ128" s="32">
        <v>0.28655684170008194</v>
      </c>
      <c r="BA128" s="32">
        <v>0</v>
      </c>
      <c r="BB128" s="32">
        <v>0</v>
      </c>
      <c r="BC128" s="32">
        <v>0</v>
      </c>
      <c r="BD128" s="32">
        <v>0</v>
      </c>
      <c r="BE128" s="32">
        <v>0</v>
      </c>
      <c r="BF128" s="32">
        <v>0.3338389808333333</v>
      </c>
      <c r="BG128" s="32">
        <v>0</v>
      </c>
      <c r="BH128" s="32">
        <v>0</v>
      </c>
      <c r="BI128" s="32">
        <v>0</v>
      </c>
      <c r="BJ128" s="32">
        <v>0</v>
      </c>
      <c r="BK128" s="33">
        <f t="shared" si="2"/>
        <v>215.10333993500001</v>
      </c>
    </row>
    <row r="129" spans="1:63">
      <c r="A129" s="30"/>
      <c r="B129" s="31" t="s">
        <v>133</v>
      </c>
      <c r="C129" s="32">
        <v>0</v>
      </c>
      <c r="D129" s="32">
        <v>3.6175347000000002</v>
      </c>
      <c r="E129" s="32">
        <v>0</v>
      </c>
      <c r="F129" s="32">
        <v>0</v>
      </c>
      <c r="G129" s="32">
        <v>0</v>
      </c>
      <c r="H129" s="32">
        <v>8.385832728699997</v>
      </c>
      <c r="I129" s="32">
        <v>57.738882710866662</v>
      </c>
      <c r="J129" s="32">
        <v>0.25765916666666666</v>
      </c>
      <c r="K129" s="32">
        <v>0</v>
      </c>
      <c r="L129" s="32">
        <v>1.3332103371666664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2.051040972833333</v>
      </c>
      <c r="S129" s="32">
        <v>2.0612733333333334E-2</v>
      </c>
      <c r="T129" s="32">
        <v>5.4623743333333339</v>
      </c>
      <c r="U129" s="32">
        <v>0</v>
      </c>
      <c r="V129" s="32">
        <v>8.6864846530000008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9.3638924690666663</v>
      </c>
      <c r="AW129" s="32">
        <v>5.8951472710999999</v>
      </c>
      <c r="AX129" s="32">
        <v>0</v>
      </c>
      <c r="AY129" s="32">
        <v>0</v>
      </c>
      <c r="AZ129" s="32">
        <v>7.2491960093666492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4.0649483330999994</v>
      </c>
      <c r="BG129" s="32">
        <v>1.1516164799999999</v>
      </c>
      <c r="BH129" s="32">
        <v>0</v>
      </c>
      <c r="BI129" s="32">
        <v>0</v>
      </c>
      <c r="BJ129" s="32">
        <v>1.4806291954666668</v>
      </c>
      <c r="BK129" s="33">
        <f t="shared" si="2"/>
        <v>116.759062094</v>
      </c>
    </row>
    <row r="130" spans="1:63">
      <c r="A130" s="30"/>
      <c r="B130" s="31" t="s">
        <v>134</v>
      </c>
      <c r="C130" s="32">
        <v>0</v>
      </c>
      <c r="D130" s="32">
        <v>0</v>
      </c>
      <c r="E130" s="32">
        <v>0</v>
      </c>
      <c r="F130" s="32">
        <v>0</v>
      </c>
      <c r="G130" s="32">
        <v>0</v>
      </c>
      <c r="H130" s="32">
        <v>0.84385481999999989</v>
      </c>
      <c r="I130" s="32">
        <v>157.17740999999998</v>
      </c>
      <c r="J130" s="32">
        <v>0</v>
      </c>
      <c r="K130" s="32">
        <v>0</v>
      </c>
      <c r="L130" s="32">
        <v>4.2941279333333338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8.4752525333333367E-3</v>
      </c>
      <c r="S130" s="32">
        <v>5.1365166666666662</v>
      </c>
      <c r="T130" s="32">
        <v>5.1365166666666662</v>
      </c>
      <c r="U130" s="32">
        <v>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0.8772447883333333</v>
      </c>
      <c r="AC130" s="32">
        <v>0.3080813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2.694550320466667</v>
      </c>
      <c r="AW130" s="32">
        <v>17.817368516666665</v>
      </c>
      <c r="AX130" s="32">
        <v>0</v>
      </c>
      <c r="AY130" s="32">
        <v>0</v>
      </c>
      <c r="AZ130" s="32">
        <v>1.3592604389333429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0.21813701639999997</v>
      </c>
      <c r="BG130" s="32">
        <v>0</v>
      </c>
      <c r="BH130" s="32">
        <v>0</v>
      </c>
      <c r="BI130" s="32">
        <v>0</v>
      </c>
      <c r="BJ130" s="32">
        <v>0</v>
      </c>
      <c r="BK130" s="33">
        <f t="shared" si="2"/>
        <v>195.87154372000001</v>
      </c>
    </row>
    <row r="131" spans="1:63" ht="13.5" thickBot="1">
      <c r="A131" s="30"/>
      <c r="B131" s="31" t="s">
        <v>135</v>
      </c>
      <c r="C131" s="32">
        <v>0</v>
      </c>
      <c r="D131" s="32">
        <v>0</v>
      </c>
      <c r="E131" s="32">
        <v>0</v>
      </c>
      <c r="F131" s="32">
        <v>0</v>
      </c>
      <c r="G131" s="32">
        <v>0</v>
      </c>
      <c r="H131" s="32">
        <v>3.6513288981666667</v>
      </c>
      <c r="I131" s="32">
        <v>209.08881069999998</v>
      </c>
      <c r="J131" s="32">
        <v>0</v>
      </c>
      <c r="K131" s="32">
        <v>0</v>
      </c>
      <c r="L131" s="32">
        <v>0.20493879999999998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3.7913678000000013E-2</v>
      </c>
      <c r="S131" s="32">
        <v>5.1234700000000002</v>
      </c>
      <c r="T131" s="32">
        <v>5.1234700000000002</v>
      </c>
      <c r="U131" s="32">
        <v>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32">
        <v>0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0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0</v>
      </c>
      <c r="AT131" s="32">
        <v>0</v>
      </c>
      <c r="AU131" s="32">
        <v>0</v>
      </c>
      <c r="AV131" s="32">
        <v>0.78390798240000004</v>
      </c>
      <c r="AW131" s="32">
        <v>2.048848</v>
      </c>
      <c r="AX131" s="32">
        <v>0</v>
      </c>
      <c r="AY131" s="32">
        <v>0</v>
      </c>
      <c r="AZ131" s="32">
        <v>0.77051704843340219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0.22383664400000003</v>
      </c>
      <c r="BG131" s="32">
        <v>0</v>
      </c>
      <c r="BH131" s="32">
        <v>0</v>
      </c>
      <c r="BI131" s="32">
        <v>0</v>
      </c>
      <c r="BJ131" s="32">
        <v>6.1465440000000003E-2</v>
      </c>
      <c r="BK131" s="33">
        <f t="shared" si="2"/>
        <v>227.11850719100002</v>
      </c>
    </row>
    <row r="132" spans="1:63" ht="13.5" thickBot="1">
      <c r="A132" s="37"/>
      <c r="B132" s="38" t="s">
        <v>136</v>
      </c>
      <c r="C132" s="39">
        <f t="shared" ref="C132:BK132" si="3">SUM(C21:C131)</f>
        <v>0</v>
      </c>
      <c r="D132" s="39">
        <f t="shared" si="3"/>
        <v>129.1627406266667</v>
      </c>
      <c r="E132" s="39">
        <f t="shared" si="3"/>
        <v>0</v>
      </c>
      <c r="F132" s="39">
        <f t="shared" si="3"/>
        <v>0</v>
      </c>
      <c r="G132" s="39">
        <f t="shared" si="3"/>
        <v>0</v>
      </c>
      <c r="H132" s="39">
        <f t="shared" si="3"/>
        <v>711.79583421513337</v>
      </c>
      <c r="I132" s="39">
        <f t="shared" si="3"/>
        <v>4531.0703505761348</v>
      </c>
      <c r="J132" s="39">
        <f t="shared" si="3"/>
        <v>29.047105848866671</v>
      </c>
      <c r="K132" s="39">
        <f t="shared" si="3"/>
        <v>0</v>
      </c>
      <c r="L132" s="39">
        <f t="shared" si="3"/>
        <v>394.62469130693341</v>
      </c>
      <c r="M132" s="39">
        <f t="shared" si="3"/>
        <v>0</v>
      </c>
      <c r="N132" s="39">
        <f t="shared" si="3"/>
        <v>0</v>
      </c>
      <c r="O132" s="39">
        <f t="shared" si="3"/>
        <v>0</v>
      </c>
      <c r="P132" s="39">
        <f t="shared" si="3"/>
        <v>0</v>
      </c>
      <c r="Q132" s="39">
        <f t="shared" si="3"/>
        <v>0</v>
      </c>
      <c r="R132" s="39">
        <f t="shared" si="3"/>
        <v>106.81842303206665</v>
      </c>
      <c r="S132" s="39">
        <f t="shared" si="3"/>
        <v>180.7557389874334</v>
      </c>
      <c r="T132" s="39">
        <f t="shared" si="3"/>
        <v>201.52594513516669</v>
      </c>
      <c r="U132" s="39">
        <f t="shared" si="3"/>
        <v>0</v>
      </c>
      <c r="V132" s="39">
        <f t="shared" si="3"/>
        <v>160.51345798326668</v>
      </c>
      <c r="W132" s="39">
        <f t="shared" si="3"/>
        <v>0</v>
      </c>
      <c r="X132" s="39">
        <f t="shared" si="3"/>
        <v>0</v>
      </c>
      <c r="Y132" s="39">
        <f t="shared" si="3"/>
        <v>0</v>
      </c>
      <c r="Z132" s="39">
        <f t="shared" si="3"/>
        <v>0</v>
      </c>
      <c r="AA132" s="39">
        <f t="shared" si="3"/>
        <v>0</v>
      </c>
      <c r="AB132" s="39">
        <f t="shared" si="3"/>
        <v>7.0221611851666657</v>
      </c>
      <c r="AC132" s="39">
        <f t="shared" si="3"/>
        <v>1.1374665216666666</v>
      </c>
      <c r="AD132" s="39">
        <f t="shared" si="3"/>
        <v>0</v>
      </c>
      <c r="AE132" s="39">
        <f t="shared" si="3"/>
        <v>0</v>
      </c>
      <c r="AF132" s="39">
        <f t="shared" si="3"/>
        <v>10.138416957733334</v>
      </c>
      <c r="AG132" s="39">
        <f t="shared" si="3"/>
        <v>0</v>
      </c>
      <c r="AH132" s="39">
        <f t="shared" si="3"/>
        <v>0</v>
      </c>
      <c r="AI132" s="39">
        <f t="shared" si="3"/>
        <v>0</v>
      </c>
      <c r="AJ132" s="39">
        <f t="shared" si="3"/>
        <v>0</v>
      </c>
      <c r="AK132" s="39">
        <f t="shared" si="3"/>
        <v>0</v>
      </c>
      <c r="AL132" s="39">
        <f t="shared" si="3"/>
        <v>0.52903881716666656</v>
      </c>
      <c r="AM132" s="39">
        <f t="shared" si="3"/>
        <v>0</v>
      </c>
      <c r="AN132" s="39">
        <f t="shared" si="3"/>
        <v>0</v>
      </c>
      <c r="AO132" s="39">
        <f t="shared" si="3"/>
        <v>0</v>
      </c>
      <c r="AP132" s="39">
        <f t="shared" si="3"/>
        <v>0.10341615666666666</v>
      </c>
      <c r="AQ132" s="39">
        <f t="shared" si="3"/>
        <v>0</v>
      </c>
      <c r="AR132" s="39">
        <f t="shared" si="3"/>
        <v>0</v>
      </c>
      <c r="AS132" s="39">
        <f t="shared" si="3"/>
        <v>0</v>
      </c>
      <c r="AT132" s="39">
        <f t="shared" si="3"/>
        <v>0</v>
      </c>
      <c r="AU132" s="39">
        <f t="shared" si="3"/>
        <v>0</v>
      </c>
      <c r="AV132" s="39">
        <f t="shared" si="3"/>
        <v>1359.7654966544344</v>
      </c>
      <c r="AW132" s="39">
        <f t="shared" si="3"/>
        <v>1040.8974703981339</v>
      </c>
      <c r="AX132" s="39">
        <f t="shared" si="3"/>
        <v>11.58371539103333</v>
      </c>
      <c r="AY132" s="39">
        <f t="shared" si="3"/>
        <v>0</v>
      </c>
      <c r="AZ132" s="39">
        <f t="shared" si="3"/>
        <v>1153.4935278908663</v>
      </c>
      <c r="BA132" s="39">
        <f t="shared" si="3"/>
        <v>0</v>
      </c>
      <c r="BB132" s="39">
        <f t="shared" si="3"/>
        <v>0</v>
      </c>
      <c r="BC132" s="39">
        <f t="shared" si="3"/>
        <v>0</v>
      </c>
      <c r="BD132" s="39">
        <f t="shared" si="3"/>
        <v>0</v>
      </c>
      <c r="BE132" s="39">
        <f t="shared" si="3"/>
        <v>0</v>
      </c>
      <c r="BF132" s="39">
        <f t="shared" si="3"/>
        <v>472.18370054873316</v>
      </c>
      <c r="BG132" s="39">
        <f t="shared" si="3"/>
        <v>159.00460805883324</v>
      </c>
      <c r="BH132" s="39">
        <f t="shared" si="3"/>
        <v>20.429528397833337</v>
      </c>
      <c r="BI132" s="39">
        <f t="shared" si="3"/>
        <v>0</v>
      </c>
      <c r="BJ132" s="39">
        <f t="shared" si="3"/>
        <v>150.51626554306674</v>
      </c>
      <c r="BK132" s="44">
        <f t="shared" si="3"/>
        <v>10832.119100233002</v>
      </c>
    </row>
    <row r="133" spans="1:63" ht="13.5" thickBot="1">
      <c r="A133" s="45" t="s">
        <v>137</v>
      </c>
      <c r="B133" s="46" t="s">
        <v>138</v>
      </c>
      <c r="C133" s="32">
        <v>0</v>
      </c>
      <c r="D133" s="32">
        <v>0</v>
      </c>
      <c r="E133" s="32">
        <v>0</v>
      </c>
      <c r="F133" s="32">
        <v>0</v>
      </c>
      <c r="G133" s="32">
        <v>0</v>
      </c>
      <c r="H133" s="32">
        <v>0</v>
      </c>
      <c r="I133" s="32">
        <v>0</v>
      </c>
      <c r="J133" s="32">
        <v>0</v>
      </c>
      <c r="K133" s="32">
        <v>0</v>
      </c>
      <c r="L133" s="32">
        <v>0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  <c r="S133" s="32">
        <v>0</v>
      </c>
      <c r="T133" s="32">
        <v>0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0</v>
      </c>
      <c r="AW133" s="32">
        <v>0</v>
      </c>
      <c r="AX133" s="32">
        <v>0</v>
      </c>
      <c r="AY133" s="32">
        <v>0</v>
      </c>
      <c r="AZ133" s="32">
        <v>0</v>
      </c>
      <c r="BA133" s="32">
        <v>0</v>
      </c>
      <c r="BB133" s="32">
        <v>0</v>
      </c>
      <c r="BC133" s="32">
        <v>0</v>
      </c>
      <c r="BD133" s="32">
        <v>0</v>
      </c>
      <c r="BE133" s="32">
        <v>0</v>
      </c>
      <c r="BF133" s="32">
        <v>0</v>
      </c>
      <c r="BG133" s="32">
        <v>0</v>
      </c>
      <c r="BH133" s="32">
        <v>0</v>
      </c>
      <c r="BI133" s="32">
        <v>0</v>
      </c>
      <c r="BJ133" s="32">
        <v>0</v>
      </c>
      <c r="BK133" s="33">
        <f t="shared" si="2"/>
        <v>0</v>
      </c>
    </row>
    <row r="134" spans="1:63" ht="13.5" thickBot="1">
      <c r="A134" s="47"/>
      <c r="B134" s="38" t="s">
        <v>139</v>
      </c>
      <c r="C134" s="39">
        <f>SUM(C133)</f>
        <v>0</v>
      </c>
      <c r="D134" s="39">
        <f t="shared" ref="D134:BJ134" si="4">SUM(D133)</f>
        <v>0</v>
      </c>
      <c r="E134" s="39">
        <f t="shared" si="4"/>
        <v>0</v>
      </c>
      <c r="F134" s="39">
        <f t="shared" si="4"/>
        <v>0</v>
      </c>
      <c r="G134" s="39">
        <f t="shared" si="4"/>
        <v>0</v>
      </c>
      <c r="H134" s="39">
        <f t="shared" si="4"/>
        <v>0</v>
      </c>
      <c r="I134" s="39">
        <f t="shared" si="4"/>
        <v>0</v>
      </c>
      <c r="J134" s="39">
        <f t="shared" si="4"/>
        <v>0</v>
      </c>
      <c r="K134" s="39">
        <f t="shared" si="4"/>
        <v>0</v>
      </c>
      <c r="L134" s="39">
        <f t="shared" si="4"/>
        <v>0</v>
      </c>
      <c r="M134" s="39">
        <f t="shared" si="4"/>
        <v>0</v>
      </c>
      <c r="N134" s="39">
        <f t="shared" si="4"/>
        <v>0</v>
      </c>
      <c r="O134" s="39">
        <f t="shared" si="4"/>
        <v>0</v>
      </c>
      <c r="P134" s="39">
        <f t="shared" si="4"/>
        <v>0</v>
      </c>
      <c r="Q134" s="39">
        <f t="shared" si="4"/>
        <v>0</v>
      </c>
      <c r="R134" s="39">
        <f t="shared" si="4"/>
        <v>0</v>
      </c>
      <c r="S134" s="39">
        <f t="shared" si="4"/>
        <v>0</v>
      </c>
      <c r="T134" s="39">
        <f t="shared" si="4"/>
        <v>0</v>
      </c>
      <c r="U134" s="39">
        <f t="shared" si="4"/>
        <v>0</v>
      </c>
      <c r="V134" s="39">
        <f t="shared" si="4"/>
        <v>0</v>
      </c>
      <c r="W134" s="39">
        <f t="shared" si="4"/>
        <v>0</v>
      </c>
      <c r="X134" s="39">
        <f t="shared" si="4"/>
        <v>0</v>
      </c>
      <c r="Y134" s="39">
        <f t="shared" si="4"/>
        <v>0</v>
      </c>
      <c r="Z134" s="39">
        <f t="shared" si="4"/>
        <v>0</v>
      </c>
      <c r="AA134" s="39">
        <f t="shared" si="4"/>
        <v>0</v>
      </c>
      <c r="AB134" s="39">
        <f t="shared" si="4"/>
        <v>0</v>
      </c>
      <c r="AC134" s="39">
        <f t="shared" si="4"/>
        <v>0</v>
      </c>
      <c r="AD134" s="39">
        <f t="shared" si="4"/>
        <v>0</v>
      </c>
      <c r="AE134" s="39">
        <f t="shared" si="4"/>
        <v>0</v>
      </c>
      <c r="AF134" s="39">
        <f t="shared" si="4"/>
        <v>0</v>
      </c>
      <c r="AG134" s="39">
        <f t="shared" si="4"/>
        <v>0</v>
      </c>
      <c r="AH134" s="39">
        <f t="shared" si="4"/>
        <v>0</v>
      </c>
      <c r="AI134" s="39">
        <f t="shared" si="4"/>
        <v>0</v>
      </c>
      <c r="AJ134" s="39">
        <f t="shared" si="4"/>
        <v>0</v>
      </c>
      <c r="AK134" s="39">
        <f t="shared" si="4"/>
        <v>0</v>
      </c>
      <c r="AL134" s="39">
        <f t="shared" si="4"/>
        <v>0</v>
      </c>
      <c r="AM134" s="39">
        <f t="shared" si="4"/>
        <v>0</v>
      </c>
      <c r="AN134" s="39">
        <f t="shared" si="4"/>
        <v>0</v>
      </c>
      <c r="AO134" s="39">
        <f t="shared" si="4"/>
        <v>0</v>
      </c>
      <c r="AP134" s="39">
        <f t="shared" si="4"/>
        <v>0</v>
      </c>
      <c r="AQ134" s="39">
        <f t="shared" si="4"/>
        <v>0</v>
      </c>
      <c r="AR134" s="39">
        <f t="shared" si="4"/>
        <v>0</v>
      </c>
      <c r="AS134" s="39">
        <f t="shared" si="4"/>
        <v>0</v>
      </c>
      <c r="AT134" s="39">
        <f t="shared" si="4"/>
        <v>0</v>
      </c>
      <c r="AU134" s="39">
        <f t="shared" si="4"/>
        <v>0</v>
      </c>
      <c r="AV134" s="39">
        <f t="shared" si="4"/>
        <v>0</v>
      </c>
      <c r="AW134" s="39">
        <f t="shared" si="4"/>
        <v>0</v>
      </c>
      <c r="AX134" s="39">
        <f t="shared" si="4"/>
        <v>0</v>
      </c>
      <c r="AY134" s="39">
        <f t="shared" si="4"/>
        <v>0</v>
      </c>
      <c r="AZ134" s="39">
        <f t="shared" si="4"/>
        <v>0</v>
      </c>
      <c r="BA134" s="39">
        <f t="shared" si="4"/>
        <v>0</v>
      </c>
      <c r="BB134" s="39">
        <f t="shared" si="4"/>
        <v>0</v>
      </c>
      <c r="BC134" s="39">
        <f t="shared" si="4"/>
        <v>0</v>
      </c>
      <c r="BD134" s="39">
        <f t="shared" si="4"/>
        <v>0</v>
      </c>
      <c r="BE134" s="39">
        <f t="shared" si="4"/>
        <v>0</v>
      </c>
      <c r="BF134" s="39">
        <f t="shared" si="4"/>
        <v>0</v>
      </c>
      <c r="BG134" s="39">
        <f t="shared" si="4"/>
        <v>0</v>
      </c>
      <c r="BH134" s="39">
        <f t="shared" si="4"/>
        <v>0</v>
      </c>
      <c r="BI134" s="39">
        <f t="shared" si="4"/>
        <v>0</v>
      </c>
      <c r="BJ134" s="39">
        <f t="shared" si="4"/>
        <v>0</v>
      </c>
      <c r="BK134" s="39">
        <v>0</v>
      </c>
    </row>
    <row r="135" spans="1:63" ht="13.5" thickBot="1">
      <c r="A135" s="45" t="s">
        <v>140</v>
      </c>
      <c r="B135" s="46" t="s">
        <v>141</v>
      </c>
      <c r="C135" s="32">
        <v>0</v>
      </c>
      <c r="D135" s="32">
        <v>0</v>
      </c>
      <c r="E135" s="32">
        <v>0</v>
      </c>
      <c r="F135" s="32">
        <v>0</v>
      </c>
      <c r="G135" s="32">
        <v>0</v>
      </c>
      <c r="H135" s="32">
        <v>0</v>
      </c>
      <c r="I135" s="32">
        <v>0</v>
      </c>
      <c r="J135" s="32">
        <v>0</v>
      </c>
      <c r="K135" s="32">
        <v>0</v>
      </c>
      <c r="L135" s="32">
        <v>0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0</v>
      </c>
      <c r="S135" s="32">
        <v>0</v>
      </c>
      <c r="T135" s="32">
        <v>0</v>
      </c>
      <c r="U135" s="32">
        <v>0</v>
      </c>
      <c r="V135" s="32">
        <v>0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0</v>
      </c>
      <c r="AC135" s="32">
        <v>0</v>
      </c>
      <c r="AD135" s="32">
        <v>0</v>
      </c>
      <c r="AE135" s="32">
        <v>0</v>
      </c>
      <c r="AF135" s="32">
        <v>0</v>
      </c>
      <c r="AG135" s="32">
        <v>0</v>
      </c>
      <c r="AH135" s="32">
        <v>0</v>
      </c>
      <c r="AI135" s="32">
        <v>0</v>
      </c>
      <c r="AJ135" s="32">
        <v>0</v>
      </c>
      <c r="AK135" s="32">
        <v>0</v>
      </c>
      <c r="AL135" s="32">
        <v>0</v>
      </c>
      <c r="AM135" s="32">
        <v>0</v>
      </c>
      <c r="AN135" s="32">
        <v>0</v>
      </c>
      <c r="AO135" s="32">
        <v>0</v>
      </c>
      <c r="AP135" s="32">
        <v>0</v>
      </c>
      <c r="AQ135" s="32">
        <v>0</v>
      </c>
      <c r="AR135" s="32">
        <v>0</v>
      </c>
      <c r="AS135" s="32">
        <v>0</v>
      </c>
      <c r="AT135" s="32">
        <v>0</v>
      </c>
      <c r="AU135" s="32">
        <v>0</v>
      </c>
      <c r="AV135" s="32">
        <v>0</v>
      </c>
      <c r="AW135" s="32">
        <v>0</v>
      </c>
      <c r="AX135" s="32">
        <v>0</v>
      </c>
      <c r="AY135" s="32">
        <v>0</v>
      </c>
      <c r="AZ135" s="32">
        <v>0</v>
      </c>
      <c r="BA135" s="32">
        <v>0</v>
      </c>
      <c r="BB135" s="32">
        <v>0</v>
      </c>
      <c r="BC135" s="32">
        <v>0</v>
      </c>
      <c r="BD135" s="32">
        <v>0</v>
      </c>
      <c r="BE135" s="32">
        <v>0</v>
      </c>
      <c r="BF135" s="32">
        <v>0</v>
      </c>
      <c r="BG135" s="32">
        <v>0</v>
      </c>
      <c r="BH135" s="32">
        <v>0</v>
      </c>
      <c r="BI135" s="32">
        <v>0</v>
      </c>
      <c r="BJ135" s="32">
        <v>0</v>
      </c>
      <c r="BK135" s="33">
        <f>SUM(C135:BJ135)</f>
        <v>0</v>
      </c>
    </row>
    <row r="136" spans="1:63" ht="13.5" thickBot="1">
      <c r="A136" s="47"/>
      <c r="B136" s="38" t="s">
        <v>142</v>
      </c>
      <c r="C136" s="39">
        <f t="shared" ref="C136:BJ136" si="5">SUM(C135)</f>
        <v>0</v>
      </c>
      <c r="D136" s="39">
        <f t="shared" si="5"/>
        <v>0</v>
      </c>
      <c r="E136" s="39">
        <f t="shared" si="5"/>
        <v>0</v>
      </c>
      <c r="F136" s="39">
        <f t="shared" si="5"/>
        <v>0</v>
      </c>
      <c r="G136" s="39">
        <f t="shared" si="5"/>
        <v>0</v>
      </c>
      <c r="H136" s="39">
        <f t="shared" si="5"/>
        <v>0</v>
      </c>
      <c r="I136" s="39">
        <f t="shared" si="5"/>
        <v>0</v>
      </c>
      <c r="J136" s="39">
        <f t="shared" si="5"/>
        <v>0</v>
      </c>
      <c r="K136" s="39">
        <f t="shared" si="5"/>
        <v>0</v>
      </c>
      <c r="L136" s="39">
        <f t="shared" si="5"/>
        <v>0</v>
      </c>
      <c r="M136" s="39">
        <f t="shared" si="5"/>
        <v>0</v>
      </c>
      <c r="N136" s="39">
        <f t="shared" si="5"/>
        <v>0</v>
      </c>
      <c r="O136" s="39">
        <f t="shared" si="5"/>
        <v>0</v>
      </c>
      <c r="P136" s="39">
        <f t="shared" si="5"/>
        <v>0</v>
      </c>
      <c r="Q136" s="39">
        <f t="shared" si="5"/>
        <v>0</v>
      </c>
      <c r="R136" s="39">
        <f t="shared" si="5"/>
        <v>0</v>
      </c>
      <c r="S136" s="39">
        <f t="shared" si="5"/>
        <v>0</v>
      </c>
      <c r="T136" s="39">
        <f t="shared" si="5"/>
        <v>0</v>
      </c>
      <c r="U136" s="39">
        <f t="shared" si="5"/>
        <v>0</v>
      </c>
      <c r="V136" s="39">
        <f t="shared" si="5"/>
        <v>0</v>
      </c>
      <c r="W136" s="39">
        <f t="shared" si="5"/>
        <v>0</v>
      </c>
      <c r="X136" s="39">
        <f t="shared" si="5"/>
        <v>0</v>
      </c>
      <c r="Y136" s="39">
        <f t="shared" si="5"/>
        <v>0</v>
      </c>
      <c r="Z136" s="39">
        <f t="shared" si="5"/>
        <v>0</v>
      </c>
      <c r="AA136" s="39">
        <f t="shared" si="5"/>
        <v>0</v>
      </c>
      <c r="AB136" s="39">
        <f t="shared" si="5"/>
        <v>0</v>
      </c>
      <c r="AC136" s="39">
        <f t="shared" si="5"/>
        <v>0</v>
      </c>
      <c r="AD136" s="39">
        <f t="shared" si="5"/>
        <v>0</v>
      </c>
      <c r="AE136" s="39">
        <f t="shared" si="5"/>
        <v>0</v>
      </c>
      <c r="AF136" s="39">
        <f t="shared" si="5"/>
        <v>0</v>
      </c>
      <c r="AG136" s="39">
        <f t="shared" si="5"/>
        <v>0</v>
      </c>
      <c r="AH136" s="39">
        <f t="shared" si="5"/>
        <v>0</v>
      </c>
      <c r="AI136" s="39">
        <f t="shared" si="5"/>
        <v>0</v>
      </c>
      <c r="AJ136" s="39">
        <f t="shared" si="5"/>
        <v>0</v>
      </c>
      <c r="AK136" s="39">
        <f t="shared" si="5"/>
        <v>0</v>
      </c>
      <c r="AL136" s="39">
        <f t="shared" si="5"/>
        <v>0</v>
      </c>
      <c r="AM136" s="39">
        <f t="shared" si="5"/>
        <v>0</v>
      </c>
      <c r="AN136" s="39">
        <f t="shared" si="5"/>
        <v>0</v>
      </c>
      <c r="AO136" s="39">
        <f t="shared" si="5"/>
        <v>0</v>
      </c>
      <c r="AP136" s="39">
        <f t="shared" si="5"/>
        <v>0</v>
      </c>
      <c r="AQ136" s="39">
        <f t="shared" si="5"/>
        <v>0</v>
      </c>
      <c r="AR136" s="39">
        <f t="shared" si="5"/>
        <v>0</v>
      </c>
      <c r="AS136" s="39">
        <f t="shared" si="5"/>
        <v>0</v>
      </c>
      <c r="AT136" s="39">
        <f t="shared" si="5"/>
        <v>0</v>
      </c>
      <c r="AU136" s="39">
        <f t="shared" si="5"/>
        <v>0</v>
      </c>
      <c r="AV136" s="39">
        <f t="shared" si="5"/>
        <v>0</v>
      </c>
      <c r="AW136" s="39">
        <f t="shared" si="5"/>
        <v>0</v>
      </c>
      <c r="AX136" s="39">
        <f t="shared" si="5"/>
        <v>0</v>
      </c>
      <c r="AY136" s="39">
        <f t="shared" si="5"/>
        <v>0</v>
      </c>
      <c r="AZ136" s="39">
        <f t="shared" si="5"/>
        <v>0</v>
      </c>
      <c r="BA136" s="39">
        <f t="shared" si="5"/>
        <v>0</v>
      </c>
      <c r="BB136" s="39">
        <f t="shared" si="5"/>
        <v>0</v>
      </c>
      <c r="BC136" s="39">
        <f t="shared" si="5"/>
        <v>0</v>
      </c>
      <c r="BD136" s="39">
        <f t="shared" si="5"/>
        <v>0</v>
      </c>
      <c r="BE136" s="39">
        <f t="shared" si="5"/>
        <v>0</v>
      </c>
      <c r="BF136" s="39">
        <f t="shared" si="5"/>
        <v>0</v>
      </c>
      <c r="BG136" s="39">
        <f t="shared" si="5"/>
        <v>0</v>
      </c>
      <c r="BH136" s="39">
        <f t="shared" si="5"/>
        <v>0</v>
      </c>
      <c r="BI136" s="39">
        <f t="shared" si="5"/>
        <v>0</v>
      </c>
      <c r="BJ136" s="39">
        <f t="shared" si="5"/>
        <v>0</v>
      </c>
      <c r="BK136" s="39">
        <v>0</v>
      </c>
    </row>
    <row r="137" spans="1:63">
      <c r="A137" s="40" t="s">
        <v>143</v>
      </c>
      <c r="B137" s="41" t="s">
        <v>144</v>
      </c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33"/>
    </row>
    <row r="138" spans="1:63">
      <c r="A138" s="48"/>
      <c r="B138" s="49" t="s">
        <v>145</v>
      </c>
      <c r="C138" s="50">
        <v>0</v>
      </c>
      <c r="D138" s="50">
        <v>26.790454099133328</v>
      </c>
      <c r="E138" s="50">
        <v>0</v>
      </c>
      <c r="F138" s="50">
        <v>0</v>
      </c>
      <c r="G138" s="50">
        <v>0</v>
      </c>
      <c r="H138" s="50">
        <v>900.24253641153337</v>
      </c>
      <c r="I138" s="50">
        <v>5993.4117361804656</v>
      </c>
      <c r="J138" s="50">
        <v>21.656677635633336</v>
      </c>
      <c r="K138" s="50">
        <v>0</v>
      </c>
      <c r="L138" s="50">
        <v>233.74476326526664</v>
      </c>
      <c r="M138" s="50">
        <v>0</v>
      </c>
      <c r="N138" s="50">
        <v>0</v>
      </c>
      <c r="O138" s="50">
        <v>0</v>
      </c>
      <c r="P138" s="50">
        <v>0</v>
      </c>
      <c r="Q138" s="50">
        <v>0</v>
      </c>
      <c r="R138" s="50">
        <v>51.007822746200006</v>
      </c>
      <c r="S138" s="50">
        <v>45.724852342133339</v>
      </c>
      <c r="T138" s="50">
        <v>81.212381459566672</v>
      </c>
      <c r="U138" s="50">
        <v>0</v>
      </c>
      <c r="V138" s="50">
        <v>59.862236027133363</v>
      </c>
      <c r="W138" s="50">
        <v>0</v>
      </c>
      <c r="X138" s="50">
        <v>0</v>
      </c>
      <c r="Y138" s="50">
        <v>0</v>
      </c>
      <c r="Z138" s="50">
        <v>0</v>
      </c>
      <c r="AA138" s="50">
        <v>0</v>
      </c>
      <c r="AB138" s="50">
        <v>4.0879329252666663</v>
      </c>
      <c r="AC138" s="50">
        <v>5.5587935352666653</v>
      </c>
      <c r="AD138" s="50">
        <v>0</v>
      </c>
      <c r="AE138" s="50">
        <v>0</v>
      </c>
      <c r="AF138" s="50">
        <v>0.78255800220000005</v>
      </c>
      <c r="AG138" s="50">
        <v>0</v>
      </c>
      <c r="AH138" s="50">
        <v>0</v>
      </c>
      <c r="AI138" s="50">
        <v>0</v>
      </c>
      <c r="AJ138" s="50">
        <v>0</v>
      </c>
      <c r="AK138" s="50">
        <v>0</v>
      </c>
      <c r="AL138" s="50">
        <v>6.6303691299999995E-2</v>
      </c>
      <c r="AM138" s="50">
        <v>0</v>
      </c>
      <c r="AN138" s="50">
        <v>0</v>
      </c>
      <c r="AO138" s="50">
        <v>0</v>
      </c>
      <c r="AP138" s="50">
        <v>0</v>
      </c>
      <c r="AQ138" s="50">
        <v>0</v>
      </c>
      <c r="AR138" s="50">
        <v>0</v>
      </c>
      <c r="AS138" s="50">
        <v>0</v>
      </c>
      <c r="AT138" s="50">
        <v>0</v>
      </c>
      <c r="AU138" s="50">
        <v>0</v>
      </c>
      <c r="AV138" s="50">
        <v>318.39036669036665</v>
      </c>
      <c r="AW138" s="50">
        <v>2172.4870206828004</v>
      </c>
      <c r="AX138" s="50">
        <v>650.96309139623327</v>
      </c>
      <c r="AY138" s="50">
        <v>0</v>
      </c>
      <c r="AZ138" s="50">
        <v>858.57496726883346</v>
      </c>
      <c r="BA138" s="50">
        <v>0</v>
      </c>
      <c r="BB138" s="50">
        <v>0</v>
      </c>
      <c r="BC138" s="50">
        <v>0</v>
      </c>
      <c r="BD138" s="50">
        <v>0</v>
      </c>
      <c r="BE138" s="50">
        <v>0</v>
      </c>
      <c r="BF138" s="50">
        <v>62.537412532299996</v>
      </c>
      <c r="BG138" s="50">
        <v>162.43880112146667</v>
      </c>
      <c r="BH138" s="50">
        <v>9.2483761534666638</v>
      </c>
      <c r="BI138" s="50">
        <v>0</v>
      </c>
      <c r="BJ138" s="50">
        <v>58.409430600433332</v>
      </c>
      <c r="BK138" s="33">
        <f t="shared" ref="BK138:BK178" si="6">SUM(C138:BJ138)</f>
        <v>11717.198514766998</v>
      </c>
    </row>
    <row r="139" spans="1:63">
      <c r="A139" s="51"/>
      <c r="B139" s="52" t="s">
        <v>146</v>
      </c>
      <c r="C139" s="53">
        <v>0</v>
      </c>
      <c r="D139" s="53">
        <v>0</v>
      </c>
      <c r="E139" s="53">
        <v>0</v>
      </c>
      <c r="F139" s="53">
        <v>0</v>
      </c>
      <c r="G139" s="53">
        <v>0</v>
      </c>
      <c r="H139" s="53">
        <v>26.424662835833331</v>
      </c>
      <c r="I139" s="53">
        <v>42.303002361066675</v>
      </c>
      <c r="J139" s="53">
        <v>0</v>
      </c>
      <c r="K139" s="53">
        <v>0</v>
      </c>
      <c r="L139" s="53">
        <v>15.289552468733332</v>
      </c>
      <c r="M139" s="53">
        <v>0</v>
      </c>
      <c r="N139" s="53">
        <v>0</v>
      </c>
      <c r="O139" s="53">
        <v>0</v>
      </c>
      <c r="P139" s="53">
        <v>0</v>
      </c>
      <c r="Q139" s="53">
        <v>0</v>
      </c>
      <c r="R139" s="53">
        <v>3.980316777100001</v>
      </c>
      <c r="S139" s="53">
        <v>3.9025678867666667</v>
      </c>
      <c r="T139" s="53">
        <v>0</v>
      </c>
      <c r="U139" s="53">
        <v>0</v>
      </c>
      <c r="V139" s="53">
        <v>3.6517986607666657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0.24218193293333332</v>
      </c>
      <c r="AC139" s="53">
        <v>0</v>
      </c>
      <c r="AD139" s="53">
        <v>0</v>
      </c>
      <c r="AE139" s="53">
        <v>0</v>
      </c>
      <c r="AF139" s="53">
        <v>1.3489902617333336</v>
      </c>
      <c r="AG139" s="53">
        <v>0</v>
      </c>
      <c r="AH139" s="53">
        <v>0</v>
      </c>
      <c r="AI139" s="53">
        <v>0</v>
      </c>
      <c r="AJ139" s="53">
        <v>0</v>
      </c>
      <c r="AK139" s="53">
        <v>0</v>
      </c>
      <c r="AL139" s="53">
        <v>0.16209961850000001</v>
      </c>
      <c r="AM139" s="53">
        <v>0</v>
      </c>
      <c r="AN139" s="53">
        <v>0</v>
      </c>
      <c r="AO139" s="53">
        <v>0</v>
      </c>
      <c r="AP139" s="53">
        <v>3.1350621933333322E-2</v>
      </c>
      <c r="AQ139" s="53">
        <v>0</v>
      </c>
      <c r="AR139" s="53">
        <v>0</v>
      </c>
      <c r="AS139" s="53">
        <v>0</v>
      </c>
      <c r="AT139" s="53">
        <v>0</v>
      </c>
      <c r="AU139" s="53">
        <v>0</v>
      </c>
      <c r="AV139" s="53">
        <v>155.1959878234666</v>
      </c>
      <c r="AW139" s="53">
        <v>206.55197395653332</v>
      </c>
      <c r="AX139" s="53">
        <v>36.328985231966669</v>
      </c>
      <c r="AY139" s="53">
        <v>0</v>
      </c>
      <c r="AZ139" s="53">
        <v>184.52524732383338</v>
      </c>
      <c r="BA139" s="53">
        <v>0</v>
      </c>
      <c r="BB139" s="53">
        <v>0</v>
      </c>
      <c r="BC139" s="53">
        <v>1.2943874976333332</v>
      </c>
      <c r="BD139" s="53">
        <v>0</v>
      </c>
      <c r="BE139" s="53">
        <v>0</v>
      </c>
      <c r="BF139" s="53">
        <v>103.68911351036662</v>
      </c>
      <c r="BG139" s="53">
        <v>24.406525404233331</v>
      </c>
      <c r="BH139" s="53">
        <v>1.6299165891333329</v>
      </c>
      <c r="BI139" s="53">
        <v>0</v>
      </c>
      <c r="BJ139" s="53">
        <v>28.501087024466671</v>
      </c>
      <c r="BK139" s="33">
        <f t="shared" si="6"/>
        <v>839.45974778699997</v>
      </c>
    </row>
    <row r="140" spans="1:63">
      <c r="A140" s="51"/>
      <c r="B140" s="52" t="s">
        <v>147</v>
      </c>
      <c r="C140" s="53">
        <v>0</v>
      </c>
      <c r="D140" s="53">
        <v>0</v>
      </c>
      <c r="E140" s="53">
        <v>0</v>
      </c>
      <c r="F140" s="53">
        <v>0</v>
      </c>
      <c r="G140" s="53">
        <v>0</v>
      </c>
      <c r="H140" s="53">
        <v>66.663582651233298</v>
      </c>
      <c r="I140" s="53">
        <v>571.41617385206666</v>
      </c>
      <c r="J140" s="53">
        <v>0.11545415973333334</v>
      </c>
      <c r="K140" s="53">
        <v>0</v>
      </c>
      <c r="L140" s="53">
        <v>9.013998558233336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8.4020100692666677</v>
      </c>
      <c r="S140" s="53">
        <v>0.34162292993333332</v>
      </c>
      <c r="T140" s="53">
        <v>0</v>
      </c>
      <c r="U140" s="53">
        <v>0</v>
      </c>
      <c r="V140" s="53">
        <v>1.2729352646333334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6.296756827066667</v>
      </c>
      <c r="AC140" s="53">
        <v>0</v>
      </c>
      <c r="AD140" s="53">
        <v>0</v>
      </c>
      <c r="AE140" s="53">
        <v>0</v>
      </c>
      <c r="AF140" s="53">
        <v>0</v>
      </c>
      <c r="AG140" s="53">
        <v>0</v>
      </c>
      <c r="AH140" s="53">
        <v>0</v>
      </c>
      <c r="AI140" s="53">
        <v>0</v>
      </c>
      <c r="AJ140" s="53">
        <v>0</v>
      </c>
      <c r="AK140" s="53">
        <v>0</v>
      </c>
      <c r="AL140" s="53">
        <v>0.31757399336666664</v>
      </c>
      <c r="AM140" s="53">
        <v>0</v>
      </c>
      <c r="AN140" s="53">
        <v>12.592988093733332</v>
      </c>
      <c r="AO140" s="53">
        <v>0</v>
      </c>
      <c r="AP140" s="53">
        <v>0.31761891853333341</v>
      </c>
      <c r="AQ140" s="53">
        <v>0</v>
      </c>
      <c r="AR140" s="53">
        <v>0</v>
      </c>
      <c r="AS140" s="53">
        <v>0</v>
      </c>
      <c r="AT140" s="53">
        <v>0</v>
      </c>
      <c r="AU140" s="53">
        <v>0</v>
      </c>
      <c r="AV140" s="53">
        <v>50.542310574233291</v>
      </c>
      <c r="AW140" s="53">
        <v>53.932794452166668</v>
      </c>
      <c r="AX140" s="53">
        <v>0</v>
      </c>
      <c r="AY140" s="53">
        <v>0</v>
      </c>
      <c r="AZ140" s="53">
        <v>22.345438857500003</v>
      </c>
      <c r="BA140" s="53">
        <v>0</v>
      </c>
      <c r="BB140" s="53">
        <v>0</v>
      </c>
      <c r="BC140" s="53">
        <v>0</v>
      </c>
      <c r="BD140" s="53">
        <v>0</v>
      </c>
      <c r="BE140" s="53">
        <v>0</v>
      </c>
      <c r="BF140" s="53">
        <v>12.972080369366669</v>
      </c>
      <c r="BG140" s="53">
        <v>2.0408118416000001</v>
      </c>
      <c r="BH140" s="53">
        <v>0</v>
      </c>
      <c r="BI140" s="53">
        <v>0</v>
      </c>
      <c r="BJ140" s="53">
        <v>3.7147557843333328</v>
      </c>
      <c r="BK140" s="33">
        <f t="shared" si="6"/>
        <v>822.29890719699983</v>
      </c>
    </row>
    <row r="141" spans="1:63">
      <c r="A141" s="51"/>
      <c r="B141" s="52" t="s">
        <v>148</v>
      </c>
      <c r="C141" s="53">
        <v>0</v>
      </c>
      <c r="D141" s="53">
        <v>0</v>
      </c>
      <c r="E141" s="53">
        <v>0</v>
      </c>
      <c r="F141" s="53">
        <v>0</v>
      </c>
      <c r="G141" s="53">
        <v>0</v>
      </c>
      <c r="H141" s="53">
        <v>20.649746019233334</v>
      </c>
      <c r="I141" s="53">
        <v>0</v>
      </c>
      <c r="J141" s="53">
        <v>0</v>
      </c>
      <c r="K141" s="53">
        <v>0</v>
      </c>
      <c r="L141" s="53">
        <v>1.0166111612333335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83.438333310666678</v>
      </c>
      <c r="S141" s="53">
        <v>0</v>
      </c>
      <c r="T141" s="53">
        <v>0</v>
      </c>
      <c r="U141" s="53">
        <v>0</v>
      </c>
      <c r="V141" s="53">
        <v>15.326116317399999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2.4103829538333339</v>
      </c>
      <c r="AC141" s="53">
        <v>0</v>
      </c>
      <c r="AD141" s="53">
        <v>0</v>
      </c>
      <c r="AE141" s="53">
        <v>0</v>
      </c>
      <c r="AF141" s="53">
        <v>0.93325760583333328</v>
      </c>
      <c r="AG141" s="53">
        <v>0</v>
      </c>
      <c r="AH141" s="53">
        <v>0</v>
      </c>
      <c r="AI141" s="53">
        <v>0</v>
      </c>
      <c r="AJ141" s="53">
        <v>0</v>
      </c>
      <c r="AK141" s="53">
        <v>0</v>
      </c>
      <c r="AL141" s="53">
        <v>0.58948776459999996</v>
      </c>
      <c r="AM141" s="53">
        <v>0</v>
      </c>
      <c r="AN141" s="53">
        <v>0</v>
      </c>
      <c r="AO141" s="53">
        <v>0</v>
      </c>
      <c r="AP141" s="53">
        <v>0.28471988513333329</v>
      </c>
      <c r="AQ141" s="53">
        <v>0</v>
      </c>
      <c r="AR141" s="53">
        <v>0</v>
      </c>
      <c r="AS141" s="53">
        <v>0</v>
      </c>
      <c r="AT141" s="53">
        <v>0</v>
      </c>
      <c r="AU141" s="53">
        <v>0</v>
      </c>
      <c r="AV141" s="53">
        <v>1079.7908612952999</v>
      </c>
      <c r="AW141" s="53">
        <v>6.7665252999999986E-3</v>
      </c>
      <c r="AX141" s="53">
        <v>0</v>
      </c>
      <c r="AY141" s="53">
        <v>0</v>
      </c>
      <c r="AZ141" s="53">
        <v>34.913282665666664</v>
      </c>
      <c r="BA141" s="53">
        <v>0</v>
      </c>
      <c r="BB141" s="53">
        <v>0</v>
      </c>
      <c r="BC141" s="53">
        <v>0</v>
      </c>
      <c r="BD141" s="53">
        <v>0</v>
      </c>
      <c r="BE141" s="53">
        <v>0</v>
      </c>
      <c r="BF141" s="53">
        <v>2543.4383995474664</v>
      </c>
      <c r="BG141" s="53">
        <v>0</v>
      </c>
      <c r="BH141" s="53">
        <v>0</v>
      </c>
      <c r="BI141" s="53">
        <v>0</v>
      </c>
      <c r="BJ141" s="53">
        <v>18.504725992333334</v>
      </c>
      <c r="BK141" s="33">
        <f t="shared" si="6"/>
        <v>3801.3026910439999</v>
      </c>
    </row>
    <row r="142" spans="1:63">
      <c r="A142" s="51"/>
      <c r="B142" s="52" t="s">
        <v>149</v>
      </c>
      <c r="C142" s="53">
        <v>0</v>
      </c>
      <c r="D142" s="53">
        <v>0.99906666666666666</v>
      </c>
      <c r="E142" s="53">
        <v>0</v>
      </c>
      <c r="F142" s="53">
        <v>0</v>
      </c>
      <c r="G142" s="53">
        <v>0</v>
      </c>
      <c r="H142" s="53">
        <v>6.1268444141000007</v>
      </c>
      <c r="I142" s="53">
        <v>23.843132131033332</v>
      </c>
      <c r="J142" s="53">
        <v>7.4314053687333343</v>
      </c>
      <c r="K142" s="53">
        <v>0</v>
      </c>
      <c r="L142" s="53">
        <v>7.6050633203000011</v>
      </c>
      <c r="M142" s="53">
        <v>0</v>
      </c>
      <c r="N142" s="53">
        <v>0</v>
      </c>
      <c r="O142" s="53">
        <v>0</v>
      </c>
      <c r="P142" s="53">
        <v>0</v>
      </c>
      <c r="Q142" s="53">
        <v>0</v>
      </c>
      <c r="R142" s="53">
        <v>3.6601575743999999</v>
      </c>
      <c r="S142" s="53">
        <v>7.1122307256000008</v>
      </c>
      <c r="T142" s="53">
        <v>4.4961703333333327</v>
      </c>
      <c r="U142" s="53">
        <v>0</v>
      </c>
      <c r="V142" s="53">
        <v>2.4825881584000009</v>
      </c>
      <c r="W142" s="53">
        <v>0</v>
      </c>
      <c r="X142" s="53">
        <v>0</v>
      </c>
      <c r="Y142" s="53">
        <v>0</v>
      </c>
      <c r="Z142" s="53">
        <v>0</v>
      </c>
      <c r="AA142" s="53">
        <v>0</v>
      </c>
      <c r="AB142" s="53">
        <v>1.7286039000000005E-3</v>
      </c>
      <c r="AC142" s="53">
        <v>0</v>
      </c>
      <c r="AD142" s="53">
        <v>0</v>
      </c>
      <c r="AE142" s="53">
        <v>0</v>
      </c>
      <c r="AF142" s="53">
        <v>0</v>
      </c>
      <c r="AG142" s="53">
        <v>0</v>
      </c>
      <c r="AH142" s="53">
        <v>0</v>
      </c>
      <c r="AI142" s="53">
        <v>0</v>
      </c>
      <c r="AJ142" s="53">
        <v>0</v>
      </c>
      <c r="AK142" s="53">
        <v>0</v>
      </c>
      <c r="AL142" s="53">
        <v>4.9935199999999996E-3</v>
      </c>
      <c r="AM142" s="53">
        <v>0</v>
      </c>
      <c r="AN142" s="53">
        <v>0</v>
      </c>
      <c r="AO142" s="53">
        <v>0</v>
      </c>
      <c r="AP142" s="53">
        <v>0</v>
      </c>
      <c r="AQ142" s="53">
        <v>0</v>
      </c>
      <c r="AR142" s="53">
        <v>0</v>
      </c>
      <c r="AS142" s="53">
        <v>0</v>
      </c>
      <c r="AT142" s="53">
        <v>0</v>
      </c>
      <c r="AU142" s="53">
        <v>0</v>
      </c>
      <c r="AV142" s="53">
        <v>26.509573115933375</v>
      </c>
      <c r="AW142" s="53">
        <v>30.352038136299996</v>
      </c>
      <c r="AX142" s="53">
        <v>0.99870400000000004</v>
      </c>
      <c r="AY142" s="53">
        <v>0</v>
      </c>
      <c r="AZ142" s="53">
        <v>8.7013046297999992</v>
      </c>
      <c r="BA142" s="53">
        <v>0</v>
      </c>
      <c r="BB142" s="53">
        <v>0</v>
      </c>
      <c r="BC142" s="53">
        <v>0</v>
      </c>
      <c r="BD142" s="53">
        <v>0</v>
      </c>
      <c r="BE142" s="53">
        <v>0</v>
      </c>
      <c r="BF142" s="53">
        <v>37.516109170600004</v>
      </c>
      <c r="BG142" s="53">
        <v>6.9241617836999998</v>
      </c>
      <c r="BH142" s="53">
        <v>6.1759345865666671</v>
      </c>
      <c r="BI142" s="53">
        <v>0</v>
      </c>
      <c r="BJ142" s="53">
        <v>2.076836858633333</v>
      </c>
      <c r="BK142" s="33">
        <f t="shared" si="6"/>
        <v>183.01804309800002</v>
      </c>
    </row>
    <row r="143" spans="1:63">
      <c r="A143" s="51"/>
      <c r="B143" s="52" t="s">
        <v>150</v>
      </c>
      <c r="C143" s="53">
        <v>0</v>
      </c>
      <c r="D143" s="53">
        <v>3.0648935020333332</v>
      </c>
      <c r="E143" s="53">
        <v>0</v>
      </c>
      <c r="F143" s="53">
        <v>0</v>
      </c>
      <c r="G143" s="53">
        <v>0</v>
      </c>
      <c r="H143" s="53">
        <v>191.49909544846668</v>
      </c>
      <c r="I143" s="53">
        <v>665.67351377766636</v>
      </c>
      <c r="J143" s="53">
        <v>5.5418212865666661</v>
      </c>
      <c r="K143" s="53">
        <v>0</v>
      </c>
      <c r="L143" s="53">
        <v>140.59302336983342</v>
      </c>
      <c r="M143" s="53">
        <v>0</v>
      </c>
      <c r="N143" s="53">
        <v>0</v>
      </c>
      <c r="O143" s="53">
        <v>0</v>
      </c>
      <c r="P143" s="53">
        <v>0</v>
      </c>
      <c r="Q143" s="53">
        <v>0</v>
      </c>
      <c r="R143" s="53">
        <v>42.859557273566665</v>
      </c>
      <c r="S143" s="53">
        <v>21.009458715400001</v>
      </c>
      <c r="T143" s="53">
        <v>31.04491740913333</v>
      </c>
      <c r="U143" s="53">
        <v>0</v>
      </c>
      <c r="V143" s="53">
        <v>39.121637020599998</v>
      </c>
      <c r="W143" s="53">
        <v>0</v>
      </c>
      <c r="X143" s="53">
        <v>0</v>
      </c>
      <c r="Y143" s="53">
        <v>0</v>
      </c>
      <c r="Z143" s="53">
        <v>0</v>
      </c>
      <c r="AA143" s="53">
        <v>0</v>
      </c>
      <c r="AB143" s="53">
        <v>8.3443509204666668</v>
      </c>
      <c r="AC143" s="53">
        <v>0</v>
      </c>
      <c r="AD143" s="53">
        <v>0</v>
      </c>
      <c r="AE143" s="53">
        <v>0</v>
      </c>
      <c r="AF143" s="53">
        <v>0.92798227960000013</v>
      </c>
      <c r="AG143" s="53">
        <v>0</v>
      </c>
      <c r="AH143" s="53">
        <v>0</v>
      </c>
      <c r="AI143" s="53">
        <v>0</v>
      </c>
      <c r="AJ143" s="53">
        <v>0</v>
      </c>
      <c r="AK143" s="53">
        <v>0</v>
      </c>
      <c r="AL143" s="53">
        <v>0.63828658830000007</v>
      </c>
      <c r="AM143" s="53">
        <v>0</v>
      </c>
      <c r="AN143" s="53">
        <v>0</v>
      </c>
      <c r="AO143" s="53">
        <v>0</v>
      </c>
      <c r="AP143" s="53">
        <v>0</v>
      </c>
      <c r="AQ143" s="53">
        <v>0</v>
      </c>
      <c r="AR143" s="53">
        <v>0</v>
      </c>
      <c r="AS143" s="53">
        <v>0</v>
      </c>
      <c r="AT143" s="53">
        <v>0</v>
      </c>
      <c r="AU143" s="53">
        <v>0</v>
      </c>
      <c r="AV143" s="53">
        <v>1581.4926492141994</v>
      </c>
      <c r="AW143" s="53">
        <v>1121.7619964503999</v>
      </c>
      <c r="AX143" s="53">
        <v>15.434133724300002</v>
      </c>
      <c r="AY143" s="53">
        <v>0</v>
      </c>
      <c r="AZ143" s="53">
        <v>813.19956675066669</v>
      </c>
      <c r="BA143" s="53">
        <v>0</v>
      </c>
      <c r="BB143" s="53">
        <v>0</v>
      </c>
      <c r="BC143" s="53">
        <v>0</v>
      </c>
      <c r="BD143" s="53">
        <v>0</v>
      </c>
      <c r="BE143" s="53">
        <v>0</v>
      </c>
      <c r="BF143" s="53">
        <v>469.20596888006662</v>
      </c>
      <c r="BG143" s="53">
        <v>79.841141700866672</v>
      </c>
      <c r="BH143" s="53">
        <v>37.799016748699998</v>
      </c>
      <c r="BI143" s="53">
        <v>0</v>
      </c>
      <c r="BJ143" s="53">
        <v>145.54696271716665</v>
      </c>
      <c r="BK143" s="33">
        <f t="shared" si="6"/>
        <v>5414.5999737779985</v>
      </c>
    </row>
    <row r="144" spans="1:63">
      <c r="A144" s="51"/>
      <c r="B144" s="52" t="s">
        <v>151</v>
      </c>
      <c r="C144" s="53">
        <v>0</v>
      </c>
      <c r="D144" s="53">
        <v>0</v>
      </c>
      <c r="E144" s="53">
        <v>0</v>
      </c>
      <c r="F144" s="53">
        <v>0</v>
      </c>
      <c r="G144" s="53">
        <v>0</v>
      </c>
      <c r="H144" s="53">
        <v>0.46156529013333342</v>
      </c>
      <c r="I144" s="53">
        <v>0</v>
      </c>
      <c r="J144" s="53">
        <v>0</v>
      </c>
      <c r="K144" s="53">
        <v>0</v>
      </c>
      <c r="L144" s="53">
        <v>0.53951214166666661</v>
      </c>
      <c r="M144" s="53">
        <v>0</v>
      </c>
      <c r="N144" s="53">
        <v>0</v>
      </c>
      <c r="O144" s="53">
        <v>0</v>
      </c>
      <c r="P144" s="53">
        <v>0</v>
      </c>
      <c r="Q144" s="53">
        <v>0</v>
      </c>
      <c r="R144" s="53">
        <v>0.1783589688333333</v>
      </c>
      <c r="S144" s="53">
        <v>8.2513621666666662E-2</v>
      </c>
      <c r="T144" s="53">
        <v>0</v>
      </c>
      <c r="U144" s="53">
        <v>0</v>
      </c>
      <c r="V144" s="53">
        <v>3.6890447666666666E-2</v>
      </c>
      <c r="W144" s="53">
        <v>0</v>
      </c>
      <c r="X144" s="53">
        <v>0</v>
      </c>
      <c r="Y144" s="53">
        <v>0</v>
      </c>
      <c r="Z144" s="53">
        <v>0</v>
      </c>
      <c r="AA144" s="53">
        <v>0</v>
      </c>
      <c r="AB144" s="53">
        <v>4.8388303333333334E-2</v>
      </c>
      <c r="AC144" s="53">
        <v>0</v>
      </c>
      <c r="AD144" s="53">
        <v>0</v>
      </c>
      <c r="AE144" s="53">
        <v>0</v>
      </c>
      <c r="AF144" s="53">
        <v>0</v>
      </c>
      <c r="AG144" s="53">
        <v>0</v>
      </c>
      <c r="AH144" s="53">
        <v>0</v>
      </c>
      <c r="AI144" s="53">
        <v>0</v>
      </c>
      <c r="AJ144" s="53">
        <v>0</v>
      </c>
      <c r="AK144" s="53">
        <v>0</v>
      </c>
      <c r="AL144" s="53">
        <v>0</v>
      </c>
      <c r="AM144" s="53">
        <v>0</v>
      </c>
      <c r="AN144" s="53">
        <v>0</v>
      </c>
      <c r="AO144" s="53">
        <v>0</v>
      </c>
      <c r="AP144" s="53">
        <v>0</v>
      </c>
      <c r="AQ144" s="53">
        <v>0</v>
      </c>
      <c r="AR144" s="53">
        <v>0</v>
      </c>
      <c r="AS144" s="53">
        <v>0</v>
      </c>
      <c r="AT144" s="53">
        <v>0</v>
      </c>
      <c r="AU144" s="53">
        <v>0</v>
      </c>
      <c r="AV144" s="53">
        <v>14.758938724266661</v>
      </c>
      <c r="AW144" s="53">
        <v>2.3170204625333337</v>
      </c>
      <c r="AX144" s="53">
        <v>0</v>
      </c>
      <c r="AY144" s="53">
        <v>0</v>
      </c>
      <c r="AZ144" s="53">
        <v>37.304280950966671</v>
      </c>
      <c r="BA144" s="53">
        <v>0</v>
      </c>
      <c r="BB144" s="53">
        <v>0</v>
      </c>
      <c r="BC144" s="53">
        <v>0</v>
      </c>
      <c r="BD144" s="53">
        <v>0</v>
      </c>
      <c r="BE144" s="53">
        <v>0</v>
      </c>
      <c r="BF144" s="53">
        <v>10.823263212866667</v>
      </c>
      <c r="BG144" s="53">
        <v>0.71372752333333345</v>
      </c>
      <c r="BH144" s="53">
        <v>0</v>
      </c>
      <c r="BI144" s="53">
        <v>0</v>
      </c>
      <c r="BJ144" s="53">
        <v>9.7743608217333335</v>
      </c>
      <c r="BK144" s="33">
        <f t="shared" si="6"/>
        <v>77.038820469000001</v>
      </c>
    </row>
    <row r="145" spans="1:63">
      <c r="A145" s="51"/>
      <c r="B145" s="52" t="s">
        <v>152</v>
      </c>
      <c r="C145" s="53">
        <v>0</v>
      </c>
      <c r="D145" s="53">
        <v>0</v>
      </c>
      <c r="E145" s="53">
        <v>0</v>
      </c>
      <c r="F145" s="53">
        <v>0</v>
      </c>
      <c r="G145" s="53">
        <v>0</v>
      </c>
      <c r="H145" s="53">
        <v>0.36438136056666659</v>
      </c>
      <c r="I145" s="53">
        <v>0</v>
      </c>
      <c r="J145" s="53">
        <v>0</v>
      </c>
      <c r="K145" s="53">
        <v>0</v>
      </c>
      <c r="L145" s="53">
        <v>0.63191805619999986</v>
      </c>
      <c r="M145" s="53">
        <v>0</v>
      </c>
      <c r="N145" s="53">
        <v>0</v>
      </c>
      <c r="O145" s="53">
        <v>0</v>
      </c>
      <c r="P145" s="53">
        <v>0</v>
      </c>
      <c r="Q145" s="53">
        <v>0</v>
      </c>
      <c r="R145" s="53">
        <v>0.15825558089999997</v>
      </c>
      <c r="S145" s="53">
        <v>0.52108963666666663</v>
      </c>
      <c r="T145" s="53">
        <v>0</v>
      </c>
      <c r="U145" s="53">
        <v>0</v>
      </c>
      <c r="V145" s="53">
        <v>0.41405433643333334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2.2076866933333331E-2</v>
      </c>
      <c r="AC145" s="53">
        <v>0</v>
      </c>
      <c r="AD145" s="53">
        <v>0</v>
      </c>
      <c r="AE145" s="53">
        <v>0</v>
      </c>
      <c r="AF145" s="53">
        <v>9.0976100000000004E-2</v>
      </c>
      <c r="AG145" s="53">
        <v>0</v>
      </c>
      <c r="AH145" s="53">
        <v>0</v>
      </c>
      <c r="AI145" s="53">
        <v>0</v>
      </c>
      <c r="AJ145" s="53">
        <v>0</v>
      </c>
      <c r="AK145" s="53">
        <v>0</v>
      </c>
      <c r="AL145" s="53">
        <v>5.4585659999999998E-3</v>
      </c>
      <c r="AM145" s="53">
        <v>0</v>
      </c>
      <c r="AN145" s="53">
        <v>0</v>
      </c>
      <c r="AO145" s="53">
        <v>0</v>
      </c>
      <c r="AP145" s="53">
        <v>0</v>
      </c>
      <c r="AQ145" s="53">
        <v>0</v>
      </c>
      <c r="AR145" s="53">
        <v>0</v>
      </c>
      <c r="AS145" s="53">
        <v>0</v>
      </c>
      <c r="AT145" s="53">
        <v>0</v>
      </c>
      <c r="AU145" s="53">
        <v>0</v>
      </c>
      <c r="AV145" s="53">
        <v>5.0449390667333409</v>
      </c>
      <c r="AW145" s="53">
        <v>0.48520586666666671</v>
      </c>
      <c r="AX145" s="53">
        <v>0</v>
      </c>
      <c r="AY145" s="53">
        <v>0</v>
      </c>
      <c r="AZ145" s="53">
        <v>26.516695312833328</v>
      </c>
      <c r="BA145" s="53">
        <v>0</v>
      </c>
      <c r="BB145" s="53">
        <v>0</v>
      </c>
      <c r="BC145" s="53">
        <v>0</v>
      </c>
      <c r="BD145" s="53">
        <v>0</v>
      </c>
      <c r="BE145" s="53">
        <v>0</v>
      </c>
      <c r="BF145" s="53">
        <v>5.7086616571666662</v>
      </c>
      <c r="BG145" s="53">
        <v>1.2130146666666666E-2</v>
      </c>
      <c r="BH145" s="53">
        <v>0</v>
      </c>
      <c r="BI145" s="53">
        <v>0</v>
      </c>
      <c r="BJ145" s="53">
        <v>4.3580863792333329</v>
      </c>
      <c r="BK145" s="33">
        <f t="shared" si="6"/>
        <v>44.333928932999996</v>
      </c>
    </row>
    <row r="146" spans="1:63">
      <c r="A146" s="51"/>
      <c r="B146" s="52" t="s">
        <v>153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0.15862710646666667</v>
      </c>
      <c r="I146" s="53">
        <v>0</v>
      </c>
      <c r="J146" s="53">
        <v>0</v>
      </c>
      <c r="K146" s="53">
        <v>0</v>
      </c>
      <c r="L146" s="53">
        <v>0.40699375499999996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0.13251179096666668</v>
      </c>
      <c r="S146" s="53">
        <v>0</v>
      </c>
      <c r="T146" s="53">
        <v>0</v>
      </c>
      <c r="U146" s="53">
        <v>0</v>
      </c>
      <c r="V146" s="53">
        <v>4.5328505733333323E-2</v>
      </c>
      <c r="W146" s="53">
        <v>0</v>
      </c>
      <c r="X146" s="53">
        <v>0</v>
      </c>
      <c r="Y146" s="53">
        <v>0</v>
      </c>
      <c r="Z146" s="53">
        <v>0</v>
      </c>
      <c r="AA146" s="53">
        <v>0</v>
      </c>
      <c r="AB146" s="53">
        <v>8.0546950000000006E-3</v>
      </c>
      <c r="AC146" s="53">
        <v>0</v>
      </c>
      <c r="AD146" s="53">
        <v>0</v>
      </c>
      <c r="AE146" s="53">
        <v>0</v>
      </c>
      <c r="AF146" s="53">
        <v>0.12372803333333332</v>
      </c>
      <c r="AG146" s="53">
        <v>0</v>
      </c>
      <c r="AH146" s="53">
        <v>0</v>
      </c>
      <c r="AI146" s="53">
        <v>0</v>
      </c>
      <c r="AJ146" s="53">
        <v>0</v>
      </c>
      <c r="AK146" s="53">
        <v>0</v>
      </c>
      <c r="AL146" s="53">
        <v>1.361008366666667E-3</v>
      </c>
      <c r="AM146" s="53">
        <v>0</v>
      </c>
      <c r="AN146" s="53">
        <v>0</v>
      </c>
      <c r="AO146" s="53">
        <v>0</v>
      </c>
      <c r="AP146" s="53">
        <v>0</v>
      </c>
      <c r="AQ146" s="53">
        <v>0</v>
      </c>
      <c r="AR146" s="53">
        <v>0</v>
      </c>
      <c r="AS146" s="53">
        <v>0</v>
      </c>
      <c r="AT146" s="53">
        <v>0</v>
      </c>
      <c r="AU146" s="53">
        <v>0</v>
      </c>
      <c r="AV146" s="53">
        <v>9.3828062210333432</v>
      </c>
      <c r="AW146" s="53">
        <v>1.8806661066666668</v>
      </c>
      <c r="AX146" s="53">
        <v>0</v>
      </c>
      <c r="AY146" s="53">
        <v>0</v>
      </c>
      <c r="AZ146" s="53">
        <v>22.400833502633333</v>
      </c>
      <c r="BA146" s="53">
        <v>0</v>
      </c>
      <c r="BB146" s="53">
        <v>0</v>
      </c>
      <c r="BC146" s="53">
        <v>0</v>
      </c>
      <c r="BD146" s="53">
        <v>0</v>
      </c>
      <c r="BE146" s="53">
        <v>0</v>
      </c>
      <c r="BF146" s="53">
        <v>6.6092141769999992</v>
      </c>
      <c r="BG146" s="53">
        <v>0.37282586346666668</v>
      </c>
      <c r="BH146" s="53">
        <v>0</v>
      </c>
      <c r="BI146" s="53">
        <v>0</v>
      </c>
      <c r="BJ146" s="53">
        <v>4.9271085093333333</v>
      </c>
      <c r="BK146" s="33">
        <f t="shared" si="6"/>
        <v>46.450059275000001</v>
      </c>
    </row>
    <row r="147" spans="1:63">
      <c r="A147" s="51"/>
      <c r="B147" s="52" t="s">
        <v>154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0.1166295326</v>
      </c>
      <c r="I147" s="53">
        <v>0</v>
      </c>
      <c r="J147" s="53">
        <v>0</v>
      </c>
      <c r="K147" s="53">
        <v>0</v>
      </c>
      <c r="L147" s="53">
        <v>0.11385069</v>
      </c>
      <c r="M147" s="53">
        <v>0</v>
      </c>
      <c r="N147" s="53">
        <v>0</v>
      </c>
      <c r="O147" s="53">
        <v>0</v>
      </c>
      <c r="P147" s="53">
        <v>0</v>
      </c>
      <c r="Q147" s="53">
        <v>0</v>
      </c>
      <c r="R147" s="53">
        <v>5.7557848666666668E-2</v>
      </c>
      <c r="S147" s="53">
        <v>0</v>
      </c>
      <c r="T147" s="53">
        <v>0</v>
      </c>
      <c r="U147" s="53">
        <v>0</v>
      </c>
      <c r="V147" s="53">
        <v>0</v>
      </c>
      <c r="W147" s="53">
        <v>0</v>
      </c>
      <c r="X147" s="53">
        <v>0</v>
      </c>
      <c r="Y147" s="53">
        <v>0</v>
      </c>
      <c r="Z147" s="53">
        <v>0</v>
      </c>
      <c r="AA147" s="53">
        <v>0</v>
      </c>
      <c r="AB147" s="53">
        <v>0</v>
      </c>
      <c r="AC147" s="53">
        <v>0</v>
      </c>
      <c r="AD147" s="53">
        <v>0</v>
      </c>
      <c r="AE147" s="53">
        <v>0</v>
      </c>
      <c r="AF147" s="53">
        <v>0</v>
      </c>
      <c r="AG147" s="53">
        <v>0</v>
      </c>
      <c r="AH147" s="53">
        <v>0</v>
      </c>
      <c r="AI147" s="53">
        <v>0</v>
      </c>
      <c r="AJ147" s="53">
        <v>0</v>
      </c>
      <c r="AK147" s="53">
        <v>0</v>
      </c>
      <c r="AL147" s="53">
        <v>0</v>
      </c>
      <c r="AM147" s="53">
        <v>0</v>
      </c>
      <c r="AN147" s="53">
        <v>0</v>
      </c>
      <c r="AO147" s="53">
        <v>0</v>
      </c>
      <c r="AP147" s="53">
        <v>0</v>
      </c>
      <c r="AQ147" s="53">
        <v>0</v>
      </c>
      <c r="AR147" s="53">
        <v>0</v>
      </c>
      <c r="AS147" s="53">
        <v>0</v>
      </c>
      <c r="AT147" s="53">
        <v>0</v>
      </c>
      <c r="AU147" s="53">
        <v>0</v>
      </c>
      <c r="AV147" s="53">
        <v>8.9137062048666618</v>
      </c>
      <c r="AW147" s="53">
        <v>1.1496902666666666</v>
      </c>
      <c r="AX147" s="53">
        <v>0</v>
      </c>
      <c r="AY147" s="53">
        <v>0</v>
      </c>
      <c r="AZ147" s="53">
        <v>16.323702310666668</v>
      </c>
      <c r="BA147" s="53">
        <v>0</v>
      </c>
      <c r="BB147" s="53">
        <v>0</v>
      </c>
      <c r="BC147" s="53">
        <v>0</v>
      </c>
      <c r="BD147" s="53">
        <v>0</v>
      </c>
      <c r="BE147" s="53">
        <v>0</v>
      </c>
      <c r="BF147" s="53">
        <v>3.1837927510666661</v>
      </c>
      <c r="BG147" s="53">
        <v>0.98026308000000006</v>
      </c>
      <c r="BH147" s="53">
        <v>0</v>
      </c>
      <c r="BI147" s="53">
        <v>0</v>
      </c>
      <c r="BJ147" s="53">
        <v>4.8635830064666665</v>
      </c>
      <c r="BK147" s="33">
        <f t="shared" si="6"/>
        <v>35.702775690999999</v>
      </c>
    </row>
    <row r="148" spans="1:63">
      <c r="A148" s="51"/>
      <c r="B148" s="52" t="s">
        <v>155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0.17445566866666665</v>
      </c>
      <c r="I148" s="53">
        <v>0</v>
      </c>
      <c r="J148" s="53">
        <v>0</v>
      </c>
      <c r="K148" s="53">
        <v>0</v>
      </c>
      <c r="L148" s="53">
        <v>1.2344438699999996E-2</v>
      </c>
      <c r="M148" s="53">
        <v>0</v>
      </c>
      <c r="N148" s="53">
        <v>0</v>
      </c>
      <c r="O148" s="53">
        <v>0</v>
      </c>
      <c r="P148" s="53">
        <v>0</v>
      </c>
      <c r="Q148" s="53">
        <v>0</v>
      </c>
      <c r="R148" s="53">
        <v>2.1197532333333331E-2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3">
        <v>0</v>
      </c>
      <c r="AD148" s="53">
        <v>0</v>
      </c>
      <c r="AE148" s="53">
        <v>0</v>
      </c>
      <c r="AF148" s="53">
        <v>0</v>
      </c>
      <c r="AG148" s="53">
        <v>0</v>
      </c>
      <c r="AH148" s="53">
        <v>0</v>
      </c>
      <c r="AI148" s="53">
        <v>0</v>
      </c>
      <c r="AJ148" s="53">
        <v>0</v>
      </c>
      <c r="AK148" s="53">
        <v>0</v>
      </c>
      <c r="AL148" s="53">
        <v>0</v>
      </c>
      <c r="AM148" s="53">
        <v>0</v>
      </c>
      <c r="AN148" s="53">
        <v>0</v>
      </c>
      <c r="AO148" s="53">
        <v>0</v>
      </c>
      <c r="AP148" s="53">
        <v>0</v>
      </c>
      <c r="AQ148" s="53">
        <v>0</v>
      </c>
      <c r="AR148" s="53">
        <v>0</v>
      </c>
      <c r="AS148" s="53">
        <v>0</v>
      </c>
      <c r="AT148" s="53">
        <v>0</v>
      </c>
      <c r="AU148" s="53">
        <v>0</v>
      </c>
      <c r="AV148" s="53">
        <v>6.0154555479999976</v>
      </c>
      <c r="AW148" s="53">
        <v>3.3458496266666669</v>
      </c>
      <c r="AX148" s="53">
        <v>0</v>
      </c>
      <c r="AY148" s="53">
        <v>0</v>
      </c>
      <c r="AZ148" s="53">
        <v>15.3164881954</v>
      </c>
      <c r="BA148" s="53">
        <v>0</v>
      </c>
      <c r="BB148" s="53">
        <v>0</v>
      </c>
      <c r="BC148" s="53">
        <v>0</v>
      </c>
      <c r="BD148" s="53">
        <v>0</v>
      </c>
      <c r="BE148" s="53">
        <v>0</v>
      </c>
      <c r="BF148" s="53">
        <v>1.7871447510666663</v>
      </c>
      <c r="BG148" s="53">
        <v>0.65722048333333338</v>
      </c>
      <c r="BH148" s="53">
        <v>0</v>
      </c>
      <c r="BI148" s="53">
        <v>0</v>
      </c>
      <c r="BJ148" s="53">
        <v>1.4978652288333332</v>
      </c>
      <c r="BK148" s="33">
        <f t="shared" si="6"/>
        <v>28.828021472999996</v>
      </c>
    </row>
    <row r="149" spans="1:63">
      <c r="A149" s="51"/>
      <c r="B149" s="52" t="s">
        <v>156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0.42012296786666664</v>
      </c>
      <c r="I149" s="53">
        <v>4.6009057333333311E-2</v>
      </c>
      <c r="J149" s="53">
        <v>0</v>
      </c>
      <c r="K149" s="53">
        <v>0</v>
      </c>
      <c r="L149" s="53">
        <v>1.2380068716666666</v>
      </c>
      <c r="M149" s="53">
        <v>0</v>
      </c>
      <c r="N149" s="53">
        <v>0</v>
      </c>
      <c r="O149" s="53">
        <v>0</v>
      </c>
      <c r="P149" s="53">
        <v>0</v>
      </c>
      <c r="Q149" s="53">
        <v>0</v>
      </c>
      <c r="R149" s="53">
        <v>0.26107839640000002</v>
      </c>
      <c r="S149" s="53">
        <v>0</v>
      </c>
      <c r="T149" s="53">
        <v>0</v>
      </c>
      <c r="U149" s="53">
        <v>0</v>
      </c>
      <c r="V149" s="53">
        <v>0.19915855893333334</v>
      </c>
      <c r="W149" s="53">
        <v>0</v>
      </c>
      <c r="X149" s="53">
        <v>0</v>
      </c>
      <c r="Y149" s="53">
        <v>0</v>
      </c>
      <c r="Z149" s="53">
        <v>0</v>
      </c>
      <c r="AA149" s="53">
        <v>0</v>
      </c>
      <c r="AB149" s="53">
        <v>1.9218933100000002E-2</v>
      </c>
      <c r="AC149" s="53">
        <v>0</v>
      </c>
      <c r="AD149" s="53">
        <v>0</v>
      </c>
      <c r="AE149" s="53">
        <v>0</v>
      </c>
      <c r="AF149" s="53">
        <v>0.29084341666666663</v>
      </c>
      <c r="AG149" s="53">
        <v>0</v>
      </c>
      <c r="AH149" s="53">
        <v>0</v>
      </c>
      <c r="AI149" s="53">
        <v>0</v>
      </c>
      <c r="AJ149" s="53">
        <v>0</v>
      </c>
      <c r="AK149" s="53">
        <v>0</v>
      </c>
      <c r="AL149" s="53">
        <v>1.7451769333333336E-3</v>
      </c>
      <c r="AM149" s="53">
        <v>0</v>
      </c>
      <c r="AN149" s="53">
        <v>0</v>
      </c>
      <c r="AO149" s="53">
        <v>0</v>
      </c>
      <c r="AP149" s="53">
        <v>0</v>
      </c>
      <c r="AQ149" s="53">
        <v>0</v>
      </c>
      <c r="AR149" s="53">
        <v>0</v>
      </c>
      <c r="AS149" s="53">
        <v>0</v>
      </c>
      <c r="AT149" s="53">
        <v>0</v>
      </c>
      <c r="AU149" s="53">
        <v>0</v>
      </c>
      <c r="AV149" s="53">
        <v>20.849173202466641</v>
      </c>
      <c r="AW149" s="53">
        <v>5.6588414701333338</v>
      </c>
      <c r="AX149" s="53">
        <v>0</v>
      </c>
      <c r="AY149" s="53">
        <v>0</v>
      </c>
      <c r="AZ149" s="53">
        <v>89.826545632300039</v>
      </c>
      <c r="BA149" s="53">
        <v>0</v>
      </c>
      <c r="BB149" s="53">
        <v>0</v>
      </c>
      <c r="BC149" s="53">
        <v>0</v>
      </c>
      <c r="BD149" s="53">
        <v>0</v>
      </c>
      <c r="BE149" s="53">
        <v>0</v>
      </c>
      <c r="BF149" s="53">
        <v>7.3301330420999999</v>
      </c>
      <c r="BG149" s="53">
        <v>5.8168683333333332E-2</v>
      </c>
      <c r="BH149" s="53">
        <v>0</v>
      </c>
      <c r="BI149" s="53">
        <v>0</v>
      </c>
      <c r="BJ149" s="53">
        <v>8.8171845177666679</v>
      </c>
      <c r="BK149" s="33">
        <f t="shared" si="6"/>
        <v>135.01622992700001</v>
      </c>
    </row>
    <row r="150" spans="1:63">
      <c r="A150" s="51"/>
      <c r="B150" s="52" t="s">
        <v>157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0.3798803345666667</v>
      </c>
      <c r="I150" s="53">
        <v>1.7925239999999999E-2</v>
      </c>
      <c r="J150" s="53">
        <v>0</v>
      </c>
      <c r="K150" s="53">
        <v>0</v>
      </c>
      <c r="L150" s="53">
        <v>0.35850480000000001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8.9805690433333335E-2</v>
      </c>
      <c r="S150" s="53">
        <v>0</v>
      </c>
      <c r="T150" s="53">
        <v>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2.2992200000000003E-3</v>
      </c>
      <c r="AC150" s="53">
        <v>0</v>
      </c>
      <c r="AD150" s="53">
        <v>0</v>
      </c>
      <c r="AE150" s="53">
        <v>0</v>
      </c>
      <c r="AF150" s="53">
        <v>0</v>
      </c>
      <c r="AG150" s="53">
        <v>0</v>
      </c>
      <c r="AH150" s="53">
        <v>0</v>
      </c>
      <c r="AI150" s="53">
        <v>0</v>
      </c>
      <c r="AJ150" s="53">
        <v>0</v>
      </c>
      <c r="AK150" s="53">
        <v>0</v>
      </c>
      <c r="AL150" s="53">
        <v>2.2992200000000003E-3</v>
      </c>
      <c r="AM150" s="53">
        <v>0</v>
      </c>
      <c r="AN150" s="53">
        <v>0</v>
      </c>
      <c r="AO150" s="53">
        <v>0</v>
      </c>
      <c r="AP150" s="53">
        <v>0</v>
      </c>
      <c r="AQ150" s="53">
        <v>0</v>
      </c>
      <c r="AR150" s="53">
        <v>0</v>
      </c>
      <c r="AS150" s="53">
        <v>0</v>
      </c>
      <c r="AT150" s="53">
        <v>0</v>
      </c>
      <c r="AU150" s="53">
        <v>0</v>
      </c>
      <c r="AV150" s="53">
        <v>23.075575884400038</v>
      </c>
      <c r="AW150" s="53">
        <v>0.16784306166666668</v>
      </c>
      <c r="AX150" s="53">
        <v>0</v>
      </c>
      <c r="AY150" s="53">
        <v>0</v>
      </c>
      <c r="AZ150" s="53">
        <v>43.958827006366661</v>
      </c>
      <c r="BA150" s="53">
        <v>0</v>
      </c>
      <c r="BB150" s="53">
        <v>0</v>
      </c>
      <c r="BC150" s="53">
        <v>0</v>
      </c>
      <c r="BD150" s="53">
        <v>0</v>
      </c>
      <c r="BE150" s="53">
        <v>0</v>
      </c>
      <c r="BF150" s="53">
        <v>15.3844630877</v>
      </c>
      <c r="BG150" s="53">
        <v>1.3726343566666668</v>
      </c>
      <c r="BH150" s="53">
        <v>1.14961</v>
      </c>
      <c r="BI150" s="53">
        <v>0</v>
      </c>
      <c r="BJ150" s="53">
        <v>17.5619983142</v>
      </c>
      <c r="BK150" s="33">
        <f t="shared" si="6"/>
        <v>103.52166621600001</v>
      </c>
    </row>
    <row r="151" spans="1:63">
      <c r="A151" s="51"/>
      <c r="B151" s="52" t="s">
        <v>158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0.92021108926666673</v>
      </c>
      <c r="I151" s="53">
        <v>0</v>
      </c>
      <c r="J151" s="53">
        <v>0</v>
      </c>
      <c r="K151" s="53">
        <v>0</v>
      </c>
      <c r="L151" s="53">
        <v>1.6753574933333333</v>
      </c>
      <c r="M151" s="53">
        <v>0</v>
      </c>
      <c r="N151" s="53">
        <v>0</v>
      </c>
      <c r="O151" s="53">
        <v>0</v>
      </c>
      <c r="P151" s="53">
        <v>0</v>
      </c>
      <c r="Q151" s="53">
        <v>0</v>
      </c>
      <c r="R151" s="53">
        <v>9.9203404166666662E-2</v>
      </c>
      <c r="S151" s="53">
        <v>0</v>
      </c>
      <c r="T151" s="53">
        <v>0</v>
      </c>
      <c r="U151" s="53">
        <v>0</v>
      </c>
      <c r="V151" s="53">
        <v>0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9.1022691666666669E-2</v>
      </c>
      <c r="AC151" s="53">
        <v>0</v>
      </c>
      <c r="AD151" s="53">
        <v>0</v>
      </c>
      <c r="AE151" s="53">
        <v>0</v>
      </c>
      <c r="AF151" s="53">
        <v>0</v>
      </c>
      <c r="AG151" s="53">
        <v>0</v>
      </c>
      <c r="AH151" s="53">
        <v>0</v>
      </c>
      <c r="AI151" s="53">
        <v>0</v>
      </c>
      <c r="AJ151" s="53">
        <v>0</v>
      </c>
      <c r="AK151" s="53">
        <v>0</v>
      </c>
      <c r="AL151" s="53">
        <v>2.8267916666666667E-3</v>
      </c>
      <c r="AM151" s="53">
        <v>0</v>
      </c>
      <c r="AN151" s="53">
        <v>0</v>
      </c>
      <c r="AO151" s="53">
        <v>0</v>
      </c>
      <c r="AP151" s="53">
        <v>0</v>
      </c>
      <c r="AQ151" s="53">
        <v>0</v>
      </c>
      <c r="AR151" s="53">
        <v>0</v>
      </c>
      <c r="AS151" s="53">
        <v>0</v>
      </c>
      <c r="AT151" s="53">
        <v>0</v>
      </c>
      <c r="AU151" s="53">
        <v>0</v>
      </c>
      <c r="AV151" s="53">
        <v>71.122421970566663</v>
      </c>
      <c r="AW151" s="53">
        <v>1.5830033333333333</v>
      </c>
      <c r="AX151" s="53">
        <v>0</v>
      </c>
      <c r="AY151" s="53">
        <v>0</v>
      </c>
      <c r="AZ151" s="53">
        <v>4.3230942871666667</v>
      </c>
      <c r="BA151" s="53">
        <v>0</v>
      </c>
      <c r="BB151" s="53">
        <v>0</v>
      </c>
      <c r="BC151" s="53">
        <v>0</v>
      </c>
      <c r="BD151" s="53">
        <v>0</v>
      </c>
      <c r="BE151" s="53">
        <v>0</v>
      </c>
      <c r="BF151" s="53">
        <v>10.186138336500001</v>
      </c>
      <c r="BG151" s="53">
        <v>0.11307166666666667</v>
      </c>
      <c r="BH151" s="53">
        <v>0</v>
      </c>
      <c r="BI151" s="53">
        <v>0</v>
      </c>
      <c r="BJ151" s="53">
        <v>0.41836516666666668</v>
      </c>
      <c r="BK151" s="33">
        <f t="shared" si="6"/>
        <v>90.53471623099999</v>
      </c>
    </row>
    <row r="152" spans="1:63">
      <c r="A152" s="51"/>
      <c r="B152" s="52" t="s">
        <v>159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62.955701278733343</v>
      </c>
      <c r="I152" s="53">
        <v>143.2059915543</v>
      </c>
      <c r="J152" s="53">
        <v>0</v>
      </c>
      <c r="K152" s="53">
        <v>0</v>
      </c>
      <c r="L152" s="53">
        <v>45.081148038500004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12.921850872466662</v>
      </c>
      <c r="S152" s="53">
        <v>10.079071862266666</v>
      </c>
      <c r="T152" s="53">
        <v>0.47015500966666657</v>
      </c>
      <c r="U152" s="53">
        <v>0</v>
      </c>
      <c r="V152" s="53">
        <v>6.3965976337333332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2.8211009709333337</v>
      </c>
      <c r="AC152" s="53">
        <v>0.75045970663333339</v>
      </c>
      <c r="AD152" s="53">
        <v>0</v>
      </c>
      <c r="AE152" s="53">
        <v>0</v>
      </c>
      <c r="AF152" s="53">
        <v>0</v>
      </c>
      <c r="AG152" s="53">
        <v>0</v>
      </c>
      <c r="AH152" s="53">
        <v>0</v>
      </c>
      <c r="AI152" s="53">
        <v>0</v>
      </c>
      <c r="AJ152" s="53">
        <v>0</v>
      </c>
      <c r="AK152" s="53">
        <v>0</v>
      </c>
      <c r="AL152" s="53">
        <v>7.4242758800000003E-2</v>
      </c>
      <c r="AM152" s="53">
        <v>0</v>
      </c>
      <c r="AN152" s="53">
        <v>0</v>
      </c>
      <c r="AO152" s="53">
        <v>0</v>
      </c>
      <c r="AP152" s="53">
        <v>0</v>
      </c>
      <c r="AQ152" s="53">
        <v>0</v>
      </c>
      <c r="AR152" s="53">
        <v>0</v>
      </c>
      <c r="AS152" s="53">
        <v>0</v>
      </c>
      <c r="AT152" s="53">
        <v>0</v>
      </c>
      <c r="AU152" s="53">
        <v>0</v>
      </c>
      <c r="AV152" s="53">
        <v>189.80445422066688</v>
      </c>
      <c r="AW152" s="53">
        <v>266.61985651243333</v>
      </c>
      <c r="AX152" s="53">
        <v>44.399337308133319</v>
      </c>
      <c r="AY152" s="53">
        <v>0</v>
      </c>
      <c r="AZ152" s="53">
        <v>287.91956286129999</v>
      </c>
      <c r="BA152" s="53">
        <v>0</v>
      </c>
      <c r="BB152" s="53">
        <v>0</v>
      </c>
      <c r="BC152" s="53">
        <v>0</v>
      </c>
      <c r="BD152" s="53">
        <v>0</v>
      </c>
      <c r="BE152" s="53">
        <v>0</v>
      </c>
      <c r="BF152" s="53">
        <v>48.876817103800001</v>
      </c>
      <c r="BG152" s="53">
        <v>13.476204445766667</v>
      </c>
      <c r="BH152" s="53">
        <v>4.8364176054666661</v>
      </c>
      <c r="BI152" s="53">
        <v>0</v>
      </c>
      <c r="BJ152" s="53">
        <v>37.669462184400004</v>
      </c>
      <c r="BK152" s="33">
        <f t="shared" si="6"/>
        <v>1178.3584319280003</v>
      </c>
    </row>
    <row r="153" spans="1:63">
      <c r="A153" s="51"/>
      <c r="B153" s="52" t="s">
        <v>160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0.22998811436666669</v>
      </c>
      <c r="I153" s="53">
        <v>0.50233530999999998</v>
      </c>
      <c r="J153" s="53">
        <v>0</v>
      </c>
      <c r="K153" s="53">
        <v>0</v>
      </c>
      <c r="L153" s="53">
        <v>0.2813275874333333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0.26709272046666671</v>
      </c>
      <c r="S153" s="53">
        <v>0</v>
      </c>
      <c r="T153" s="53">
        <v>0</v>
      </c>
      <c r="U153" s="53">
        <v>0</v>
      </c>
      <c r="V153" s="53">
        <v>8.1459780000000009E-2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1.2872060000000001E-2</v>
      </c>
      <c r="AC153" s="53">
        <v>0</v>
      </c>
      <c r="AD153" s="53">
        <v>0</v>
      </c>
      <c r="AE153" s="53">
        <v>0</v>
      </c>
      <c r="AF153" s="53">
        <v>0.12872059999999999</v>
      </c>
      <c r="AG153" s="53">
        <v>0</v>
      </c>
      <c r="AH153" s="53">
        <v>0</v>
      </c>
      <c r="AI153" s="53">
        <v>0</v>
      </c>
      <c r="AJ153" s="53">
        <v>0</v>
      </c>
      <c r="AK153" s="53">
        <v>0</v>
      </c>
      <c r="AL153" s="53">
        <v>0</v>
      </c>
      <c r="AM153" s="53">
        <v>0</v>
      </c>
      <c r="AN153" s="53">
        <v>0</v>
      </c>
      <c r="AO153" s="53">
        <v>0</v>
      </c>
      <c r="AP153" s="53">
        <v>0</v>
      </c>
      <c r="AQ153" s="53">
        <v>0</v>
      </c>
      <c r="AR153" s="53">
        <v>0</v>
      </c>
      <c r="AS153" s="53">
        <v>0</v>
      </c>
      <c r="AT153" s="53">
        <v>0</v>
      </c>
      <c r="AU153" s="53">
        <v>0</v>
      </c>
      <c r="AV153" s="53">
        <v>42.293689728466646</v>
      </c>
      <c r="AW153" s="53">
        <v>3.6530775709666665</v>
      </c>
      <c r="AX153" s="53">
        <v>0</v>
      </c>
      <c r="AY153" s="53">
        <v>0</v>
      </c>
      <c r="AZ153" s="53">
        <v>79.532888791133331</v>
      </c>
      <c r="BA153" s="53">
        <v>0</v>
      </c>
      <c r="BB153" s="53">
        <v>0</v>
      </c>
      <c r="BC153" s="53">
        <v>0</v>
      </c>
      <c r="BD153" s="53">
        <v>0</v>
      </c>
      <c r="BE153" s="53">
        <v>0</v>
      </c>
      <c r="BF153" s="53">
        <v>34.576866494033332</v>
      </c>
      <c r="BG153" s="53">
        <v>0.75746467840000009</v>
      </c>
      <c r="BH153" s="53">
        <v>0.12872059999999999</v>
      </c>
      <c r="BI153" s="53">
        <v>0</v>
      </c>
      <c r="BJ153" s="53">
        <v>22.510205605733336</v>
      </c>
      <c r="BK153" s="33">
        <f t="shared" si="6"/>
        <v>184.956709641</v>
      </c>
    </row>
    <row r="154" spans="1:63">
      <c r="A154" s="51"/>
      <c r="B154" s="52" t="s">
        <v>161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0.35634563473333342</v>
      </c>
      <c r="I154" s="53">
        <v>6.615851666666666</v>
      </c>
      <c r="J154" s="53">
        <v>0</v>
      </c>
      <c r="K154" s="53">
        <v>0</v>
      </c>
      <c r="L154" s="53">
        <v>2.9017368004333339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9.1436168666666651E-2</v>
      </c>
      <c r="S154" s="53">
        <v>0</v>
      </c>
      <c r="T154" s="53">
        <v>0</v>
      </c>
      <c r="U154" s="53">
        <v>0</v>
      </c>
      <c r="V154" s="53">
        <v>0.20839932750000001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</v>
      </c>
      <c r="AC154" s="53">
        <v>0</v>
      </c>
      <c r="AD154" s="53">
        <v>0</v>
      </c>
      <c r="AE154" s="53">
        <v>0</v>
      </c>
      <c r="AF154" s="53">
        <v>0</v>
      </c>
      <c r="AG154" s="53">
        <v>0</v>
      </c>
      <c r="AH154" s="53">
        <v>0</v>
      </c>
      <c r="AI154" s="53">
        <v>0</v>
      </c>
      <c r="AJ154" s="53">
        <v>0</v>
      </c>
      <c r="AK154" s="53">
        <v>0</v>
      </c>
      <c r="AL154" s="53">
        <v>0</v>
      </c>
      <c r="AM154" s="53">
        <v>0</v>
      </c>
      <c r="AN154" s="53">
        <v>0</v>
      </c>
      <c r="AO154" s="53">
        <v>0</v>
      </c>
      <c r="AP154" s="53">
        <v>0</v>
      </c>
      <c r="AQ154" s="53">
        <v>0</v>
      </c>
      <c r="AR154" s="53">
        <v>0</v>
      </c>
      <c r="AS154" s="53">
        <v>0</v>
      </c>
      <c r="AT154" s="53">
        <v>0</v>
      </c>
      <c r="AU154" s="53">
        <v>0</v>
      </c>
      <c r="AV154" s="53">
        <v>2.8264740338000029</v>
      </c>
      <c r="AW154" s="53">
        <v>1.1889076599999999</v>
      </c>
      <c r="AX154" s="53">
        <v>0</v>
      </c>
      <c r="AY154" s="53">
        <v>0</v>
      </c>
      <c r="AZ154" s="53">
        <v>2.3628798260666666</v>
      </c>
      <c r="BA154" s="53">
        <v>0</v>
      </c>
      <c r="BB154" s="53">
        <v>0</v>
      </c>
      <c r="BC154" s="53">
        <v>0</v>
      </c>
      <c r="BD154" s="53">
        <v>0</v>
      </c>
      <c r="BE154" s="53">
        <v>0</v>
      </c>
      <c r="BF154" s="53">
        <v>5.8824114235999998</v>
      </c>
      <c r="BG154" s="53">
        <v>0.76703719999999997</v>
      </c>
      <c r="BH154" s="53">
        <v>0</v>
      </c>
      <c r="BI154" s="53">
        <v>0</v>
      </c>
      <c r="BJ154" s="53">
        <v>3.0832602675333338</v>
      </c>
      <c r="BK154" s="33">
        <f t="shared" si="6"/>
        <v>26.284740009000004</v>
      </c>
    </row>
    <row r="155" spans="1:63">
      <c r="A155" s="51"/>
      <c r="B155" s="52" t="s">
        <v>162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0.47368239860000005</v>
      </c>
      <c r="I155" s="53">
        <v>2.7075906666666669</v>
      </c>
      <c r="J155" s="53">
        <v>0</v>
      </c>
      <c r="K155" s="53">
        <v>0</v>
      </c>
      <c r="L155" s="53">
        <v>4.0908209153666668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0.28265703673333337</v>
      </c>
      <c r="S155" s="53">
        <v>0.11236501266666667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6.5207199999999998E-3</v>
      </c>
      <c r="AC155" s="53">
        <v>0</v>
      </c>
      <c r="AD155" s="53">
        <v>0</v>
      </c>
      <c r="AE155" s="53">
        <v>0</v>
      </c>
      <c r="AF155" s="53">
        <v>0.19562160000000001</v>
      </c>
      <c r="AG155" s="53">
        <v>0</v>
      </c>
      <c r="AH155" s="53">
        <v>0</v>
      </c>
      <c r="AI155" s="53">
        <v>0</v>
      </c>
      <c r="AJ155" s="53">
        <v>0</v>
      </c>
      <c r="AK155" s="53">
        <v>0</v>
      </c>
      <c r="AL155" s="53">
        <v>0</v>
      </c>
      <c r="AM155" s="53">
        <v>0</v>
      </c>
      <c r="AN155" s="53">
        <v>0</v>
      </c>
      <c r="AO155" s="53">
        <v>0</v>
      </c>
      <c r="AP155" s="53">
        <v>0</v>
      </c>
      <c r="AQ155" s="53">
        <v>0</v>
      </c>
      <c r="AR155" s="53">
        <v>0</v>
      </c>
      <c r="AS155" s="53">
        <v>0</v>
      </c>
      <c r="AT155" s="53">
        <v>0</v>
      </c>
      <c r="AU155" s="53">
        <v>0</v>
      </c>
      <c r="AV155" s="53">
        <v>4.9992753061666644</v>
      </c>
      <c r="AW155" s="53">
        <v>0.37762974673333338</v>
      </c>
      <c r="AX155" s="53">
        <v>0</v>
      </c>
      <c r="AY155" s="53">
        <v>0</v>
      </c>
      <c r="AZ155" s="53">
        <v>2.9766764269333335</v>
      </c>
      <c r="BA155" s="53">
        <v>0</v>
      </c>
      <c r="BB155" s="53">
        <v>0</v>
      </c>
      <c r="BC155" s="53">
        <v>0</v>
      </c>
      <c r="BD155" s="53">
        <v>0</v>
      </c>
      <c r="BE155" s="53">
        <v>0</v>
      </c>
      <c r="BF155" s="53">
        <v>6.2612111290333337</v>
      </c>
      <c r="BG155" s="53">
        <v>0.46947879853333341</v>
      </c>
      <c r="BH155" s="53">
        <v>0</v>
      </c>
      <c r="BI155" s="53">
        <v>0</v>
      </c>
      <c r="BJ155" s="53">
        <v>4.2123003985666658</v>
      </c>
      <c r="BK155" s="33">
        <f t="shared" si="6"/>
        <v>27.165830155999998</v>
      </c>
    </row>
    <row r="156" spans="1:63">
      <c r="A156" s="51"/>
      <c r="B156" s="52" t="s">
        <v>163</v>
      </c>
      <c r="C156" s="53">
        <v>0</v>
      </c>
      <c r="D156" s="53">
        <v>0</v>
      </c>
      <c r="E156" s="53">
        <v>0</v>
      </c>
      <c r="F156" s="53">
        <v>0</v>
      </c>
      <c r="G156" s="53">
        <v>0</v>
      </c>
      <c r="H156" s="53">
        <v>0.3501883277333333</v>
      </c>
      <c r="I156" s="53">
        <v>0</v>
      </c>
      <c r="J156" s="53">
        <v>0</v>
      </c>
      <c r="K156" s="53">
        <v>0</v>
      </c>
      <c r="L156" s="53">
        <v>0.59257181000000003</v>
      </c>
      <c r="M156" s="53">
        <v>0</v>
      </c>
      <c r="N156" s="53">
        <v>0</v>
      </c>
      <c r="O156" s="53">
        <v>0</v>
      </c>
      <c r="P156" s="53">
        <v>0</v>
      </c>
      <c r="Q156" s="53">
        <v>0</v>
      </c>
      <c r="R156" s="53">
        <v>0.27211437706666669</v>
      </c>
      <c r="S156" s="53">
        <v>0</v>
      </c>
      <c r="T156" s="53">
        <v>0</v>
      </c>
      <c r="U156" s="53">
        <v>0</v>
      </c>
      <c r="V156" s="53">
        <v>0</v>
      </c>
      <c r="W156" s="53">
        <v>0</v>
      </c>
      <c r="X156" s="53">
        <v>0</v>
      </c>
      <c r="Y156" s="53">
        <v>0</v>
      </c>
      <c r="Z156" s="53">
        <v>0</v>
      </c>
      <c r="AA156" s="53">
        <v>0</v>
      </c>
      <c r="AB156" s="53">
        <v>7.014102333333333E-2</v>
      </c>
      <c r="AC156" s="53">
        <v>0</v>
      </c>
      <c r="AD156" s="53">
        <v>0</v>
      </c>
      <c r="AE156" s="53">
        <v>0</v>
      </c>
      <c r="AF156" s="53">
        <v>6.3764566666666661E-2</v>
      </c>
      <c r="AG156" s="53">
        <v>0</v>
      </c>
      <c r="AH156" s="53">
        <v>0</v>
      </c>
      <c r="AI156" s="53">
        <v>0</v>
      </c>
      <c r="AJ156" s="53">
        <v>0</v>
      </c>
      <c r="AK156" s="53">
        <v>0</v>
      </c>
      <c r="AL156" s="53">
        <v>1.2752913333333333E-2</v>
      </c>
      <c r="AM156" s="53">
        <v>0</v>
      </c>
      <c r="AN156" s="53">
        <v>0</v>
      </c>
      <c r="AO156" s="53">
        <v>0</v>
      </c>
      <c r="AP156" s="53">
        <v>0</v>
      </c>
      <c r="AQ156" s="53">
        <v>0</v>
      </c>
      <c r="AR156" s="53">
        <v>0</v>
      </c>
      <c r="AS156" s="53">
        <v>0</v>
      </c>
      <c r="AT156" s="53">
        <v>0</v>
      </c>
      <c r="AU156" s="53">
        <v>0</v>
      </c>
      <c r="AV156" s="53">
        <v>37.114866333133328</v>
      </c>
      <c r="AW156" s="53">
        <v>4.7661149753333332</v>
      </c>
      <c r="AX156" s="53">
        <v>0</v>
      </c>
      <c r="AY156" s="53">
        <v>0</v>
      </c>
      <c r="AZ156" s="53">
        <v>65.369780628300006</v>
      </c>
      <c r="BA156" s="53">
        <v>0</v>
      </c>
      <c r="BB156" s="53">
        <v>0</v>
      </c>
      <c r="BC156" s="53">
        <v>0</v>
      </c>
      <c r="BD156" s="53">
        <v>0</v>
      </c>
      <c r="BE156" s="53">
        <v>0</v>
      </c>
      <c r="BF156" s="53">
        <v>30.300840258566669</v>
      </c>
      <c r="BG156" s="53">
        <v>1.6534024607666669</v>
      </c>
      <c r="BH156" s="53">
        <v>1.2752913333333333</v>
      </c>
      <c r="BI156" s="53">
        <v>0</v>
      </c>
      <c r="BJ156" s="53">
        <v>21.568355521433329</v>
      </c>
      <c r="BK156" s="33">
        <f t="shared" si="6"/>
        <v>163.41018452899999</v>
      </c>
    </row>
    <row r="157" spans="1:63">
      <c r="A157" s="51"/>
      <c r="B157" s="52" t="s">
        <v>164</v>
      </c>
      <c r="C157" s="53">
        <v>0</v>
      </c>
      <c r="D157" s="53">
        <v>0</v>
      </c>
      <c r="E157" s="53">
        <v>0</v>
      </c>
      <c r="F157" s="53">
        <v>0</v>
      </c>
      <c r="G157" s="53">
        <v>0</v>
      </c>
      <c r="H157" s="53">
        <v>0.16076265383333332</v>
      </c>
      <c r="I157" s="53">
        <v>0</v>
      </c>
      <c r="J157" s="53">
        <v>0</v>
      </c>
      <c r="K157" s="53">
        <v>0</v>
      </c>
      <c r="L157" s="53">
        <v>0.28866772000000002</v>
      </c>
      <c r="M157" s="53">
        <v>0</v>
      </c>
      <c r="N157" s="53">
        <v>0</v>
      </c>
      <c r="O157" s="53">
        <v>0</v>
      </c>
      <c r="P157" s="53">
        <v>0</v>
      </c>
      <c r="Q157" s="53">
        <v>0</v>
      </c>
      <c r="R157" s="53">
        <v>1.7729972233333339E-2</v>
      </c>
      <c r="S157" s="53">
        <v>0</v>
      </c>
      <c r="T157" s="53">
        <v>0</v>
      </c>
      <c r="U157" s="53">
        <v>0</v>
      </c>
      <c r="V157" s="53">
        <v>0</v>
      </c>
      <c r="W157" s="53">
        <v>0</v>
      </c>
      <c r="X157" s="53">
        <v>0</v>
      </c>
      <c r="Y157" s="53">
        <v>0</v>
      </c>
      <c r="Z157" s="53">
        <v>0</v>
      </c>
      <c r="AA157" s="53">
        <v>0</v>
      </c>
      <c r="AB157" s="53">
        <v>0</v>
      </c>
      <c r="AC157" s="53">
        <v>0</v>
      </c>
      <c r="AD157" s="53">
        <v>0</v>
      </c>
      <c r="AE157" s="53">
        <v>0</v>
      </c>
      <c r="AF157" s="53">
        <v>0</v>
      </c>
      <c r="AG157" s="53">
        <v>0</v>
      </c>
      <c r="AH157" s="53">
        <v>0</v>
      </c>
      <c r="AI157" s="53">
        <v>0</v>
      </c>
      <c r="AJ157" s="53">
        <v>0</v>
      </c>
      <c r="AK157" s="53">
        <v>0</v>
      </c>
      <c r="AL157" s="53">
        <v>0</v>
      </c>
      <c r="AM157" s="53">
        <v>0</v>
      </c>
      <c r="AN157" s="53">
        <v>0</v>
      </c>
      <c r="AO157" s="53">
        <v>0</v>
      </c>
      <c r="AP157" s="53">
        <v>0</v>
      </c>
      <c r="AQ157" s="53">
        <v>0</v>
      </c>
      <c r="AR157" s="53">
        <v>0</v>
      </c>
      <c r="AS157" s="53">
        <v>0</v>
      </c>
      <c r="AT157" s="53">
        <v>0</v>
      </c>
      <c r="AU157" s="53">
        <v>0</v>
      </c>
      <c r="AV157" s="53">
        <v>6.9307827443666739</v>
      </c>
      <c r="AW157" s="53">
        <v>0</v>
      </c>
      <c r="AX157" s="53">
        <v>0</v>
      </c>
      <c r="AY157" s="53">
        <v>0</v>
      </c>
      <c r="AZ157" s="53">
        <v>34.954804583533331</v>
      </c>
      <c r="BA157" s="53">
        <v>0</v>
      </c>
      <c r="BB157" s="53">
        <v>0</v>
      </c>
      <c r="BC157" s="53">
        <v>0</v>
      </c>
      <c r="BD157" s="53">
        <v>0</v>
      </c>
      <c r="BE157" s="53">
        <v>0</v>
      </c>
      <c r="BF157" s="53">
        <v>2.604280917233333</v>
      </c>
      <c r="BG157" s="53">
        <v>0</v>
      </c>
      <c r="BH157" s="53">
        <v>0</v>
      </c>
      <c r="BI157" s="53">
        <v>0</v>
      </c>
      <c r="BJ157" s="53">
        <v>2.4551032708</v>
      </c>
      <c r="BK157" s="33">
        <f t="shared" si="6"/>
        <v>47.41213186200001</v>
      </c>
    </row>
    <row r="158" spans="1:63">
      <c r="A158" s="51"/>
      <c r="B158" s="52" t="s">
        <v>165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5.7467951499999989E-2</v>
      </c>
      <c r="I158" s="53">
        <v>5.2844093333333335</v>
      </c>
      <c r="J158" s="53">
        <v>0</v>
      </c>
      <c r="K158" s="53">
        <v>0</v>
      </c>
      <c r="L158" s="53">
        <v>6.6055116666666663E-2</v>
      </c>
      <c r="M158" s="53">
        <v>0</v>
      </c>
      <c r="N158" s="53">
        <v>0</v>
      </c>
      <c r="O158" s="53">
        <v>0</v>
      </c>
      <c r="P158" s="53">
        <v>0</v>
      </c>
      <c r="Q158" s="53">
        <v>0</v>
      </c>
      <c r="R158" s="53">
        <v>1.9430164699999995E-2</v>
      </c>
      <c r="S158" s="53">
        <v>0</v>
      </c>
      <c r="T158" s="53">
        <v>0</v>
      </c>
      <c r="U158" s="53">
        <v>0</v>
      </c>
      <c r="V158" s="53">
        <v>1.3211023333333329E-3</v>
      </c>
      <c r="W158" s="53">
        <v>0</v>
      </c>
      <c r="X158" s="53">
        <v>0</v>
      </c>
      <c r="Y158" s="53">
        <v>0</v>
      </c>
      <c r="Z158" s="53">
        <v>0</v>
      </c>
      <c r="AA158" s="53">
        <v>0</v>
      </c>
      <c r="AB158" s="53">
        <v>0</v>
      </c>
      <c r="AC158" s="53">
        <v>0</v>
      </c>
      <c r="AD158" s="53">
        <v>0</v>
      </c>
      <c r="AE158" s="53">
        <v>0</v>
      </c>
      <c r="AF158" s="53">
        <v>0</v>
      </c>
      <c r="AG158" s="53">
        <v>0</v>
      </c>
      <c r="AH158" s="53">
        <v>0</v>
      </c>
      <c r="AI158" s="53">
        <v>0</v>
      </c>
      <c r="AJ158" s="53">
        <v>0</v>
      </c>
      <c r="AK158" s="53">
        <v>0</v>
      </c>
      <c r="AL158" s="53">
        <v>0</v>
      </c>
      <c r="AM158" s="53">
        <v>0</v>
      </c>
      <c r="AN158" s="53">
        <v>0</v>
      </c>
      <c r="AO158" s="53">
        <v>0</v>
      </c>
      <c r="AP158" s="53">
        <v>0</v>
      </c>
      <c r="AQ158" s="53">
        <v>0</v>
      </c>
      <c r="AR158" s="53">
        <v>0</v>
      </c>
      <c r="AS158" s="53">
        <v>0</v>
      </c>
      <c r="AT158" s="53">
        <v>0</v>
      </c>
      <c r="AU158" s="53">
        <v>0</v>
      </c>
      <c r="AV158" s="53">
        <v>2.9126627536000003</v>
      </c>
      <c r="AW158" s="53">
        <v>0.88514743333333346</v>
      </c>
      <c r="AX158" s="53">
        <v>0</v>
      </c>
      <c r="AY158" s="53">
        <v>0</v>
      </c>
      <c r="AZ158" s="53">
        <v>16.511375085833333</v>
      </c>
      <c r="BA158" s="53">
        <v>0</v>
      </c>
      <c r="BB158" s="53">
        <v>0</v>
      </c>
      <c r="BC158" s="53">
        <v>0</v>
      </c>
      <c r="BD158" s="53">
        <v>0</v>
      </c>
      <c r="BE158" s="53">
        <v>0</v>
      </c>
      <c r="BF158" s="53">
        <v>0.75676978370000003</v>
      </c>
      <c r="BG158" s="53">
        <v>0</v>
      </c>
      <c r="BH158" s="53">
        <v>0</v>
      </c>
      <c r="BI158" s="53">
        <v>0</v>
      </c>
      <c r="BJ158" s="53">
        <v>0.89525139000000009</v>
      </c>
      <c r="BK158" s="33">
        <f t="shared" si="6"/>
        <v>27.389890115</v>
      </c>
    </row>
    <row r="159" spans="1:63">
      <c r="A159" s="51"/>
      <c r="B159" s="52" t="s">
        <v>166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0.47065877736666661</v>
      </c>
      <c r="I159" s="53">
        <v>0</v>
      </c>
      <c r="J159" s="53">
        <v>0</v>
      </c>
      <c r="K159" s="53">
        <v>0</v>
      </c>
      <c r="L159" s="53">
        <v>2.4484786411333337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0.36075678956666668</v>
      </c>
      <c r="S159" s="53">
        <v>0</v>
      </c>
      <c r="T159" s="53">
        <v>0</v>
      </c>
      <c r="U159" s="53">
        <v>0</v>
      </c>
      <c r="V159" s="53">
        <v>6.0075366666666664E-2</v>
      </c>
      <c r="W159" s="53">
        <v>0</v>
      </c>
      <c r="X159" s="53">
        <v>0</v>
      </c>
      <c r="Y159" s="53">
        <v>0</v>
      </c>
      <c r="Z159" s="53">
        <v>0</v>
      </c>
      <c r="AA159" s="53">
        <v>0</v>
      </c>
      <c r="AB159" s="53">
        <v>4.8118765833333327E-2</v>
      </c>
      <c r="AC159" s="53">
        <v>0</v>
      </c>
      <c r="AD159" s="53">
        <v>0</v>
      </c>
      <c r="AE159" s="53">
        <v>0</v>
      </c>
      <c r="AF159" s="53">
        <v>0.23189766666666664</v>
      </c>
      <c r="AG159" s="53">
        <v>0</v>
      </c>
      <c r="AH159" s="53">
        <v>0</v>
      </c>
      <c r="AI159" s="53">
        <v>0</v>
      </c>
      <c r="AJ159" s="53">
        <v>0</v>
      </c>
      <c r="AK159" s="53">
        <v>0</v>
      </c>
      <c r="AL159" s="53">
        <v>6.9569300000000001E-3</v>
      </c>
      <c r="AM159" s="53">
        <v>0</v>
      </c>
      <c r="AN159" s="53">
        <v>0</v>
      </c>
      <c r="AO159" s="53">
        <v>0</v>
      </c>
      <c r="AP159" s="53">
        <v>0</v>
      </c>
      <c r="AQ159" s="53">
        <v>0</v>
      </c>
      <c r="AR159" s="53">
        <v>0</v>
      </c>
      <c r="AS159" s="53">
        <v>0</v>
      </c>
      <c r="AT159" s="53">
        <v>0</v>
      </c>
      <c r="AU159" s="53">
        <v>0</v>
      </c>
      <c r="AV159" s="53">
        <v>11.615089585400002</v>
      </c>
      <c r="AW159" s="53">
        <v>3.0378420409333335</v>
      </c>
      <c r="AX159" s="53">
        <v>0</v>
      </c>
      <c r="AY159" s="53">
        <v>0</v>
      </c>
      <c r="AZ159" s="53">
        <v>34.483850963800002</v>
      </c>
      <c r="BA159" s="53">
        <v>0</v>
      </c>
      <c r="BB159" s="53">
        <v>0</v>
      </c>
      <c r="BC159" s="53">
        <v>0</v>
      </c>
      <c r="BD159" s="53">
        <v>0</v>
      </c>
      <c r="BE159" s="53">
        <v>0</v>
      </c>
      <c r="BF159" s="53">
        <v>7.5907846899666662</v>
      </c>
      <c r="BG159" s="53">
        <v>1.1594883333333333E-2</v>
      </c>
      <c r="BH159" s="53">
        <v>0</v>
      </c>
      <c r="BI159" s="53">
        <v>0</v>
      </c>
      <c r="BJ159" s="53">
        <v>5.5700477563333335</v>
      </c>
      <c r="BK159" s="33">
        <f t="shared" si="6"/>
        <v>65.93615285700001</v>
      </c>
    </row>
    <row r="160" spans="1:63">
      <c r="A160" s="51"/>
      <c r="B160" s="52" t="s">
        <v>167</v>
      </c>
      <c r="C160" s="53">
        <v>0</v>
      </c>
      <c r="D160" s="53">
        <v>0</v>
      </c>
      <c r="E160" s="53">
        <v>0</v>
      </c>
      <c r="F160" s="53">
        <v>0</v>
      </c>
      <c r="G160" s="53">
        <v>0</v>
      </c>
      <c r="H160" s="53">
        <v>0.59584001310000001</v>
      </c>
      <c r="I160" s="53">
        <v>0</v>
      </c>
      <c r="J160" s="53">
        <v>0</v>
      </c>
      <c r="K160" s="53">
        <v>0</v>
      </c>
      <c r="L160" s="53">
        <v>0.29384783333333331</v>
      </c>
      <c r="M160" s="53">
        <v>0</v>
      </c>
      <c r="N160" s="53">
        <v>0</v>
      </c>
      <c r="O160" s="53">
        <v>0</v>
      </c>
      <c r="P160" s="53">
        <v>0</v>
      </c>
      <c r="Q160" s="53">
        <v>0</v>
      </c>
      <c r="R160" s="53">
        <v>0.3329355651</v>
      </c>
      <c r="S160" s="53">
        <v>1.9981652666666658E-2</v>
      </c>
      <c r="T160" s="53">
        <v>0</v>
      </c>
      <c r="U160" s="53">
        <v>0</v>
      </c>
      <c r="V160" s="53">
        <v>0</v>
      </c>
      <c r="W160" s="53">
        <v>0</v>
      </c>
      <c r="X160" s="53">
        <v>0</v>
      </c>
      <c r="Y160" s="53">
        <v>0</v>
      </c>
      <c r="Z160" s="53">
        <v>0</v>
      </c>
      <c r="AA160" s="53">
        <v>0</v>
      </c>
      <c r="AB160" s="53">
        <v>2.3668213999999996E-3</v>
      </c>
      <c r="AC160" s="53">
        <v>0</v>
      </c>
      <c r="AD160" s="53">
        <v>0</v>
      </c>
      <c r="AE160" s="53">
        <v>0</v>
      </c>
      <c r="AF160" s="53">
        <v>0</v>
      </c>
      <c r="AG160" s="53">
        <v>0</v>
      </c>
      <c r="AH160" s="53">
        <v>0</v>
      </c>
      <c r="AI160" s="53">
        <v>0</v>
      </c>
      <c r="AJ160" s="53">
        <v>0</v>
      </c>
      <c r="AK160" s="53">
        <v>0</v>
      </c>
      <c r="AL160" s="53">
        <v>1.5941841533333331E-2</v>
      </c>
      <c r="AM160" s="53">
        <v>0</v>
      </c>
      <c r="AN160" s="53">
        <v>0</v>
      </c>
      <c r="AO160" s="53">
        <v>0</v>
      </c>
      <c r="AP160" s="53">
        <v>0</v>
      </c>
      <c r="AQ160" s="53">
        <v>0</v>
      </c>
      <c r="AR160" s="53">
        <v>0</v>
      </c>
      <c r="AS160" s="53">
        <v>0</v>
      </c>
      <c r="AT160" s="53">
        <v>0</v>
      </c>
      <c r="AU160" s="53">
        <v>0</v>
      </c>
      <c r="AV160" s="53">
        <v>17.103492816833334</v>
      </c>
      <c r="AW160" s="53">
        <v>0.85341725000000002</v>
      </c>
      <c r="AX160" s="53">
        <v>0</v>
      </c>
      <c r="AY160" s="53">
        <v>0</v>
      </c>
      <c r="AZ160" s="53">
        <v>1.9938309667666667</v>
      </c>
      <c r="BA160" s="53">
        <v>0</v>
      </c>
      <c r="BB160" s="53">
        <v>0</v>
      </c>
      <c r="BC160" s="53">
        <v>0</v>
      </c>
      <c r="BD160" s="53">
        <v>0</v>
      </c>
      <c r="BE160" s="53">
        <v>0</v>
      </c>
      <c r="BF160" s="53">
        <v>7.6268416829333319</v>
      </c>
      <c r="BG160" s="53">
        <v>0.34136690000000003</v>
      </c>
      <c r="BH160" s="53">
        <v>0</v>
      </c>
      <c r="BI160" s="53">
        <v>0</v>
      </c>
      <c r="BJ160" s="53">
        <v>0.27813222733333332</v>
      </c>
      <c r="BK160" s="33">
        <f t="shared" si="6"/>
        <v>29.457995570999998</v>
      </c>
    </row>
    <row r="161" spans="1:63">
      <c r="A161" s="51"/>
      <c r="B161" s="52" t="s">
        <v>168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0.64088684873333335</v>
      </c>
      <c r="I161" s="53">
        <v>0</v>
      </c>
      <c r="J161" s="53">
        <v>0</v>
      </c>
      <c r="K161" s="53">
        <v>0</v>
      </c>
      <c r="L161" s="53">
        <v>0.18048448</v>
      </c>
      <c r="M161" s="53">
        <v>0</v>
      </c>
      <c r="N161" s="53">
        <v>0</v>
      </c>
      <c r="O161" s="53">
        <v>0</v>
      </c>
      <c r="P161" s="53">
        <v>0</v>
      </c>
      <c r="Q161" s="53">
        <v>0</v>
      </c>
      <c r="R161" s="53">
        <v>0.13102045223333336</v>
      </c>
      <c r="S161" s="53">
        <v>0</v>
      </c>
      <c r="T161" s="53">
        <v>0</v>
      </c>
      <c r="U161" s="53">
        <v>0</v>
      </c>
      <c r="V161" s="53">
        <v>0</v>
      </c>
      <c r="W161" s="53">
        <v>0</v>
      </c>
      <c r="X161" s="53">
        <v>0</v>
      </c>
      <c r="Y161" s="53">
        <v>0</v>
      </c>
      <c r="Z161" s="53">
        <v>0</v>
      </c>
      <c r="AA161" s="53">
        <v>0</v>
      </c>
      <c r="AB161" s="53">
        <v>0</v>
      </c>
      <c r="AC161" s="53">
        <v>0</v>
      </c>
      <c r="AD161" s="53">
        <v>0</v>
      </c>
      <c r="AE161" s="53">
        <v>0</v>
      </c>
      <c r="AF161" s="53">
        <v>0</v>
      </c>
      <c r="AG161" s="53">
        <v>0</v>
      </c>
      <c r="AH161" s="53">
        <v>0</v>
      </c>
      <c r="AI161" s="53">
        <v>0</v>
      </c>
      <c r="AJ161" s="53">
        <v>0</v>
      </c>
      <c r="AK161" s="53">
        <v>0</v>
      </c>
      <c r="AL161" s="53">
        <v>6.5656259999999998E-3</v>
      </c>
      <c r="AM161" s="53">
        <v>0</v>
      </c>
      <c r="AN161" s="53">
        <v>0</v>
      </c>
      <c r="AO161" s="53">
        <v>0</v>
      </c>
      <c r="AP161" s="53">
        <v>0</v>
      </c>
      <c r="AQ161" s="53">
        <v>0</v>
      </c>
      <c r="AR161" s="53">
        <v>0</v>
      </c>
      <c r="AS161" s="53">
        <v>0</v>
      </c>
      <c r="AT161" s="53">
        <v>0</v>
      </c>
      <c r="AU161" s="53">
        <v>0</v>
      </c>
      <c r="AV161" s="53">
        <v>34.516136753866661</v>
      </c>
      <c r="AW161" s="53">
        <v>3.6658078499999998</v>
      </c>
      <c r="AX161" s="53">
        <v>0</v>
      </c>
      <c r="AY161" s="53">
        <v>0</v>
      </c>
      <c r="AZ161" s="53">
        <v>1.6299166545000001</v>
      </c>
      <c r="BA161" s="53">
        <v>0</v>
      </c>
      <c r="BB161" s="53">
        <v>0</v>
      </c>
      <c r="BC161" s="53">
        <v>0</v>
      </c>
      <c r="BD161" s="53">
        <v>0</v>
      </c>
      <c r="BE161" s="53">
        <v>0</v>
      </c>
      <c r="BF161" s="53">
        <v>4.6490790302000002</v>
      </c>
      <c r="BG161" s="53">
        <v>1.2255725772333337</v>
      </c>
      <c r="BH161" s="53">
        <v>0</v>
      </c>
      <c r="BI161" s="53">
        <v>0</v>
      </c>
      <c r="BJ161" s="53">
        <v>0.36109848723333338</v>
      </c>
      <c r="BK161" s="33">
        <f t="shared" si="6"/>
        <v>47.00656876</v>
      </c>
    </row>
    <row r="162" spans="1:63">
      <c r="A162" s="51"/>
      <c r="B162" s="52" t="s">
        <v>169</v>
      </c>
      <c r="C162" s="53">
        <v>0</v>
      </c>
      <c r="D162" s="53">
        <v>0</v>
      </c>
      <c r="E162" s="53">
        <v>0</v>
      </c>
      <c r="F162" s="53">
        <v>0</v>
      </c>
      <c r="G162" s="53">
        <v>0</v>
      </c>
      <c r="H162" s="53">
        <v>0.89739330009999996</v>
      </c>
      <c r="I162" s="53">
        <v>0</v>
      </c>
      <c r="J162" s="53">
        <v>0</v>
      </c>
      <c r="K162" s="53">
        <v>0</v>
      </c>
      <c r="L162" s="53">
        <v>0.20514100383333336</v>
      </c>
      <c r="M162" s="53">
        <v>0</v>
      </c>
      <c r="N162" s="53">
        <v>0</v>
      </c>
      <c r="O162" s="53">
        <v>0</v>
      </c>
      <c r="P162" s="53">
        <v>0</v>
      </c>
      <c r="Q162" s="53">
        <v>0</v>
      </c>
      <c r="R162" s="53">
        <v>0.28090983536666669</v>
      </c>
      <c r="S162" s="53">
        <v>0</v>
      </c>
      <c r="T162" s="53">
        <v>0</v>
      </c>
      <c r="U162" s="53">
        <v>0</v>
      </c>
      <c r="V162" s="53">
        <v>0</v>
      </c>
      <c r="W162" s="53">
        <v>0</v>
      </c>
      <c r="X162" s="53">
        <v>0</v>
      </c>
      <c r="Y162" s="53">
        <v>0</v>
      </c>
      <c r="Z162" s="53">
        <v>0</v>
      </c>
      <c r="AA162" s="53">
        <v>0</v>
      </c>
      <c r="AB162" s="53">
        <v>0</v>
      </c>
      <c r="AC162" s="53">
        <v>0</v>
      </c>
      <c r="AD162" s="53">
        <v>0</v>
      </c>
      <c r="AE162" s="53">
        <v>0</v>
      </c>
      <c r="AF162" s="53">
        <v>0</v>
      </c>
      <c r="AG162" s="53">
        <v>0</v>
      </c>
      <c r="AH162" s="53">
        <v>0</v>
      </c>
      <c r="AI162" s="53">
        <v>0</v>
      </c>
      <c r="AJ162" s="53">
        <v>0</v>
      </c>
      <c r="AK162" s="53">
        <v>0</v>
      </c>
      <c r="AL162" s="53">
        <v>0</v>
      </c>
      <c r="AM162" s="53">
        <v>0</v>
      </c>
      <c r="AN162" s="53">
        <v>0</v>
      </c>
      <c r="AO162" s="53">
        <v>0</v>
      </c>
      <c r="AP162" s="53">
        <v>0</v>
      </c>
      <c r="AQ162" s="53">
        <v>0</v>
      </c>
      <c r="AR162" s="53">
        <v>0</v>
      </c>
      <c r="AS162" s="53">
        <v>0</v>
      </c>
      <c r="AT162" s="53">
        <v>0</v>
      </c>
      <c r="AU162" s="53">
        <v>0</v>
      </c>
      <c r="AV162" s="53">
        <v>31.911839590900009</v>
      </c>
      <c r="AW162" s="53">
        <v>0.99497258999999993</v>
      </c>
      <c r="AX162" s="53">
        <v>0</v>
      </c>
      <c r="AY162" s="53">
        <v>0</v>
      </c>
      <c r="AZ162" s="53">
        <v>2.1542714208666669</v>
      </c>
      <c r="BA162" s="53">
        <v>0</v>
      </c>
      <c r="BB162" s="53">
        <v>0</v>
      </c>
      <c r="BC162" s="53">
        <v>0</v>
      </c>
      <c r="BD162" s="53">
        <v>0</v>
      </c>
      <c r="BE162" s="53">
        <v>0</v>
      </c>
      <c r="BF162" s="53">
        <v>12.255342807466665</v>
      </c>
      <c r="BG162" s="53">
        <v>2.2541906423333335</v>
      </c>
      <c r="BH162" s="53">
        <v>0</v>
      </c>
      <c r="BI162" s="53">
        <v>0</v>
      </c>
      <c r="BJ162" s="53">
        <v>0.10739937413333332</v>
      </c>
      <c r="BK162" s="33">
        <f t="shared" si="6"/>
        <v>51.061460565000012</v>
      </c>
    </row>
    <row r="163" spans="1:63">
      <c r="A163" s="51"/>
      <c r="B163" s="52" t="s">
        <v>170</v>
      </c>
      <c r="C163" s="53">
        <v>0</v>
      </c>
      <c r="D163" s="53">
        <v>0</v>
      </c>
      <c r="E163" s="53">
        <v>0</v>
      </c>
      <c r="F163" s="53">
        <v>0</v>
      </c>
      <c r="G163" s="53">
        <v>0</v>
      </c>
      <c r="H163" s="53">
        <v>0.89764797946666675</v>
      </c>
      <c r="I163" s="53">
        <v>0</v>
      </c>
      <c r="J163" s="53">
        <v>0</v>
      </c>
      <c r="K163" s="53">
        <v>0</v>
      </c>
      <c r="L163" s="53">
        <v>0.21923121500000003</v>
      </c>
      <c r="M163" s="53">
        <v>0</v>
      </c>
      <c r="N163" s="53">
        <v>0</v>
      </c>
      <c r="O163" s="53">
        <v>0</v>
      </c>
      <c r="P163" s="53">
        <v>0</v>
      </c>
      <c r="Q163" s="53">
        <v>0</v>
      </c>
      <c r="R163" s="53">
        <v>0.11593430166666667</v>
      </c>
      <c r="S163" s="53">
        <v>0</v>
      </c>
      <c r="T163" s="53">
        <v>0</v>
      </c>
      <c r="U163" s="53">
        <v>0</v>
      </c>
      <c r="V163" s="53">
        <v>0</v>
      </c>
      <c r="W163" s="53">
        <v>0</v>
      </c>
      <c r="X163" s="53">
        <v>0</v>
      </c>
      <c r="Y163" s="53">
        <v>0</v>
      </c>
      <c r="Z163" s="53">
        <v>0</v>
      </c>
      <c r="AA163" s="53">
        <v>0</v>
      </c>
      <c r="AB163" s="53">
        <v>0.55544666666666664</v>
      </c>
      <c r="AC163" s="53">
        <v>0</v>
      </c>
      <c r="AD163" s="53">
        <v>0</v>
      </c>
      <c r="AE163" s="53">
        <v>0</v>
      </c>
      <c r="AF163" s="53">
        <v>0</v>
      </c>
      <c r="AG163" s="53">
        <v>0</v>
      </c>
      <c r="AH163" s="53">
        <v>0</v>
      </c>
      <c r="AI163" s="53">
        <v>0</v>
      </c>
      <c r="AJ163" s="53">
        <v>0</v>
      </c>
      <c r="AK163" s="53">
        <v>0</v>
      </c>
      <c r="AL163" s="53">
        <v>1.6022499999999999E-2</v>
      </c>
      <c r="AM163" s="53">
        <v>0</v>
      </c>
      <c r="AN163" s="53">
        <v>0</v>
      </c>
      <c r="AO163" s="53">
        <v>0</v>
      </c>
      <c r="AP163" s="53">
        <v>0</v>
      </c>
      <c r="AQ163" s="53">
        <v>0</v>
      </c>
      <c r="AR163" s="53">
        <v>0</v>
      </c>
      <c r="AS163" s="53">
        <v>0</v>
      </c>
      <c r="AT163" s="53">
        <v>0</v>
      </c>
      <c r="AU163" s="53">
        <v>0</v>
      </c>
      <c r="AV163" s="53">
        <v>40.695204738733338</v>
      </c>
      <c r="AW163" s="53">
        <v>1.3886166666666668</v>
      </c>
      <c r="AX163" s="53">
        <v>0</v>
      </c>
      <c r="AY163" s="53">
        <v>0</v>
      </c>
      <c r="AZ163" s="53">
        <v>3.8189661424333332</v>
      </c>
      <c r="BA163" s="53">
        <v>0</v>
      </c>
      <c r="BB163" s="53">
        <v>0</v>
      </c>
      <c r="BC163" s="53">
        <v>0</v>
      </c>
      <c r="BD163" s="53">
        <v>0</v>
      </c>
      <c r="BE163" s="53">
        <v>0</v>
      </c>
      <c r="BF163" s="53">
        <v>4.9539025645666674</v>
      </c>
      <c r="BG163" s="53">
        <v>0.71028878176666688</v>
      </c>
      <c r="BH163" s="53">
        <v>0.26704166666666668</v>
      </c>
      <c r="BI163" s="53">
        <v>0</v>
      </c>
      <c r="BJ163" s="53">
        <v>0.64315617836666672</v>
      </c>
      <c r="BK163" s="33">
        <f t="shared" si="6"/>
        <v>54.281459401999996</v>
      </c>
    </row>
    <row r="164" spans="1:63">
      <c r="A164" s="51"/>
      <c r="B164" s="52" t="s">
        <v>171</v>
      </c>
      <c r="C164" s="53">
        <v>0</v>
      </c>
      <c r="D164" s="53">
        <v>0</v>
      </c>
      <c r="E164" s="53">
        <v>0</v>
      </c>
      <c r="F164" s="53">
        <v>0</v>
      </c>
      <c r="G164" s="53">
        <v>0</v>
      </c>
      <c r="H164" s="53">
        <v>0.56895162213333328</v>
      </c>
      <c r="I164" s="53">
        <v>0</v>
      </c>
      <c r="J164" s="53">
        <v>0</v>
      </c>
      <c r="K164" s="53">
        <v>0</v>
      </c>
      <c r="L164" s="53">
        <v>0</v>
      </c>
      <c r="M164" s="53">
        <v>0</v>
      </c>
      <c r="N164" s="53">
        <v>0</v>
      </c>
      <c r="O164" s="53">
        <v>0</v>
      </c>
      <c r="P164" s="53">
        <v>0</v>
      </c>
      <c r="Q164" s="53">
        <v>0</v>
      </c>
      <c r="R164" s="53">
        <v>0.13745606080000003</v>
      </c>
      <c r="S164" s="53">
        <v>0</v>
      </c>
      <c r="T164" s="53">
        <v>0</v>
      </c>
      <c r="U164" s="53">
        <v>0</v>
      </c>
      <c r="V164" s="53">
        <v>2.1467713333333333E-2</v>
      </c>
      <c r="W164" s="53">
        <v>0</v>
      </c>
      <c r="X164" s="53">
        <v>0</v>
      </c>
      <c r="Y164" s="53">
        <v>0</v>
      </c>
      <c r="Z164" s="53">
        <v>0</v>
      </c>
      <c r="AA164" s="53">
        <v>0</v>
      </c>
      <c r="AB164" s="53">
        <v>0</v>
      </c>
      <c r="AC164" s="53">
        <v>0</v>
      </c>
      <c r="AD164" s="53">
        <v>0</v>
      </c>
      <c r="AE164" s="53">
        <v>0</v>
      </c>
      <c r="AF164" s="53">
        <v>0</v>
      </c>
      <c r="AG164" s="53">
        <v>0</v>
      </c>
      <c r="AH164" s="53">
        <v>0</v>
      </c>
      <c r="AI164" s="53">
        <v>0</v>
      </c>
      <c r="AJ164" s="53">
        <v>0</v>
      </c>
      <c r="AK164" s="53">
        <v>0</v>
      </c>
      <c r="AL164" s="53">
        <v>0</v>
      </c>
      <c r="AM164" s="53">
        <v>0</v>
      </c>
      <c r="AN164" s="53">
        <v>0</v>
      </c>
      <c r="AO164" s="53">
        <v>0</v>
      </c>
      <c r="AP164" s="53">
        <v>0</v>
      </c>
      <c r="AQ164" s="53">
        <v>0</v>
      </c>
      <c r="AR164" s="53">
        <v>0</v>
      </c>
      <c r="AS164" s="53">
        <v>0</v>
      </c>
      <c r="AT164" s="53">
        <v>0</v>
      </c>
      <c r="AU164" s="53">
        <v>0</v>
      </c>
      <c r="AV164" s="53">
        <v>10.973160612266668</v>
      </c>
      <c r="AW164" s="53">
        <v>1.2798477416666667</v>
      </c>
      <c r="AX164" s="53">
        <v>0</v>
      </c>
      <c r="AY164" s="53">
        <v>0</v>
      </c>
      <c r="AZ164" s="53">
        <v>0.23570170813333333</v>
      </c>
      <c r="BA164" s="53">
        <v>0</v>
      </c>
      <c r="BB164" s="53">
        <v>0</v>
      </c>
      <c r="BC164" s="53">
        <v>0</v>
      </c>
      <c r="BD164" s="53">
        <v>0</v>
      </c>
      <c r="BE164" s="53">
        <v>0</v>
      </c>
      <c r="BF164" s="53">
        <v>7.3345415052666674</v>
      </c>
      <c r="BG164" s="53">
        <v>0.2904261839333333</v>
      </c>
      <c r="BH164" s="53">
        <v>0.52238683333333336</v>
      </c>
      <c r="BI164" s="53">
        <v>0</v>
      </c>
      <c r="BJ164" s="53">
        <v>0.23955615413333334</v>
      </c>
      <c r="BK164" s="33">
        <f t="shared" si="6"/>
        <v>21.603496135</v>
      </c>
    </row>
    <row r="165" spans="1:63">
      <c r="A165" s="51"/>
      <c r="B165" s="52" t="s">
        <v>172</v>
      </c>
      <c r="C165" s="53">
        <v>0</v>
      </c>
      <c r="D165" s="53">
        <v>0</v>
      </c>
      <c r="E165" s="53">
        <v>0</v>
      </c>
      <c r="F165" s="53">
        <v>0</v>
      </c>
      <c r="G165" s="53">
        <v>0</v>
      </c>
      <c r="H165" s="53">
        <v>0.92322209439999992</v>
      </c>
      <c r="I165" s="53">
        <v>0</v>
      </c>
      <c r="J165" s="53">
        <v>0</v>
      </c>
      <c r="K165" s="53">
        <v>0</v>
      </c>
      <c r="L165" s="53">
        <v>0.91360594319999988</v>
      </c>
      <c r="M165" s="53">
        <v>0</v>
      </c>
      <c r="N165" s="53">
        <v>0</v>
      </c>
      <c r="O165" s="53">
        <v>0</v>
      </c>
      <c r="P165" s="53">
        <v>0</v>
      </c>
      <c r="Q165" s="53">
        <v>0</v>
      </c>
      <c r="R165" s="53">
        <v>0.48283268470000001</v>
      </c>
      <c r="S165" s="53">
        <v>0</v>
      </c>
      <c r="T165" s="53">
        <v>0</v>
      </c>
      <c r="U165" s="53">
        <v>0</v>
      </c>
      <c r="V165" s="53">
        <v>7.8453524999999996E-3</v>
      </c>
      <c r="W165" s="53">
        <v>0</v>
      </c>
      <c r="X165" s="53">
        <v>0</v>
      </c>
      <c r="Y165" s="53">
        <v>0</v>
      </c>
      <c r="Z165" s="53">
        <v>0</v>
      </c>
      <c r="AA165" s="53">
        <v>0</v>
      </c>
      <c r="AB165" s="53">
        <v>4.1138933333333336E-2</v>
      </c>
      <c r="AC165" s="53">
        <v>0</v>
      </c>
      <c r="AD165" s="53">
        <v>0</v>
      </c>
      <c r="AE165" s="53">
        <v>0</v>
      </c>
      <c r="AF165" s="53">
        <v>0</v>
      </c>
      <c r="AG165" s="53">
        <v>0</v>
      </c>
      <c r="AH165" s="53">
        <v>0</v>
      </c>
      <c r="AI165" s="53">
        <v>0</v>
      </c>
      <c r="AJ165" s="53">
        <v>0</v>
      </c>
      <c r="AK165" s="53">
        <v>0</v>
      </c>
      <c r="AL165" s="53">
        <v>0</v>
      </c>
      <c r="AM165" s="53">
        <v>0</v>
      </c>
      <c r="AN165" s="53">
        <v>0</v>
      </c>
      <c r="AO165" s="53">
        <v>0</v>
      </c>
      <c r="AP165" s="53">
        <v>0</v>
      </c>
      <c r="AQ165" s="53">
        <v>0</v>
      </c>
      <c r="AR165" s="53">
        <v>0</v>
      </c>
      <c r="AS165" s="53">
        <v>0</v>
      </c>
      <c r="AT165" s="53">
        <v>0</v>
      </c>
      <c r="AU165" s="53">
        <v>0</v>
      </c>
      <c r="AV165" s="53">
        <v>20.720430864466667</v>
      </c>
      <c r="AW165" s="53">
        <v>3.6642407244000004</v>
      </c>
      <c r="AX165" s="53">
        <v>0</v>
      </c>
      <c r="AY165" s="53">
        <v>0</v>
      </c>
      <c r="AZ165" s="53">
        <v>0.98162865939999999</v>
      </c>
      <c r="BA165" s="53">
        <v>0</v>
      </c>
      <c r="BB165" s="53">
        <v>0</v>
      </c>
      <c r="BC165" s="53">
        <v>0</v>
      </c>
      <c r="BD165" s="53">
        <v>0</v>
      </c>
      <c r="BE165" s="53">
        <v>0</v>
      </c>
      <c r="BF165" s="53">
        <v>8.6842326736000004</v>
      </c>
      <c r="BG165" s="53">
        <v>0</v>
      </c>
      <c r="BH165" s="53">
        <v>0</v>
      </c>
      <c r="BI165" s="53">
        <v>0</v>
      </c>
      <c r="BJ165" s="53">
        <v>0</v>
      </c>
      <c r="BK165" s="33">
        <f t="shared" si="6"/>
        <v>36.419177929999996</v>
      </c>
    </row>
    <row r="166" spans="1:63">
      <c r="A166" s="51"/>
      <c r="B166" s="52" t="s">
        <v>173</v>
      </c>
      <c r="C166" s="53">
        <v>0</v>
      </c>
      <c r="D166" s="53">
        <v>11.028474827966665</v>
      </c>
      <c r="E166" s="53">
        <v>0</v>
      </c>
      <c r="F166" s="53">
        <v>0</v>
      </c>
      <c r="G166" s="53">
        <v>0</v>
      </c>
      <c r="H166" s="53">
        <v>141.00166953480002</v>
      </c>
      <c r="I166" s="53">
        <v>1666.2841872164004</v>
      </c>
      <c r="J166" s="53">
        <v>6.6235339158333337</v>
      </c>
      <c r="K166" s="53">
        <v>0</v>
      </c>
      <c r="L166" s="53">
        <v>132.15436798013332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56.130664705866678</v>
      </c>
      <c r="S166" s="53">
        <v>92.894898548066664</v>
      </c>
      <c r="T166" s="53">
        <v>5.4284326741999998</v>
      </c>
      <c r="U166" s="53">
        <v>0</v>
      </c>
      <c r="V166" s="53">
        <v>21.445022845699995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3.2941594977999999</v>
      </c>
      <c r="AC166" s="53">
        <v>0</v>
      </c>
      <c r="AD166" s="53">
        <v>0</v>
      </c>
      <c r="AE166" s="53">
        <v>0</v>
      </c>
      <c r="AF166" s="53">
        <v>0.21316979593333335</v>
      </c>
      <c r="AG166" s="53">
        <v>0</v>
      </c>
      <c r="AH166" s="53">
        <v>0</v>
      </c>
      <c r="AI166" s="53">
        <v>0</v>
      </c>
      <c r="AJ166" s="53">
        <v>0</v>
      </c>
      <c r="AK166" s="53">
        <v>0</v>
      </c>
      <c r="AL166" s="53">
        <v>0.2634659724666667</v>
      </c>
      <c r="AM166" s="53">
        <v>5.7476538066666645E-2</v>
      </c>
      <c r="AN166" s="53">
        <v>0</v>
      </c>
      <c r="AO166" s="53">
        <v>0</v>
      </c>
      <c r="AP166" s="53">
        <v>0</v>
      </c>
      <c r="AQ166" s="53">
        <v>0</v>
      </c>
      <c r="AR166" s="53">
        <v>0</v>
      </c>
      <c r="AS166" s="53">
        <v>0</v>
      </c>
      <c r="AT166" s="53">
        <v>0</v>
      </c>
      <c r="AU166" s="53">
        <v>0</v>
      </c>
      <c r="AV166" s="53">
        <v>747.49680366503333</v>
      </c>
      <c r="AW166" s="53">
        <v>1115.7722658164334</v>
      </c>
      <c r="AX166" s="53">
        <v>18.502513190800006</v>
      </c>
      <c r="AY166" s="53">
        <v>0</v>
      </c>
      <c r="AZ166" s="53">
        <v>417.96701605760001</v>
      </c>
      <c r="BA166" s="53">
        <v>0</v>
      </c>
      <c r="BB166" s="53">
        <v>0</v>
      </c>
      <c r="BC166" s="53">
        <v>0</v>
      </c>
      <c r="BD166" s="53">
        <v>0</v>
      </c>
      <c r="BE166" s="53">
        <v>0</v>
      </c>
      <c r="BF166" s="53">
        <v>719.16318475529999</v>
      </c>
      <c r="BG166" s="53">
        <v>280.48134841296667</v>
      </c>
      <c r="BH166" s="53">
        <v>274.03720721163336</v>
      </c>
      <c r="BI166" s="53">
        <v>0</v>
      </c>
      <c r="BJ166" s="53">
        <v>190.11428081700001</v>
      </c>
      <c r="BK166" s="33">
        <f t="shared" si="6"/>
        <v>5900.3541439800001</v>
      </c>
    </row>
    <row r="167" spans="1:63">
      <c r="A167" s="51"/>
      <c r="B167" s="52" t="s">
        <v>174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32.942785998066675</v>
      </c>
      <c r="I167" s="53">
        <v>63.551490730000019</v>
      </c>
      <c r="J167" s="53">
        <v>10.422430214199998</v>
      </c>
      <c r="K167" s="53">
        <v>0</v>
      </c>
      <c r="L167" s="53">
        <v>39.924453295633334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22.640056298566662</v>
      </c>
      <c r="S167" s="53">
        <v>17.490763802066667</v>
      </c>
      <c r="T167" s="53">
        <v>0</v>
      </c>
      <c r="U167" s="53">
        <v>0</v>
      </c>
      <c r="V167" s="53">
        <v>5.4116165953333333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2.6306409717000001</v>
      </c>
      <c r="AC167" s="53">
        <v>2.2213002992000002</v>
      </c>
      <c r="AD167" s="53">
        <v>0</v>
      </c>
      <c r="AE167" s="53">
        <v>0</v>
      </c>
      <c r="AF167" s="53">
        <v>5.6038370058333333</v>
      </c>
      <c r="AG167" s="53">
        <v>0</v>
      </c>
      <c r="AH167" s="53">
        <v>0</v>
      </c>
      <c r="AI167" s="53">
        <v>0</v>
      </c>
      <c r="AJ167" s="53">
        <v>0</v>
      </c>
      <c r="AK167" s="53">
        <v>0</v>
      </c>
      <c r="AL167" s="53">
        <v>0.2541665498666667</v>
      </c>
      <c r="AM167" s="53">
        <v>0</v>
      </c>
      <c r="AN167" s="53">
        <v>0</v>
      </c>
      <c r="AO167" s="53">
        <v>0</v>
      </c>
      <c r="AP167" s="53">
        <v>0.18942099893333336</v>
      </c>
      <c r="AQ167" s="53">
        <v>0</v>
      </c>
      <c r="AR167" s="53">
        <v>0</v>
      </c>
      <c r="AS167" s="53">
        <v>0</v>
      </c>
      <c r="AT167" s="53">
        <v>0</v>
      </c>
      <c r="AU167" s="53">
        <v>0</v>
      </c>
      <c r="AV167" s="53">
        <v>426.87804892643379</v>
      </c>
      <c r="AW167" s="53">
        <v>526.04619501850016</v>
      </c>
      <c r="AX167" s="53">
        <v>2.0353803190333335</v>
      </c>
      <c r="AY167" s="53">
        <v>0</v>
      </c>
      <c r="AZ167" s="53">
        <v>273.26278969296669</v>
      </c>
      <c r="BA167" s="53">
        <v>0</v>
      </c>
      <c r="BB167" s="53">
        <v>0</v>
      </c>
      <c r="BC167" s="53">
        <v>0</v>
      </c>
      <c r="BD167" s="53">
        <v>0</v>
      </c>
      <c r="BE167" s="53">
        <v>0</v>
      </c>
      <c r="BF167" s="53">
        <v>755.66256463706645</v>
      </c>
      <c r="BG167" s="53">
        <v>246.71709951223332</v>
      </c>
      <c r="BH167" s="53">
        <v>8.6528543527000004</v>
      </c>
      <c r="BI167" s="53">
        <v>0</v>
      </c>
      <c r="BJ167" s="53">
        <v>152.30508699166666</v>
      </c>
      <c r="BK167" s="33">
        <f t="shared" si="6"/>
        <v>2594.8429822100002</v>
      </c>
    </row>
    <row r="168" spans="1:63">
      <c r="A168" s="51"/>
      <c r="B168" s="52" t="s">
        <v>175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5.8662054753999993</v>
      </c>
      <c r="I168" s="53">
        <v>32.053810707466667</v>
      </c>
      <c r="J168" s="53">
        <v>0.26594800000000002</v>
      </c>
      <c r="K168" s="53">
        <v>0</v>
      </c>
      <c r="L168" s="53">
        <v>4.559721479966667</v>
      </c>
      <c r="M168" s="53">
        <v>0</v>
      </c>
      <c r="N168" s="53">
        <v>0</v>
      </c>
      <c r="O168" s="53">
        <v>0</v>
      </c>
      <c r="P168" s="53">
        <v>0</v>
      </c>
      <c r="Q168" s="53">
        <v>0</v>
      </c>
      <c r="R168" s="53">
        <v>1.2174288018333335</v>
      </c>
      <c r="S168" s="53">
        <v>0</v>
      </c>
      <c r="T168" s="53">
        <v>0</v>
      </c>
      <c r="U168" s="53">
        <v>0</v>
      </c>
      <c r="V168" s="53">
        <v>0.8271463275333335</v>
      </c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0</v>
      </c>
      <c r="AC168" s="53">
        <v>5.0038253233333337E-2</v>
      </c>
      <c r="AD168" s="53">
        <v>0</v>
      </c>
      <c r="AE168" s="53">
        <v>0</v>
      </c>
      <c r="AF168" s="53">
        <v>0</v>
      </c>
      <c r="AG168" s="53">
        <v>0</v>
      </c>
      <c r="AH168" s="53">
        <v>0</v>
      </c>
      <c r="AI168" s="53">
        <v>0</v>
      </c>
      <c r="AJ168" s="53">
        <v>0</v>
      </c>
      <c r="AK168" s="53">
        <v>0</v>
      </c>
      <c r="AL168" s="53">
        <v>0</v>
      </c>
      <c r="AM168" s="53">
        <v>0</v>
      </c>
      <c r="AN168" s="53">
        <v>0</v>
      </c>
      <c r="AO168" s="53">
        <v>0</v>
      </c>
      <c r="AP168" s="53">
        <v>0</v>
      </c>
      <c r="AQ168" s="53">
        <v>0</v>
      </c>
      <c r="AR168" s="53">
        <v>0</v>
      </c>
      <c r="AS168" s="53">
        <v>0</v>
      </c>
      <c r="AT168" s="53">
        <v>0</v>
      </c>
      <c r="AU168" s="53">
        <v>0</v>
      </c>
      <c r="AV168" s="53">
        <v>99.49989616666663</v>
      </c>
      <c r="AW168" s="53">
        <v>53.055482224399995</v>
      </c>
      <c r="AX168" s="53">
        <v>0</v>
      </c>
      <c r="AY168" s="53">
        <v>0</v>
      </c>
      <c r="AZ168" s="53">
        <v>28.565078109433326</v>
      </c>
      <c r="BA168" s="53">
        <v>0</v>
      </c>
      <c r="BB168" s="53">
        <v>0</v>
      </c>
      <c r="BC168" s="53">
        <v>0</v>
      </c>
      <c r="BD168" s="53">
        <v>0</v>
      </c>
      <c r="BE168" s="53">
        <v>0</v>
      </c>
      <c r="BF168" s="53">
        <v>13.469872979400002</v>
      </c>
      <c r="BG168" s="53">
        <v>5.146280985433334</v>
      </c>
      <c r="BH168" s="53">
        <v>3.0439459241999991</v>
      </c>
      <c r="BI168" s="53">
        <v>0</v>
      </c>
      <c r="BJ168" s="53">
        <v>7.4046309150333327</v>
      </c>
      <c r="BK168" s="33">
        <f t="shared" si="6"/>
        <v>255.02548634999994</v>
      </c>
    </row>
    <row r="169" spans="1:63">
      <c r="A169" s="51"/>
      <c r="B169" s="52" t="s">
        <v>176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46.313879114900011</v>
      </c>
      <c r="I169" s="53">
        <v>0</v>
      </c>
      <c r="J169" s="53">
        <v>0</v>
      </c>
      <c r="K169" s="53">
        <v>0</v>
      </c>
      <c r="L169" s="53">
        <v>4.6932134523999993</v>
      </c>
      <c r="M169" s="53">
        <v>0</v>
      </c>
      <c r="N169" s="53">
        <v>0</v>
      </c>
      <c r="O169" s="53">
        <v>0</v>
      </c>
      <c r="P169" s="53">
        <v>0</v>
      </c>
      <c r="Q169" s="53">
        <v>0</v>
      </c>
      <c r="R169" s="53">
        <v>26.554242663266667</v>
      </c>
      <c r="S169" s="53">
        <v>0</v>
      </c>
      <c r="T169" s="53">
        <v>0</v>
      </c>
      <c r="U169" s="53">
        <v>0</v>
      </c>
      <c r="V169" s="53">
        <v>1.6742609995666671</v>
      </c>
      <c r="W169" s="53">
        <v>0</v>
      </c>
      <c r="X169" s="53">
        <v>0</v>
      </c>
      <c r="Y169" s="53">
        <v>0</v>
      </c>
      <c r="Z169" s="53">
        <v>0</v>
      </c>
      <c r="AA169" s="53">
        <v>0</v>
      </c>
      <c r="AB169" s="53">
        <v>105.33133819060001</v>
      </c>
      <c r="AC169" s="53">
        <v>0</v>
      </c>
      <c r="AD169" s="53">
        <v>0</v>
      </c>
      <c r="AE169" s="53">
        <v>0</v>
      </c>
      <c r="AF169" s="53">
        <v>0.16149244960000003</v>
      </c>
      <c r="AG169" s="53">
        <v>0</v>
      </c>
      <c r="AH169" s="53">
        <v>0</v>
      </c>
      <c r="AI169" s="53">
        <v>0</v>
      </c>
      <c r="AJ169" s="53">
        <v>0</v>
      </c>
      <c r="AK169" s="53">
        <v>0</v>
      </c>
      <c r="AL169" s="53">
        <v>85.733257144299998</v>
      </c>
      <c r="AM169" s="53">
        <v>0</v>
      </c>
      <c r="AN169" s="53">
        <v>0</v>
      </c>
      <c r="AO169" s="53">
        <v>0</v>
      </c>
      <c r="AP169" s="53">
        <v>0</v>
      </c>
      <c r="AQ169" s="53">
        <v>0</v>
      </c>
      <c r="AR169" s="53">
        <v>0</v>
      </c>
      <c r="AS169" s="53">
        <v>0</v>
      </c>
      <c r="AT169" s="53">
        <v>0</v>
      </c>
      <c r="AU169" s="53">
        <v>0</v>
      </c>
      <c r="AV169" s="53">
        <v>835.43919771293213</v>
      </c>
      <c r="AW169" s="53">
        <v>8.9971869999999979E-4</v>
      </c>
      <c r="AX169" s="53">
        <v>5.3006599966666658E-2</v>
      </c>
      <c r="AY169" s="53">
        <v>0</v>
      </c>
      <c r="AZ169" s="53">
        <v>92.921001479799997</v>
      </c>
      <c r="BA169" s="53">
        <v>0</v>
      </c>
      <c r="BB169" s="53">
        <v>0</v>
      </c>
      <c r="BC169" s="53">
        <v>0</v>
      </c>
      <c r="BD169" s="53">
        <v>0</v>
      </c>
      <c r="BE169" s="53">
        <v>0</v>
      </c>
      <c r="BF169" s="53">
        <v>1437.1647750304005</v>
      </c>
      <c r="BG169" s="53">
        <v>1.2921036766666661E-2</v>
      </c>
      <c r="BH169" s="53">
        <v>0</v>
      </c>
      <c r="BI169" s="53">
        <v>0</v>
      </c>
      <c r="BJ169" s="53">
        <v>43.790323387800001</v>
      </c>
      <c r="BK169" s="33">
        <f t="shared" si="6"/>
        <v>2679.8438089809997</v>
      </c>
    </row>
    <row r="170" spans="1:63">
      <c r="A170" s="51"/>
      <c r="B170" s="52" t="s">
        <v>177</v>
      </c>
      <c r="C170" s="53">
        <v>0</v>
      </c>
      <c r="D170" s="53">
        <v>0</v>
      </c>
      <c r="E170" s="53">
        <v>13.515673271099999</v>
      </c>
      <c r="F170" s="53">
        <v>0</v>
      </c>
      <c r="G170" s="53">
        <v>0</v>
      </c>
      <c r="H170" s="53">
        <v>115.8721665545</v>
      </c>
      <c r="I170" s="53">
        <v>5862.9026493805659</v>
      </c>
      <c r="J170" s="53">
        <v>0.5606381359999999</v>
      </c>
      <c r="K170" s="53">
        <v>0</v>
      </c>
      <c r="L170" s="53">
        <v>261.23010160210004</v>
      </c>
      <c r="M170" s="53">
        <v>0</v>
      </c>
      <c r="N170" s="53">
        <v>4.1612526530666676</v>
      </c>
      <c r="O170" s="53">
        <v>0</v>
      </c>
      <c r="P170" s="53">
        <v>0</v>
      </c>
      <c r="Q170" s="53">
        <v>0</v>
      </c>
      <c r="R170" s="53">
        <v>11.020343989066664</v>
      </c>
      <c r="S170" s="53">
        <v>71.17362243623333</v>
      </c>
      <c r="T170" s="53">
        <v>12.734508991033332</v>
      </c>
      <c r="U170" s="53">
        <v>0</v>
      </c>
      <c r="V170" s="53">
        <v>19.617260754466667</v>
      </c>
      <c r="W170" s="53">
        <v>0</v>
      </c>
      <c r="X170" s="53">
        <v>0</v>
      </c>
      <c r="Y170" s="53">
        <v>0</v>
      </c>
      <c r="Z170" s="53">
        <v>0</v>
      </c>
      <c r="AA170" s="53">
        <v>0</v>
      </c>
      <c r="AB170" s="53">
        <v>10.569331303133335</v>
      </c>
      <c r="AC170" s="53">
        <v>0</v>
      </c>
      <c r="AD170" s="53">
        <v>0</v>
      </c>
      <c r="AE170" s="53">
        <v>0</v>
      </c>
      <c r="AF170" s="53">
        <v>3.1968905763666662</v>
      </c>
      <c r="AG170" s="53">
        <v>0</v>
      </c>
      <c r="AH170" s="53">
        <v>0</v>
      </c>
      <c r="AI170" s="53">
        <v>0</v>
      </c>
      <c r="AJ170" s="53">
        <v>0</v>
      </c>
      <c r="AK170" s="53">
        <v>0</v>
      </c>
      <c r="AL170" s="53">
        <v>0.8441130953</v>
      </c>
      <c r="AM170" s="53">
        <v>0</v>
      </c>
      <c r="AN170" s="53">
        <v>0</v>
      </c>
      <c r="AO170" s="53">
        <v>0</v>
      </c>
      <c r="AP170" s="53">
        <v>0</v>
      </c>
      <c r="AQ170" s="53">
        <v>0</v>
      </c>
      <c r="AR170" s="53">
        <v>0</v>
      </c>
      <c r="AS170" s="53">
        <v>0</v>
      </c>
      <c r="AT170" s="53">
        <v>0</v>
      </c>
      <c r="AU170" s="53">
        <v>0</v>
      </c>
      <c r="AV170" s="53">
        <v>552.19104144557014</v>
      </c>
      <c r="AW170" s="53">
        <v>1382.7113436687</v>
      </c>
      <c r="AX170" s="53">
        <v>10.406514709566665</v>
      </c>
      <c r="AY170" s="53">
        <v>0</v>
      </c>
      <c r="AZ170" s="53">
        <v>827.4750025345329</v>
      </c>
      <c r="BA170" s="53">
        <v>0</v>
      </c>
      <c r="BB170" s="53">
        <v>0</v>
      </c>
      <c r="BC170" s="53">
        <v>0</v>
      </c>
      <c r="BD170" s="53">
        <v>0</v>
      </c>
      <c r="BE170" s="53">
        <v>0</v>
      </c>
      <c r="BF170" s="53">
        <v>79.000876440566657</v>
      </c>
      <c r="BG170" s="53">
        <v>50.467981299133342</v>
      </c>
      <c r="BH170" s="53">
        <v>1.3484819159666668</v>
      </c>
      <c r="BI170" s="53">
        <v>0</v>
      </c>
      <c r="BJ170" s="53">
        <v>64.122188390033358</v>
      </c>
      <c r="BK170" s="33">
        <f t="shared" si="6"/>
        <v>9355.1219831470007</v>
      </c>
    </row>
    <row r="171" spans="1:63">
      <c r="A171" s="51"/>
      <c r="B171" s="52" t="s">
        <v>178</v>
      </c>
      <c r="C171" s="53">
        <v>0</v>
      </c>
      <c r="D171" s="53">
        <v>0</v>
      </c>
      <c r="E171" s="53">
        <v>0</v>
      </c>
      <c r="F171" s="53">
        <v>0</v>
      </c>
      <c r="G171" s="53">
        <v>0</v>
      </c>
      <c r="H171" s="53">
        <v>30.217071664100004</v>
      </c>
      <c r="I171" s="53">
        <v>0</v>
      </c>
      <c r="J171" s="53">
        <v>0</v>
      </c>
      <c r="K171" s="53">
        <v>0</v>
      </c>
      <c r="L171" s="53">
        <v>1.8456900466666658E-2</v>
      </c>
      <c r="M171" s="53">
        <v>0</v>
      </c>
      <c r="N171" s="53">
        <v>0</v>
      </c>
      <c r="O171" s="53">
        <v>0</v>
      </c>
      <c r="P171" s="53">
        <v>0</v>
      </c>
      <c r="Q171" s="53">
        <v>0</v>
      </c>
      <c r="R171" s="53">
        <v>23.860811507166666</v>
      </c>
      <c r="S171" s="53">
        <v>0</v>
      </c>
      <c r="T171" s="53">
        <v>0</v>
      </c>
      <c r="U171" s="53">
        <v>0</v>
      </c>
      <c r="V171" s="53">
        <v>0</v>
      </c>
      <c r="W171" s="53">
        <v>0</v>
      </c>
      <c r="X171" s="53">
        <v>0</v>
      </c>
      <c r="Y171" s="53">
        <v>0</v>
      </c>
      <c r="Z171" s="53">
        <v>0</v>
      </c>
      <c r="AA171" s="53">
        <v>0</v>
      </c>
      <c r="AB171" s="53">
        <v>3.467774686766667</v>
      </c>
      <c r="AC171" s="53">
        <v>0</v>
      </c>
      <c r="AD171" s="53">
        <v>0</v>
      </c>
      <c r="AE171" s="53">
        <v>0</v>
      </c>
      <c r="AF171" s="53">
        <v>0</v>
      </c>
      <c r="AG171" s="53">
        <v>0</v>
      </c>
      <c r="AH171" s="53">
        <v>0</v>
      </c>
      <c r="AI171" s="53">
        <v>0</v>
      </c>
      <c r="AJ171" s="53">
        <v>0</v>
      </c>
      <c r="AK171" s="53">
        <v>0</v>
      </c>
      <c r="AL171" s="53">
        <v>1.9194257749000001</v>
      </c>
      <c r="AM171" s="53">
        <v>0</v>
      </c>
      <c r="AN171" s="53">
        <v>0</v>
      </c>
      <c r="AO171" s="53">
        <v>0</v>
      </c>
      <c r="AP171" s="53">
        <v>0</v>
      </c>
      <c r="AQ171" s="53">
        <v>0</v>
      </c>
      <c r="AR171" s="53">
        <v>0</v>
      </c>
      <c r="AS171" s="53">
        <v>0</v>
      </c>
      <c r="AT171" s="53">
        <v>0</v>
      </c>
      <c r="AU171" s="53">
        <v>0</v>
      </c>
      <c r="AV171" s="53">
        <v>1873.498270492134</v>
      </c>
      <c r="AW171" s="53">
        <v>0</v>
      </c>
      <c r="AX171" s="53">
        <v>0</v>
      </c>
      <c r="AY171" s="53">
        <v>0</v>
      </c>
      <c r="AZ171" s="53">
        <v>3.2150480243666673</v>
      </c>
      <c r="BA171" s="53">
        <v>0</v>
      </c>
      <c r="BB171" s="53">
        <v>0</v>
      </c>
      <c r="BC171" s="53">
        <v>0</v>
      </c>
      <c r="BD171" s="53">
        <v>0</v>
      </c>
      <c r="BE171" s="53">
        <v>0</v>
      </c>
      <c r="BF171" s="53">
        <v>2441.0731071793325</v>
      </c>
      <c r="BG171" s="53">
        <v>0</v>
      </c>
      <c r="BH171" s="53">
        <v>0</v>
      </c>
      <c r="BI171" s="53">
        <v>0</v>
      </c>
      <c r="BJ171" s="53">
        <v>1.3709386067666669</v>
      </c>
      <c r="BK171" s="33">
        <f t="shared" si="6"/>
        <v>4378.6409048360001</v>
      </c>
    </row>
    <row r="172" spans="1:63">
      <c r="A172" s="51"/>
      <c r="B172" s="52" t="s">
        <v>179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0.52629356960000007</v>
      </c>
      <c r="I172" s="53">
        <v>0</v>
      </c>
      <c r="J172" s="53">
        <v>0</v>
      </c>
      <c r="K172" s="53">
        <v>0</v>
      </c>
      <c r="L172" s="53">
        <v>0.17353289999999999</v>
      </c>
      <c r="M172" s="53">
        <v>0</v>
      </c>
      <c r="N172" s="53">
        <v>0</v>
      </c>
      <c r="O172" s="53">
        <v>0</v>
      </c>
      <c r="P172" s="53">
        <v>0</v>
      </c>
      <c r="Q172" s="53">
        <v>0</v>
      </c>
      <c r="R172" s="53">
        <v>7.5902385333333336E-2</v>
      </c>
      <c r="S172" s="53">
        <v>0</v>
      </c>
      <c r="T172" s="53">
        <v>0</v>
      </c>
      <c r="U172" s="53">
        <v>0</v>
      </c>
      <c r="V172" s="53">
        <v>0</v>
      </c>
      <c r="W172" s="53">
        <v>0</v>
      </c>
      <c r="X172" s="53">
        <v>0</v>
      </c>
      <c r="Y172" s="53">
        <v>0</v>
      </c>
      <c r="Z172" s="53">
        <v>0</v>
      </c>
      <c r="AA172" s="53">
        <v>0</v>
      </c>
      <c r="AB172" s="53">
        <v>0.17623436366666667</v>
      </c>
      <c r="AC172" s="53">
        <v>0</v>
      </c>
      <c r="AD172" s="53">
        <v>0</v>
      </c>
      <c r="AE172" s="53">
        <v>0</v>
      </c>
      <c r="AF172" s="53">
        <v>7.8223063333333329E-2</v>
      </c>
      <c r="AG172" s="53">
        <v>0</v>
      </c>
      <c r="AH172" s="53">
        <v>0</v>
      </c>
      <c r="AI172" s="53">
        <v>0</v>
      </c>
      <c r="AJ172" s="53">
        <v>0</v>
      </c>
      <c r="AK172" s="53">
        <v>0</v>
      </c>
      <c r="AL172" s="53">
        <v>0</v>
      </c>
      <c r="AM172" s="53">
        <v>0</v>
      </c>
      <c r="AN172" s="53">
        <v>0</v>
      </c>
      <c r="AO172" s="53">
        <v>0</v>
      </c>
      <c r="AP172" s="53">
        <v>0</v>
      </c>
      <c r="AQ172" s="53">
        <v>0</v>
      </c>
      <c r="AR172" s="53">
        <v>0</v>
      </c>
      <c r="AS172" s="53">
        <v>0</v>
      </c>
      <c r="AT172" s="53">
        <v>0</v>
      </c>
      <c r="AU172" s="53">
        <v>0</v>
      </c>
      <c r="AV172" s="53">
        <v>51.219139160500006</v>
      </c>
      <c r="AW172" s="53">
        <v>1.1733459499999999</v>
      </c>
      <c r="AX172" s="53">
        <v>0</v>
      </c>
      <c r="AY172" s="53">
        <v>0</v>
      </c>
      <c r="AZ172" s="53">
        <v>2.3174287815999999</v>
      </c>
      <c r="BA172" s="53">
        <v>0</v>
      </c>
      <c r="BB172" s="53">
        <v>0</v>
      </c>
      <c r="BC172" s="53">
        <v>0</v>
      </c>
      <c r="BD172" s="53">
        <v>0</v>
      </c>
      <c r="BE172" s="53">
        <v>0</v>
      </c>
      <c r="BF172" s="53">
        <v>26.180945238966668</v>
      </c>
      <c r="BG172" s="53">
        <v>0.36876587</v>
      </c>
      <c r="BH172" s="53">
        <v>0</v>
      </c>
      <c r="BI172" s="53">
        <v>0</v>
      </c>
      <c r="BJ172" s="53">
        <v>0.23466919</v>
      </c>
      <c r="BK172" s="33">
        <f t="shared" si="6"/>
        <v>82.524480473000011</v>
      </c>
    </row>
    <row r="173" spans="1:63">
      <c r="A173" s="51"/>
      <c r="B173" s="52" t="s">
        <v>180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0.6189048125333334</v>
      </c>
      <c r="I173" s="53">
        <v>0</v>
      </c>
      <c r="J173" s="53">
        <v>0</v>
      </c>
      <c r="K173" s="53">
        <v>0</v>
      </c>
      <c r="L173" s="53">
        <v>3.4170650000000004E-2</v>
      </c>
      <c r="M173" s="53">
        <v>0</v>
      </c>
      <c r="N173" s="53">
        <v>0</v>
      </c>
      <c r="O173" s="53">
        <v>0</v>
      </c>
      <c r="P173" s="53">
        <v>0</v>
      </c>
      <c r="Q173" s="53">
        <v>0</v>
      </c>
      <c r="R173" s="53">
        <v>0.16026024269999997</v>
      </c>
      <c r="S173" s="53">
        <v>0</v>
      </c>
      <c r="T173" s="53">
        <v>0</v>
      </c>
      <c r="U173" s="53">
        <v>0</v>
      </c>
      <c r="V173" s="53">
        <v>0</v>
      </c>
      <c r="W173" s="53">
        <v>0</v>
      </c>
      <c r="X173" s="53">
        <v>0</v>
      </c>
      <c r="Y173" s="53">
        <v>0</v>
      </c>
      <c r="Z173" s="53">
        <v>0</v>
      </c>
      <c r="AA173" s="53">
        <v>0</v>
      </c>
      <c r="AB173" s="53">
        <v>0.18552759900000002</v>
      </c>
      <c r="AC173" s="53">
        <v>0</v>
      </c>
      <c r="AD173" s="53">
        <v>0</v>
      </c>
      <c r="AE173" s="53">
        <v>0</v>
      </c>
      <c r="AF173" s="53">
        <v>0</v>
      </c>
      <c r="AG173" s="53">
        <v>0</v>
      </c>
      <c r="AH173" s="53">
        <v>0</v>
      </c>
      <c r="AI173" s="53">
        <v>0</v>
      </c>
      <c r="AJ173" s="53">
        <v>0</v>
      </c>
      <c r="AK173" s="53">
        <v>0</v>
      </c>
      <c r="AL173" s="53">
        <v>1.101054E-3</v>
      </c>
      <c r="AM173" s="53">
        <v>0</v>
      </c>
      <c r="AN173" s="53">
        <v>0</v>
      </c>
      <c r="AO173" s="53">
        <v>0</v>
      </c>
      <c r="AP173" s="53">
        <v>0</v>
      </c>
      <c r="AQ173" s="53">
        <v>0</v>
      </c>
      <c r="AR173" s="53">
        <v>0</v>
      </c>
      <c r="AS173" s="53">
        <v>0</v>
      </c>
      <c r="AT173" s="53">
        <v>0</v>
      </c>
      <c r="AU173" s="53">
        <v>0</v>
      </c>
      <c r="AV173" s="53">
        <v>70.312174232333319</v>
      </c>
      <c r="AW173" s="53">
        <v>1.4644018199999997</v>
      </c>
      <c r="AX173" s="53">
        <v>0</v>
      </c>
      <c r="AY173" s="53">
        <v>0</v>
      </c>
      <c r="AZ173" s="53">
        <v>8.8464183630000015</v>
      </c>
      <c r="BA173" s="53">
        <v>0</v>
      </c>
      <c r="BB173" s="53">
        <v>0</v>
      </c>
      <c r="BC173" s="53">
        <v>0</v>
      </c>
      <c r="BD173" s="53">
        <v>0</v>
      </c>
      <c r="BE173" s="53">
        <v>0</v>
      </c>
      <c r="BF173" s="53">
        <v>19.233267062366664</v>
      </c>
      <c r="BG173" s="53">
        <v>14.798762790000001</v>
      </c>
      <c r="BH173" s="53">
        <v>0</v>
      </c>
      <c r="BI173" s="53">
        <v>0</v>
      </c>
      <c r="BJ173" s="53">
        <v>0.29726255906666671</v>
      </c>
      <c r="BK173" s="33">
        <f t="shared" si="6"/>
        <v>115.95225118499998</v>
      </c>
    </row>
    <row r="174" spans="1:63">
      <c r="A174" s="51"/>
      <c r="B174" s="52" t="s">
        <v>181</v>
      </c>
      <c r="C174" s="53">
        <v>0</v>
      </c>
      <c r="D174" s="53">
        <v>0</v>
      </c>
      <c r="E174" s="53">
        <v>0</v>
      </c>
      <c r="F174" s="53">
        <v>0</v>
      </c>
      <c r="G174" s="53">
        <v>0</v>
      </c>
      <c r="H174" s="53">
        <v>0.51099673226666675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0</v>
      </c>
      <c r="O174" s="53">
        <v>0</v>
      </c>
      <c r="P174" s="53">
        <v>0</v>
      </c>
      <c r="Q174" s="53">
        <v>0</v>
      </c>
      <c r="R174" s="53">
        <v>7.1508109766666661E-2</v>
      </c>
      <c r="S174" s="53">
        <v>0</v>
      </c>
      <c r="T174" s="53">
        <v>0</v>
      </c>
      <c r="U174" s="53">
        <v>0</v>
      </c>
      <c r="V174" s="53">
        <v>5.6128816666666664E-2</v>
      </c>
      <c r="W174" s="53">
        <v>0</v>
      </c>
      <c r="X174" s="53">
        <v>0</v>
      </c>
      <c r="Y174" s="53">
        <v>0</v>
      </c>
      <c r="Z174" s="53">
        <v>0</v>
      </c>
      <c r="AA174" s="53">
        <v>0</v>
      </c>
      <c r="AB174" s="53">
        <v>0</v>
      </c>
      <c r="AC174" s="53">
        <v>0</v>
      </c>
      <c r="AD174" s="53">
        <v>0</v>
      </c>
      <c r="AE174" s="53">
        <v>0</v>
      </c>
      <c r="AF174" s="53">
        <v>0</v>
      </c>
      <c r="AG174" s="53">
        <v>0</v>
      </c>
      <c r="AH174" s="53">
        <v>0</v>
      </c>
      <c r="AI174" s="53">
        <v>0</v>
      </c>
      <c r="AJ174" s="53">
        <v>0</v>
      </c>
      <c r="AK174" s="53">
        <v>0</v>
      </c>
      <c r="AL174" s="53">
        <v>0</v>
      </c>
      <c r="AM174" s="53">
        <v>0</v>
      </c>
      <c r="AN174" s="53">
        <v>0</v>
      </c>
      <c r="AO174" s="53">
        <v>0</v>
      </c>
      <c r="AP174" s="53">
        <v>0</v>
      </c>
      <c r="AQ174" s="53">
        <v>0</v>
      </c>
      <c r="AR174" s="53">
        <v>0</v>
      </c>
      <c r="AS174" s="53">
        <v>0</v>
      </c>
      <c r="AT174" s="53">
        <v>0</v>
      </c>
      <c r="AU174" s="53">
        <v>0</v>
      </c>
      <c r="AV174" s="53">
        <v>26.171806484833336</v>
      </c>
      <c r="AW174" s="53">
        <v>1.2833223733333334</v>
      </c>
      <c r="AX174" s="53">
        <v>0</v>
      </c>
      <c r="AY174" s="53">
        <v>0</v>
      </c>
      <c r="AZ174" s="53">
        <v>0.48342101266666659</v>
      </c>
      <c r="BA174" s="53">
        <v>0</v>
      </c>
      <c r="BB174" s="53">
        <v>0</v>
      </c>
      <c r="BC174" s="53">
        <v>0</v>
      </c>
      <c r="BD174" s="53">
        <v>0</v>
      </c>
      <c r="BE174" s="53">
        <v>0</v>
      </c>
      <c r="BF174" s="53">
        <v>12.549195477966666</v>
      </c>
      <c r="BG174" s="53">
        <v>0.10875613333333332</v>
      </c>
      <c r="BH174" s="53">
        <v>0</v>
      </c>
      <c r="BI174" s="53">
        <v>0</v>
      </c>
      <c r="BJ174" s="53">
        <v>0.4279868151666667</v>
      </c>
      <c r="BK174" s="33">
        <f t="shared" si="6"/>
        <v>41.663121956000005</v>
      </c>
    </row>
    <row r="175" spans="1:63">
      <c r="A175" s="51"/>
      <c r="B175" s="52" t="s">
        <v>182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0.67260025109999988</v>
      </c>
      <c r="I175" s="53">
        <v>0</v>
      </c>
      <c r="J175" s="53">
        <v>0</v>
      </c>
      <c r="K175" s="53">
        <v>0</v>
      </c>
      <c r="L175" s="53">
        <v>0.6953761870666666</v>
      </c>
      <c r="M175" s="53">
        <v>0</v>
      </c>
      <c r="N175" s="53">
        <v>0</v>
      </c>
      <c r="O175" s="53">
        <v>0</v>
      </c>
      <c r="P175" s="53">
        <v>0</v>
      </c>
      <c r="Q175" s="53">
        <v>0</v>
      </c>
      <c r="R175" s="53">
        <v>0.17204550656666667</v>
      </c>
      <c r="S175" s="53">
        <v>1.6026989999999998E-2</v>
      </c>
      <c r="T175" s="53">
        <v>0</v>
      </c>
      <c r="U175" s="53">
        <v>0</v>
      </c>
      <c r="V175" s="53">
        <v>1.068466E-2</v>
      </c>
      <c r="W175" s="53">
        <v>0</v>
      </c>
      <c r="X175" s="53">
        <v>0</v>
      </c>
      <c r="Y175" s="53">
        <v>0</v>
      </c>
      <c r="Z175" s="53">
        <v>0</v>
      </c>
      <c r="AA175" s="53">
        <v>0</v>
      </c>
      <c r="AB175" s="53">
        <v>2.1376600500000002E-2</v>
      </c>
      <c r="AC175" s="53">
        <v>0</v>
      </c>
      <c r="AD175" s="53">
        <v>0</v>
      </c>
      <c r="AE175" s="53">
        <v>0</v>
      </c>
      <c r="AF175" s="53">
        <v>0</v>
      </c>
      <c r="AG175" s="53">
        <v>0</v>
      </c>
      <c r="AH175" s="53">
        <v>0</v>
      </c>
      <c r="AI175" s="53">
        <v>0</v>
      </c>
      <c r="AJ175" s="53">
        <v>0</v>
      </c>
      <c r="AK175" s="53">
        <v>0</v>
      </c>
      <c r="AL175" s="53">
        <v>0</v>
      </c>
      <c r="AM175" s="53">
        <v>0</v>
      </c>
      <c r="AN175" s="53">
        <v>0</v>
      </c>
      <c r="AO175" s="53">
        <v>0</v>
      </c>
      <c r="AP175" s="53">
        <v>0</v>
      </c>
      <c r="AQ175" s="53">
        <v>0</v>
      </c>
      <c r="AR175" s="53">
        <v>0</v>
      </c>
      <c r="AS175" s="53">
        <v>0</v>
      </c>
      <c r="AT175" s="53">
        <v>0</v>
      </c>
      <c r="AU175" s="53">
        <v>0</v>
      </c>
      <c r="AV175" s="53">
        <v>31.685637997099985</v>
      </c>
      <c r="AW175" s="53">
        <v>2.9915231222000003</v>
      </c>
      <c r="AX175" s="53">
        <v>0</v>
      </c>
      <c r="AY175" s="53">
        <v>0</v>
      </c>
      <c r="AZ175" s="53">
        <v>1.1965434213666668</v>
      </c>
      <c r="BA175" s="53">
        <v>0</v>
      </c>
      <c r="BB175" s="53">
        <v>0</v>
      </c>
      <c r="BC175" s="53">
        <v>0</v>
      </c>
      <c r="BD175" s="53">
        <v>0</v>
      </c>
      <c r="BE175" s="53">
        <v>0</v>
      </c>
      <c r="BF175" s="53">
        <v>17.010271210100001</v>
      </c>
      <c r="BG175" s="53">
        <v>0.35453873999999996</v>
      </c>
      <c r="BH175" s="53">
        <v>3.1282830000000001</v>
      </c>
      <c r="BI175" s="53">
        <v>0</v>
      </c>
      <c r="BJ175" s="53">
        <v>0.10427610000000001</v>
      </c>
      <c r="BK175" s="33">
        <f t="shared" si="6"/>
        <v>58.059183785999991</v>
      </c>
    </row>
    <row r="176" spans="1:63">
      <c r="A176" s="51"/>
      <c r="B176" s="52" t="s">
        <v>183</v>
      </c>
      <c r="C176" s="53">
        <v>0</v>
      </c>
      <c r="D176" s="53">
        <v>0</v>
      </c>
      <c r="E176" s="53">
        <v>0</v>
      </c>
      <c r="F176" s="53">
        <v>0</v>
      </c>
      <c r="G176" s="53">
        <v>0</v>
      </c>
      <c r="H176" s="53">
        <v>0.82789434963333342</v>
      </c>
      <c r="I176" s="53">
        <v>0</v>
      </c>
      <c r="J176" s="53">
        <v>0</v>
      </c>
      <c r="K176" s="53">
        <v>0</v>
      </c>
      <c r="L176" s="53">
        <v>0.18993941416666665</v>
      </c>
      <c r="M176" s="53">
        <v>0</v>
      </c>
      <c r="N176" s="53">
        <v>0</v>
      </c>
      <c r="O176" s="53">
        <v>0</v>
      </c>
      <c r="P176" s="53">
        <v>0</v>
      </c>
      <c r="Q176" s="53">
        <v>0</v>
      </c>
      <c r="R176" s="53">
        <v>8.2185176699999987E-2</v>
      </c>
      <c r="S176" s="53">
        <v>0</v>
      </c>
      <c r="T176" s="53">
        <v>0</v>
      </c>
      <c r="U176" s="53">
        <v>0</v>
      </c>
      <c r="V176" s="53">
        <v>0</v>
      </c>
      <c r="W176" s="53">
        <v>0</v>
      </c>
      <c r="X176" s="53">
        <v>0</v>
      </c>
      <c r="Y176" s="53">
        <v>0</v>
      </c>
      <c r="Z176" s="53">
        <v>0</v>
      </c>
      <c r="AA176" s="53">
        <v>0</v>
      </c>
      <c r="AB176" s="53">
        <v>5.1461983333333334E-3</v>
      </c>
      <c r="AC176" s="53">
        <v>0</v>
      </c>
      <c r="AD176" s="53">
        <v>0</v>
      </c>
      <c r="AE176" s="53">
        <v>0</v>
      </c>
      <c r="AF176" s="53">
        <v>0</v>
      </c>
      <c r="AG176" s="53">
        <v>0</v>
      </c>
      <c r="AH176" s="53">
        <v>0</v>
      </c>
      <c r="AI176" s="53">
        <v>0</v>
      </c>
      <c r="AJ176" s="53">
        <v>0</v>
      </c>
      <c r="AK176" s="53">
        <v>0</v>
      </c>
      <c r="AL176" s="53">
        <v>0</v>
      </c>
      <c r="AM176" s="53">
        <v>0</v>
      </c>
      <c r="AN176" s="53">
        <v>0</v>
      </c>
      <c r="AO176" s="53">
        <v>0</v>
      </c>
      <c r="AP176" s="53">
        <v>0</v>
      </c>
      <c r="AQ176" s="53">
        <v>0</v>
      </c>
      <c r="AR176" s="53">
        <v>0</v>
      </c>
      <c r="AS176" s="53">
        <v>0</v>
      </c>
      <c r="AT176" s="53">
        <v>0</v>
      </c>
      <c r="AU176" s="53">
        <v>0</v>
      </c>
      <c r="AV176" s="53">
        <v>16.172951934066667</v>
      </c>
      <c r="AW176" s="53">
        <v>0.9778884623666666</v>
      </c>
      <c r="AX176" s="53">
        <v>0</v>
      </c>
      <c r="AY176" s="53">
        <v>0</v>
      </c>
      <c r="AZ176" s="53">
        <v>0.28258005176666667</v>
      </c>
      <c r="BA176" s="53">
        <v>0</v>
      </c>
      <c r="BB176" s="53">
        <v>0</v>
      </c>
      <c r="BC176" s="53">
        <v>0</v>
      </c>
      <c r="BD176" s="53">
        <v>0</v>
      </c>
      <c r="BE176" s="53">
        <v>0</v>
      </c>
      <c r="BF176" s="53">
        <v>8.3663080685666653</v>
      </c>
      <c r="BG176" s="53">
        <v>8.194359367066669</v>
      </c>
      <c r="BH176" s="53">
        <v>0</v>
      </c>
      <c r="BI176" s="53">
        <v>0</v>
      </c>
      <c r="BJ176" s="53">
        <v>5.1461983333333329E-2</v>
      </c>
      <c r="BK176" s="33">
        <f t="shared" si="6"/>
        <v>35.150715005999999</v>
      </c>
    </row>
    <row r="177" spans="1:63">
      <c r="A177" s="51"/>
      <c r="B177" s="52" t="s">
        <v>184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0.52949376209999988</v>
      </c>
      <c r="I177" s="53">
        <v>5.185766666666667E-2</v>
      </c>
      <c r="J177" s="53">
        <v>0</v>
      </c>
      <c r="K177" s="53">
        <v>0</v>
      </c>
      <c r="L177" s="53">
        <v>0.80047238316666669</v>
      </c>
      <c r="M177" s="53">
        <v>0</v>
      </c>
      <c r="N177" s="53">
        <v>0</v>
      </c>
      <c r="O177" s="53">
        <v>0</v>
      </c>
      <c r="P177" s="53">
        <v>0</v>
      </c>
      <c r="Q177" s="53">
        <v>0</v>
      </c>
      <c r="R177" s="53">
        <v>0.14689025599999997</v>
      </c>
      <c r="S177" s="53">
        <v>0</v>
      </c>
      <c r="T177" s="53">
        <v>0</v>
      </c>
      <c r="U177" s="53">
        <v>0</v>
      </c>
      <c r="V177" s="53">
        <v>5.7043433333333338E-2</v>
      </c>
      <c r="W177" s="53">
        <v>0</v>
      </c>
      <c r="X177" s="53">
        <v>0</v>
      </c>
      <c r="Y177" s="53">
        <v>0</v>
      </c>
      <c r="Z177" s="53">
        <v>0</v>
      </c>
      <c r="AA177" s="53">
        <v>0</v>
      </c>
      <c r="AB177" s="53">
        <v>1.017268E-2</v>
      </c>
      <c r="AC177" s="53">
        <v>0</v>
      </c>
      <c r="AD177" s="53">
        <v>0</v>
      </c>
      <c r="AE177" s="53">
        <v>0</v>
      </c>
      <c r="AF177" s="53">
        <v>0</v>
      </c>
      <c r="AG177" s="53">
        <v>0</v>
      </c>
      <c r="AH177" s="53">
        <v>0</v>
      </c>
      <c r="AI177" s="53">
        <v>0</v>
      </c>
      <c r="AJ177" s="53">
        <v>0</v>
      </c>
      <c r="AK177" s="53">
        <v>0</v>
      </c>
      <c r="AL177" s="53">
        <v>0</v>
      </c>
      <c r="AM177" s="53">
        <v>0</v>
      </c>
      <c r="AN177" s="53">
        <v>0</v>
      </c>
      <c r="AO177" s="53">
        <v>0</v>
      </c>
      <c r="AP177" s="53">
        <v>0</v>
      </c>
      <c r="AQ177" s="53">
        <v>0</v>
      </c>
      <c r="AR177" s="53">
        <v>0</v>
      </c>
      <c r="AS177" s="53">
        <v>0</v>
      </c>
      <c r="AT177" s="53">
        <v>0</v>
      </c>
      <c r="AU177" s="53">
        <v>0</v>
      </c>
      <c r="AV177" s="53">
        <v>35.994486055066666</v>
      </c>
      <c r="AW177" s="53">
        <v>2.6410400827</v>
      </c>
      <c r="AX177" s="53">
        <v>0</v>
      </c>
      <c r="AY177" s="53">
        <v>0</v>
      </c>
      <c r="AZ177" s="53">
        <v>7.7809817048333345</v>
      </c>
      <c r="BA177" s="53">
        <v>0</v>
      </c>
      <c r="BB177" s="53">
        <v>0</v>
      </c>
      <c r="BC177" s="53">
        <v>0</v>
      </c>
      <c r="BD177" s="53">
        <v>0</v>
      </c>
      <c r="BE177" s="53">
        <v>0</v>
      </c>
      <c r="BF177" s="53">
        <v>18.8602021966</v>
      </c>
      <c r="BG177" s="53">
        <v>0.20345360000000001</v>
      </c>
      <c r="BH177" s="53">
        <v>1.0172680000000001</v>
      </c>
      <c r="BI177" s="53">
        <v>0</v>
      </c>
      <c r="BJ177" s="53">
        <v>2.3583291855333339</v>
      </c>
      <c r="BK177" s="33">
        <f t="shared" si="6"/>
        <v>70.451691006000019</v>
      </c>
    </row>
    <row r="178" spans="1:63" ht="13.5" thickBot="1">
      <c r="A178" s="51"/>
      <c r="B178" s="52" t="s">
        <v>185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0.17757583566666668</v>
      </c>
      <c r="I178" s="53">
        <v>5.6032592363666671</v>
      </c>
      <c r="J178" s="53">
        <v>0</v>
      </c>
      <c r="K178" s="53">
        <v>0</v>
      </c>
      <c r="L178" s="53">
        <v>0.72018707999999998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0.2072820175</v>
      </c>
      <c r="S178" s="53">
        <v>1.014348E-2</v>
      </c>
      <c r="T178" s="53">
        <v>0</v>
      </c>
      <c r="U178" s="53">
        <v>0</v>
      </c>
      <c r="V178" s="53">
        <v>0</v>
      </c>
      <c r="W178" s="53">
        <v>0</v>
      </c>
      <c r="X178" s="53">
        <v>0</v>
      </c>
      <c r="Y178" s="53">
        <v>0</v>
      </c>
      <c r="Z178" s="53">
        <v>0</v>
      </c>
      <c r="AA178" s="53">
        <v>0</v>
      </c>
      <c r="AB178" s="53">
        <v>4.2319886000000001E-2</v>
      </c>
      <c r="AC178" s="53">
        <v>0</v>
      </c>
      <c r="AD178" s="53">
        <v>0</v>
      </c>
      <c r="AE178" s="53">
        <v>0</v>
      </c>
      <c r="AF178" s="53">
        <v>0</v>
      </c>
      <c r="AG178" s="53">
        <v>0</v>
      </c>
      <c r="AH178" s="53">
        <v>0</v>
      </c>
      <c r="AI178" s="53">
        <v>0</v>
      </c>
      <c r="AJ178" s="53">
        <v>0</v>
      </c>
      <c r="AK178" s="53">
        <v>0</v>
      </c>
      <c r="AL178" s="53">
        <v>0</v>
      </c>
      <c r="AM178" s="53">
        <v>0</v>
      </c>
      <c r="AN178" s="53">
        <v>0</v>
      </c>
      <c r="AO178" s="53">
        <v>0</v>
      </c>
      <c r="AP178" s="53">
        <v>0</v>
      </c>
      <c r="AQ178" s="53">
        <v>0</v>
      </c>
      <c r="AR178" s="53">
        <v>0</v>
      </c>
      <c r="AS178" s="53">
        <v>0</v>
      </c>
      <c r="AT178" s="53">
        <v>0</v>
      </c>
      <c r="AU178" s="53">
        <v>0</v>
      </c>
      <c r="AV178" s="53">
        <v>8.3313839815999984</v>
      </c>
      <c r="AW178" s="53">
        <v>4.2823694166666675</v>
      </c>
      <c r="AX178" s="53">
        <v>0</v>
      </c>
      <c r="AY178" s="53">
        <v>0</v>
      </c>
      <c r="AZ178" s="53">
        <v>4.7716038447999995</v>
      </c>
      <c r="BA178" s="53">
        <v>0</v>
      </c>
      <c r="BB178" s="53">
        <v>0</v>
      </c>
      <c r="BC178" s="53">
        <v>0</v>
      </c>
      <c r="BD178" s="53">
        <v>0</v>
      </c>
      <c r="BE178" s="53">
        <v>0</v>
      </c>
      <c r="BF178" s="53">
        <v>2.0802860813999997</v>
      </c>
      <c r="BG178" s="53">
        <v>0</v>
      </c>
      <c r="BH178" s="53">
        <v>0</v>
      </c>
      <c r="BI178" s="53">
        <v>0</v>
      </c>
      <c r="BJ178" s="53">
        <v>0</v>
      </c>
      <c r="BK178" s="33">
        <f t="shared" si="6"/>
        <v>26.226410859999998</v>
      </c>
    </row>
    <row r="179" spans="1:63" ht="13.5" thickBot="1">
      <c r="A179" s="37"/>
      <c r="B179" s="38" t="s">
        <v>186</v>
      </c>
      <c r="C179" s="39">
        <f t="shared" ref="C179:BK179" si="7">SUM(C138:C178)</f>
        <v>0</v>
      </c>
      <c r="D179" s="39">
        <f t="shared" si="7"/>
        <v>41.882889095799996</v>
      </c>
      <c r="E179" s="39">
        <f t="shared" si="7"/>
        <v>13.515673271099999</v>
      </c>
      <c r="F179" s="39">
        <f t="shared" si="7"/>
        <v>0</v>
      </c>
      <c r="G179" s="39">
        <f t="shared" si="7"/>
        <v>0</v>
      </c>
      <c r="H179" s="39">
        <f t="shared" si="7"/>
        <v>1660.2586157800004</v>
      </c>
      <c r="I179" s="39">
        <f t="shared" si="7"/>
        <v>15085.474926068064</v>
      </c>
      <c r="J179" s="39">
        <f t="shared" si="7"/>
        <v>52.617908716700008</v>
      </c>
      <c r="K179" s="39">
        <f t="shared" si="7"/>
        <v>0</v>
      </c>
      <c r="L179" s="39">
        <f t="shared" si="7"/>
        <v>914.99661082016667</v>
      </c>
      <c r="M179" s="39">
        <f t="shared" si="7"/>
        <v>0</v>
      </c>
      <c r="N179" s="39">
        <f t="shared" si="7"/>
        <v>4.1612526530666676</v>
      </c>
      <c r="O179" s="39">
        <f t="shared" si="7"/>
        <v>0</v>
      </c>
      <c r="P179" s="39">
        <f t="shared" si="7"/>
        <v>0</v>
      </c>
      <c r="Q179" s="39">
        <f t="shared" si="7"/>
        <v>0</v>
      </c>
      <c r="R179" s="39">
        <f t="shared" si="7"/>
        <v>352.39994562600003</v>
      </c>
      <c r="S179" s="39">
        <f t="shared" si="7"/>
        <v>270.49120964213341</v>
      </c>
      <c r="T179" s="39">
        <f t="shared" si="7"/>
        <v>135.38656587693333</v>
      </c>
      <c r="U179" s="39">
        <f t="shared" si="7"/>
        <v>0</v>
      </c>
      <c r="V179" s="39">
        <f t="shared" si="7"/>
        <v>178.28907400636666</v>
      </c>
      <c r="W179" s="39">
        <f t="shared" si="7"/>
        <v>0</v>
      </c>
      <c r="X179" s="39">
        <f t="shared" si="7"/>
        <v>0</v>
      </c>
      <c r="Y179" s="39">
        <f t="shared" si="7"/>
        <v>0</v>
      </c>
      <c r="Z179" s="39">
        <f t="shared" si="7"/>
        <v>0</v>
      </c>
      <c r="AA179" s="39">
        <f t="shared" si="7"/>
        <v>0</v>
      </c>
      <c r="AB179" s="39">
        <f t="shared" si="7"/>
        <v>150.86612281250004</v>
      </c>
      <c r="AC179" s="39">
        <f t="shared" si="7"/>
        <v>8.5805917943333316</v>
      </c>
      <c r="AD179" s="39">
        <f t="shared" si="7"/>
        <v>0</v>
      </c>
      <c r="AE179" s="39">
        <f t="shared" si="7"/>
        <v>0</v>
      </c>
      <c r="AF179" s="39">
        <f t="shared" si="7"/>
        <v>14.371953023766665</v>
      </c>
      <c r="AG179" s="39">
        <f t="shared" si="7"/>
        <v>0</v>
      </c>
      <c r="AH179" s="39">
        <f t="shared" si="7"/>
        <v>0</v>
      </c>
      <c r="AI179" s="39">
        <f t="shared" si="7"/>
        <v>0</v>
      </c>
      <c r="AJ179" s="39">
        <f t="shared" si="7"/>
        <v>0</v>
      </c>
      <c r="AK179" s="39">
        <f t="shared" si="7"/>
        <v>0</v>
      </c>
      <c r="AL179" s="39">
        <f t="shared" si="7"/>
        <v>90.940448099533342</v>
      </c>
      <c r="AM179" s="39">
        <f t="shared" si="7"/>
        <v>5.7476538066666645E-2</v>
      </c>
      <c r="AN179" s="39">
        <f t="shared" si="7"/>
        <v>12.592988093733332</v>
      </c>
      <c r="AO179" s="39">
        <f t="shared" si="7"/>
        <v>0</v>
      </c>
      <c r="AP179" s="39">
        <f t="shared" si="7"/>
        <v>0.82311042453333338</v>
      </c>
      <c r="AQ179" s="39">
        <f t="shared" si="7"/>
        <v>0</v>
      </c>
      <c r="AR179" s="39">
        <f t="shared" si="7"/>
        <v>0</v>
      </c>
      <c r="AS179" s="39">
        <f t="shared" si="7"/>
        <v>0</v>
      </c>
      <c r="AT179" s="39">
        <f t="shared" si="7"/>
        <v>0</v>
      </c>
      <c r="AU179" s="39">
        <f t="shared" si="7"/>
        <v>0</v>
      </c>
      <c r="AV179" s="39">
        <f t="shared" si="7"/>
        <v>8600.3931638727663</v>
      </c>
      <c r="AW179" s="39">
        <f t="shared" si="7"/>
        <v>6986.4562668343005</v>
      </c>
      <c r="AX179" s="39">
        <f t="shared" si="7"/>
        <v>779.12166647999993</v>
      </c>
      <c r="AY179" s="39">
        <f t="shared" si="7"/>
        <v>0</v>
      </c>
      <c r="AZ179" s="39">
        <f t="shared" si="7"/>
        <v>4382.2413224923666</v>
      </c>
      <c r="BA179" s="39">
        <f t="shared" si="7"/>
        <v>0</v>
      </c>
      <c r="BB179" s="39">
        <f t="shared" si="7"/>
        <v>0</v>
      </c>
      <c r="BC179" s="39">
        <f t="shared" si="7"/>
        <v>1.2943874976333332</v>
      </c>
      <c r="BD179" s="39">
        <f t="shared" si="7"/>
        <v>0</v>
      </c>
      <c r="BE179" s="39">
        <f t="shared" si="7"/>
        <v>0</v>
      </c>
      <c r="BF179" s="39">
        <f t="shared" si="7"/>
        <v>9022.5406734476328</v>
      </c>
      <c r="BG179" s="39">
        <f t="shared" si="7"/>
        <v>908.74277895433329</v>
      </c>
      <c r="BH179" s="39">
        <f t="shared" si="7"/>
        <v>354.26075252116669</v>
      </c>
      <c r="BI179" s="39">
        <f t="shared" si="7"/>
        <v>0</v>
      </c>
      <c r="BJ179" s="39">
        <f t="shared" si="7"/>
        <v>871.14711467899997</v>
      </c>
      <c r="BK179" s="44">
        <f t="shared" si="7"/>
        <v>50893.905489121986</v>
      </c>
    </row>
    <row r="180" spans="1:63" ht="13.5" thickBot="1">
      <c r="A180" s="54"/>
      <c r="B180" s="55" t="s">
        <v>187</v>
      </c>
      <c r="C180" s="56">
        <f t="shared" ref="C180:BK180" si="8">C179+C136+C134+C132+C19+C16</f>
        <v>0</v>
      </c>
      <c r="D180" s="56">
        <f t="shared" si="8"/>
        <v>2890.9600576310681</v>
      </c>
      <c r="E180" s="56">
        <f t="shared" si="8"/>
        <v>1016.2563925899</v>
      </c>
      <c r="F180" s="56">
        <f t="shared" si="8"/>
        <v>0</v>
      </c>
      <c r="G180" s="56">
        <f t="shared" si="8"/>
        <v>0</v>
      </c>
      <c r="H180" s="56">
        <f t="shared" si="8"/>
        <v>3262.0869366649003</v>
      </c>
      <c r="I180" s="56">
        <f t="shared" si="8"/>
        <v>40282.641143819856</v>
      </c>
      <c r="J180" s="56">
        <f t="shared" si="8"/>
        <v>2968.766380553167</v>
      </c>
      <c r="K180" s="56">
        <f t="shared" si="8"/>
        <v>48.681256642000001</v>
      </c>
      <c r="L180" s="56">
        <f t="shared" si="8"/>
        <v>1491.9781467088667</v>
      </c>
      <c r="M180" s="56">
        <f t="shared" si="8"/>
        <v>0</v>
      </c>
      <c r="N180" s="56">
        <f t="shared" si="8"/>
        <v>4.1612526530666676</v>
      </c>
      <c r="O180" s="56">
        <f t="shared" si="8"/>
        <v>0</v>
      </c>
      <c r="P180" s="56">
        <f t="shared" si="8"/>
        <v>0</v>
      </c>
      <c r="Q180" s="56">
        <f t="shared" si="8"/>
        <v>0</v>
      </c>
      <c r="R180" s="56">
        <f t="shared" si="8"/>
        <v>555.66548149599998</v>
      </c>
      <c r="S180" s="56">
        <f t="shared" si="8"/>
        <v>3169.8649606630333</v>
      </c>
      <c r="T180" s="56">
        <f t="shared" si="8"/>
        <v>1375.8419712496666</v>
      </c>
      <c r="U180" s="56">
        <f t="shared" si="8"/>
        <v>0</v>
      </c>
      <c r="V180" s="56">
        <f t="shared" si="8"/>
        <v>376.64162615400005</v>
      </c>
      <c r="W180" s="56">
        <f t="shared" si="8"/>
        <v>0</v>
      </c>
      <c r="X180" s="56">
        <f t="shared" si="8"/>
        <v>0</v>
      </c>
      <c r="Y180" s="56">
        <f t="shared" si="8"/>
        <v>0</v>
      </c>
      <c r="Z180" s="56">
        <f t="shared" si="8"/>
        <v>0</v>
      </c>
      <c r="AA180" s="56">
        <f t="shared" si="8"/>
        <v>0</v>
      </c>
      <c r="AB180" s="56">
        <f t="shared" si="8"/>
        <v>161.2168061390667</v>
      </c>
      <c r="AC180" s="56">
        <f t="shared" si="8"/>
        <v>24.2630843269</v>
      </c>
      <c r="AD180" s="56">
        <f t="shared" si="8"/>
        <v>0</v>
      </c>
      <c r="AE180" s="56">
        <f t="shared" si="8"/>
        <v>0</v>
      </c>
      <c r="AF180" s="56">
        <f t="shared" si="8"/>
        <v>24.778616717066665</v>
      </c>
      <c r="AG180" s="56">
        <f t="shared" si="8"/>
        <v>0</v>
      </c>
      <c r="AH180" s="56">
        <f t="shared" si="8"/>
        <v>0</v>
      </c>
      <c r="AI180" s="56">
        <f t="shared" si="8"/>
        <v>0</v>
      </c>
      <c r="AJ180" s="56">
        <f t="shared" si="8"/>
        <v>0</v>
      </c>
      <c r="AK180" s="56">
        <f t="shared" si="8"/>
        <v>0</v>
      </c>
      <c r="AL180" s="56">
        <f t="shared" si="8"/>
        <v>91.826132144766675</v>
      </c>
      <c r="AM180" s="56">
        <f t="shared" si="8"/>
        <v>5.7476538066666645E-2</v>
      </c>
      <c r="AN180" s="56">
        <f t="shared" si="8"/>
        <v>12.592988093733332</v>
      </c>
      <c r="AO180" s="56">
        <f t="shared" si="8"/>
        <v>0</v>
      </c>
      <c r="AP180" s="56">
        <f t="shared" si="8"/>
        <v>1.1439127352333334</v>
      </c>
      <c r="AQ180" s="56">
        <f t="shared" si="8"/>
        <v>0</v>
      </c>
      <c r="AR180" s="56">
        <f t="shared" si="8"/>
        <v>231.03428309503332</v>
      </c>
      <c r="AS180" s="56">
        <f t="shared" si="8"/>
        <v>0</v>
      </c>
      <c r="AT180" s="56">
        <f t="shared" si="8"/>
        <v>0</v>
      </c>
      <c r="AU180" s="56">
        <f t="shared" si="8"/>
        <v>0</v>
      </c>
      <c r="AV180" s="56">
        <f t="shared" si="8"/>
        <v>10714.402776326502</v>
      </c>
      <c r="AW180" s="56">
        <f t="shared" si="8"/>
        <v>15899.429039545133</v>
      </c>
      <c r="AX180" s="56">
        <f t="shared" si="8"/>
        <v>1677.1817546704999</v>
      </c>
      <c r="AY180" s="56">
        <f t="shared" si="8"/>
        <v>0</v>
      </c>
      <c r="AZ180" s="56">
        <f t="shared" si="8"/>
        <v>5882.2179308915656</v>
      </c>
      <c r="BA180" s="56">
        <f t="shared" si="8"/>
        <v>0</v>
      </c>
      <c r="BB180" s="56">
        <f t="shared" si="8"/>
        <v>0</v>
      </c>
      <c r="BC180" s="56">
        <f t="shared" si="8"/>
        <v>1.2943874976333332</v>
      </c>
      <c r="BD180" s="56">
        <f t="shared" si="8"/>
        <v>0</v>
      </c>
      <c r="BE180" s="56">
        <f t="shared" si="8"/>
        <v>0</v>
      </c>
      <c r="BF180" s="56">
        <f t="shared" si="8"/>
        <v>9690.2049496032978</v>
      </c>
      <c r="BG180" s="56">
        <f t="shared" si="8"/>
        <v>1441.6754473639667</v>
      </c>
      <c r="BH180" s="56">
        <f t="shared" si="8"/>
        <v>586.31647293319998</v>
      </c>
      <c r="BI180" s="56">
        <f t="shared" si="8"/>
        <v>0</v>
      </c>
      <c r="BJ180" s="56">
        <f t="shared" si="8"/>
        <v>1079.8990281358001</v>
      </c>
      <c r="BK180" s="56">
        <f t="shared" si="8"/>
        <v>104963.08069358299</v>
      </c>
    </row>
    <row r="181" spans="1:63">
      <c r="A181" s="57"/>
      <c r="B181" s="58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3"/>
    </row>
    <row r="182" spans="1:63">
      <c r="A182" s="26" t="s">
        <v>188</v>
      </c>
      <c r="B182" s="59" t="s">
        <v>189</v>
      </c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1"/>
    </row>
    <row r="183" spans="1:63">
      <c r="A183" s="26" t="s">
        <v>13</v>
      </c>
      <c r="B183" s="27" t="s">
        <v>190</v>
      </c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1"/>
    </row>
    <row r="184" spans="1:63">
      <c r="A184" s="30"/>
      <c r="B184" s="31" t="s">
        <v>191</v>
      </c>
      <c r="C184" s="32">
        <v>0</v>
      </c>
      <c r="D184" s="32">
        <v>0</v>
      </c>
      <c r="E184" s="32">
        <v>0</v>
      </c>
      <c r="F184" s="32">
        <v>0</v>
      </c>
      <c r="G184" s="32">
        <v>0</v>
      </c>
      <c r="H184" s="32">
        <v>29.457946026066672</v>
      </c>
      <c r="I184" s="32">
        <v>0.74762558136666646</v>
      </c>
      <c r="J184" s="32">
        <v>0</v>
      </c>
      <c r="K184" s="32">
        <v>0</v>
      </c>
      <c r="L184" s="32">
        <v>2.2405809495333338</v>
      </c>
      <c r="M184" s="32">
        <v>0</v>
      </c>
      <c r="N184" s="32">
        <v>0</v>
      </c>
      <c r="O184" s="32">
        <v>0</v>
      </c>
      <c r="P184" s="32">
        <v>0</v>
      </c>
      <c r="Q184" s="32">
        <v>0</v>
      </c>
      <c r="R184" s="32">
        <v>24.242266335766669</v>
      </c>
      <c r="S184" s="32">
        <v>0</v>
      </c>
      <c r="T184" s="32">
        <v>0</v>
      </c>
      <c r="U184" s="32">
        <v>0</v>
      </c>
      <c r="V184" s="32">
        <v>1.1621095538333333</v>
      </c>
      <c r="W184" s="32">
        <v>0</v>
      </c>
      <c r="X184" s="32">
        <v>0</v>
      </c>
      <c r="Y184" s="32">
        <v>0</v>
      </c>
      <c r="Z184" s="32">
        <v>0</v>
      </c>
      <c r="AA184" s="32">
        <v>0</v>
      </c>
      <c r="AB184" s="32">
        <v>2.7747824909666665</v>
      </c>
      <c r="AC184" s="32">
        <v>2.4723606666666667E-4</v>
      </c>
      <c r="AD184" s="32">
        <v>0</v>
      </c>
      <c r="AE184" s="32">
        <v>0</v>
      </c>
      <c r="AF184" s="32">
        <v>0.12382984876666671</v>
      </c>
      <c r="AG184" s="32">
        <v>0</v>
      </c>
      <c r="AH184" s="32">
        <v>0</v>
      </c>
      <c r="AI184" s="32">
        <v>0</v>
      </c>
      <c r="AJ184" s="32">
        <v>0</v>
      </c>
      <c r="AK184" s="32">
        <v>0</v>
      </c>
      <c r="AL184" s="32">
        <v>2.0314520468666664</v>
      </c>
      <c r="AM184" s="32">
        <v>0</v>
      </c>
      <c r="AN184" s="32">
        <v>0</v>
      </c>
      <c r="AO184" s="32">
        <v>0</v>
      </c>
      <c r="AP184" s="32">
        <v>1.5363584699999999E-2</v>
      </c>
      <c r="AQ184" s="32">
        <v>0</v>
      </c>
      <c r="AR184" s="32">
        <v>0</v>
      </c>
      <c r="AS184" s="32">
        <v>0</v>
      </c>
      <c r="AT184" s="32">
        <v>0</v>
      </c>
      <c r="AU184" s="32">
        <v>0</v>
      </c>
      <c r="AV184" s="32">
        <v>359.30843844409986</v>
      </c>
      <c r="AW184" s="32">
        <v>3.5992380901000001</v>
      </c>
      <c r="AX184" s="32">
        <v>8.2472452466666693E-2</v>
      </c>
      <c r="AY184" s="32">
        <v>0</v>
      </c>
      <c r="AZ184" s="32">
        <v>18.859150425299998</v>
      </c>
      <c r="BA184" s="32">
        <v>0</v>
      </c>
      <c r="BB184" s="32">
        <v>0</v>
      </c>
      <c r="BC184" s="32">
        <v>0</v>
      </c>
      <c r="BD184" s="32">
        <v>0</v>
      </c>
      <c r="BE184" s="32">
        <v>0</v>
      </c>
      <c r="BF184" s="32">
        <v>561.85977127770002</v>
      </c>
      <c r="BG184" s="32">
        <v>22.099789703166667</v>
      </c>
      <c r="BH184" s="32">
        <v>3.4533678666666665E-3</v>
      </c>
      <c r="BI184" s="32">
        <v>0</v>
      </c>
      <c r="BJ184" s="32">
        <v>19.74240508836667</v>
      </c>
      <c r="BK184" s="33">
        <f t="shared" ref="BK184:BK190" si="9">SUM(C184:BJ184)</f>
        <v>1048.350922503</v>
      </c>
    </row>
    <row r="185" spans="1:63">
      <c r="A185" s="30"/>
      <c r="B185" s="31" t="s">
        <v>192</v>
      </c>
      <c r="C185" s="32">
        <v>0</v>
      </c>
      <c r="D185" s="32">
        <v>0</v>
      </c>
      <c r="E185" s="32">
        <v>0</v>
      </c>
      <c r="F185" s="32">
        <v>0</v>
      </c>
      <c r="G185" s="32">
        <v>0</v>
      </c>
      <c r="H185" s="32">
        <v>2.6719638973666675</v>
      </c>
      <c r="I185" s="32">
        <v>0.39555040000000002</v>
      </c>
      <c r="J185" s="32">
        <v>0</v>
      </c>
      <c r="K185" s="32">
        <v>0</v>
      </c>
      <c r="L185" s="32">
        <v>6.7281213549666674</v>
      </c>
      <c r="M185" s="32">
        <v>0</v>
      </c>
      <c r="N185" s="32">
        <v>0</v>
      </c>
      <c r="O185" s="32">
        <v>0</v>
      </c>
      <c r="P185" s="32">
        <v>0</v>
      </c>
      <c r="Q185" s="32">
        <v>0</v>
      </c>
      <c r="R185" s="32">
        <v>2.219596743366667</v>
      </c>
      <c r="S185" s="32">
        <v>2.176227E-2</v>
      </c>
      <c r="T185" s="32">
        <v>0</v>
      </c>
      <c r="U185" s="32">
        <v>0</v>
      </c>
      <c r="V185" s="32">
        <v>0.41608280999999997</v>
      </c>
      <c r="W185" s="32">
        <v>0</v>
      </c>
      <c r="X185" s="32">
        <v>0</v>
      </c>
      <c r="Y185" s="32">
        <v>0</v>
      </c>
      <c r="Z185" s="32">
        <v>0</v>
      </c>
      <c r="AA185" s="32">
        <v>0</v>
      </c>
      <c r="AB185" s="32">
        <v>4.1446690766666662E-2</v>
      </c>
      <c r="AC185" s="32">
        <v>0</v>
      </c>
      <c r="AD185" s="32">
        <v>0</v>
      </c>
      <c r="AE185" s="32">
        <v>0</v>
      </c>
      <c r="AF185" s="32">
        <v>9.7117113333333324E-2</v>
      </c>
      <c r="AG185" s="32">
        <v>0</v>
      </c>
      <c r="AH185" s="32">
        <v>0</v>
      </c>
      <c r="AI185" s="32">
        <v>0</v>
      </c>
      <c r="AJ185" s="32">
        <v>0</v>
      </c>
      <c r="AK185" s="32">
        <v>0</v>
      </c>
      <c r="AL185" s="32">
        <v>7.419725276666668E-2</v>
      </c>
      <c r="AM185" s="32">
        <v>0</v>
      </c>
      <c r="AN185" s="32">
        <v>0</v>
      </c>
      <c r="AO185" s="32">
        <v>0</v>
      </c>
      <c r="AP185" s="32">
        <v>2.7747746666666667E-2</v>
      </c>
      <c r="AQ185" s="32">
        <v>0</v>
      </c>
      <c r="AR185" s="32">
        <v>0</v>
      </c>
      <c r="AS185" s="32">
        <v>0</v>
      </c>
      <c r="AT185" s="32">
        <v>0</v>
      </c>
      <c r="AU185" s="32">
        <v>0</v>
      </c>
      <c r="AV185" s="32">
        <v>78.298598545966669</v>
      </c>
      <c r="AW185" s="32">
        <v>19.008692912466671</v>
      </c>
      <c r="AX185" s="32">
        <v>0</v>
      </c>
      <c r="AY185" s="32">
        <v>0</v>
      </c>
      <c r="AZ185" s="32">
        <v>54.120570053866658</v>
      </c>
      <c r="BA185" s="32">
        <v>0</v>
      </c>
      <c r="BB185" s="32">
        <v>0</v>
      </c>
      <c r="BC185" s="32">
        <v>0</v>
      </c>
      <c r="BD185" s="32">
        <v>0</v>
      </c>
      <c r="BE185" s="32">
        <v>0</v>
      </c>
      <c r="BF185" s="32">
        <v>126.09194991743337</v>
      </c>
      <c r="BG185" s="32">
        <v>18.415475412300001</v>
      </c>
      <c r="BH185" s="32">
        <v>2.7784512429666668</v>
      </c>
      <c r="BI185" s="32">
        <v>0</v>
      </c>
      <c r="BJ185" s="32">
        <v>40.161357167766653</v>
      </c>
      <c r="BK185" s="33">
        <f t="shared" si="9"/>
        <v>351.56868153199997</v>
      </c>
    </row>
    <row r="186" spans="1:63">
      <c r="A186" s="30"/>
      <c r="B186" s="31" t="s">
        <v>193</v>
      </c>
      <c r="C186" s="32">
        <v>0</v>
      </c>
      <c r="D186" s="32">
        <v>0</v>
      </c>
      <c r="E186" s="32">
        <v>0</v>
      </c>
      <c r="F186" s="32">
        <v>0</v>
      </c>
      <c r="G186" s="32">
        <v>0</v>
      </c>
      <c r="H186" s="32">
        <v>3.6005073148000002</v>
      </c>
      <c r="I186" s="32">
        <v>0</v>
      </c>
      <c r="J186" s="32">
        <v>0</v>
      </c>
      <c r="K186" s="32">
        <v>0</v>
      </c>
      <c r="L186" s="32">
        <v>1.4324141787999993</v>
      </c>
      <c r="M186" s="32">
        <v>0</v>
      </c>
      <c r="N186" s="32">
        <v>0</v>
      </c>
      <c r="O186" s="32">
        <v>0</v>
      </c>
      <c r="P186" s="32">
        <v>0</v>
      </c>
      <c r="Q186" s="32">
        <v>0</v>
      </c>
      <c r="R186" s="32">
        <v>2.0890955995999998</v>
      </c>
      <c r="S186" s="32">
        <v>0</v>
      </c>
      <c r="T186" s="32">
        <v>0</v>
      </c>
      <c r="U186" s="32">
        <v>0</v>
      </c>
      <c r="V186" s="32">
        <v>0.17294287266666664</v>
      </c>
      <c r="W186" s="32">
        <v>0</v>
      </c>
      <c r="X186" s="32">
        <v>0</v>
      </c>
      <c r="Y186" s="32">
        <v>0</v>
      </c>
      <c r="Z186" s="32">
        <v>0</v>
      </c>
      <c r="AA186" s="32">
        <v>0</v>
      </c>
      <c r="AB186" s="32">
        <v>6.1045708099999998E-2</v>
      </c>
      <c r="AC186" s="32">
        <v>0</v>
      </c>
      <c r="AD186" s="32">
        <v>0</v>
      </c>
      <c r="AE186" s="32">
        <v>0</v>
      </c>
      <c r="AF186" s="32">
        <v>0</v>
      </c>
      <c r="AG186" s="32">
        <v>0</v>
      </c>
      <c r="AH186" s="32">
        <v>0</v>
      </c>
      <c r="AI186" s="32">
        <v>0</v>
      </c>
      <c r="AJ186" s="32">
        <v>0</v>
      </c>
      <c r="AK186" s="32">
        <v>0</v>
      </c>
      <c r="AL186" s="32">
        <v>5.8683029599999992E-2</v>
      </c>
      <c r="AM186" s="32">
        <v>0</v>
      </c>
      <c r="AN186" s="32">
        <v>0</v>
      </c>
      <c r="AO186" s="32">
        <v>0</v>
      </c>
      <c r="AP186" s="32">
        <v>0</v>
      </c>
      <c r="AQ186" s="32">
        <v>0</v>
      </c>
      <c r="AR186" s="32">
        <v>0</v>
      </c>
      <c r="AS186" s="32">
        <v>0</v>
      </c>
      <c r="AT186" s="32">
        <v>0</v>
      </c>
      <c r="AU186" s="32">
        <v>0</v>
      </c>
      <c r="AV186" s="32">
        <v>51.037084489700078</v>
      </c>
      <c r="AW186" s="32">
        <v>1.9142705367333335</v>
      </c>
      <c r="AX186" s="32">
        <v>0</v>
      </c>
      <c r="AY186" s="32">
        <v>0</v>
      </c>
      <c r="AZ186" s="32">
        <v>4.9451883423666674</v>
      </c>
      <c r="BA186" s="32">
        <v>0</v>
      </c>
      <c r="BB186" s="32">
        <v>0</v>
      </c>
      <c r="BC186" s="32">
        <v>0</v>
      </c>
      <c r="BD186" s="32">
        <v>0</v>
      </c>
      <c r="BE186" s="32">
        <v>0</v>
      </c>
      <c r="BF186" s="32">
        <v>73.97185932193328</v>
      </c>
      <c r="BG186" s="32">
        <v>8.6897970439333339</v>
      </c>
      <c r="BH186" s="32">
        <v>1.6644041266666667</v>
      </c>
      <c r="BI186" s="32">
        <v>0</v>
      </c>
      <c r="BJ186" s="32">
        <v>4.3621831841000009</v>
      </c>
      <c r="BK186" s="33">
        <f t="shared" si="9"/>
        <v>153.999475749</v>
      </c>
    </row>
    <row r="187" spans="1:63">
      <c r="A187" s="30"/>
      <c r="B187" s="31" t="s">
        <v>194</v>
      </c>
      <c r="C187" s="32">
        <v>0</v>
      </c>
      <c r="D187" s="32">
        <v>0</v>
      </c>
      <c r="E187" s="32">
        <v>0</v>
      </c>
      <c r="F187" s="32">
        <v>0</v>
      </c>
      <c r="G187" s="32">
        <v>0</v>
      </c>
      <c r="H187" s="32">
        <v>2.9206712278000011</v>
      </c>
      <c r="I187" s="32">
        <v>0</v>
      </c>
      <c r="J187" s="32">
        <v>0</v>
      </c>
      <c r="K187" s="32">
        <v>0</v>
      </c>
      <c r="L187" s="32">
        <v>0.20407504850000002</v>
      </c>
      <c r="M187" s="32">
        <v>0</v>
      </c>
      <c r="N187" s="32">
        <v>0</v>
      </c>
      <c r="O187" s="32">
        <v>0</v>
      </c>
      <c r="P187" s="32">
        <v>0</v>
      </c>
      <c r="Q187" s="32">
        <v>0</v>
      </c>
      <c r="R187" s="32">
        <v>2.0997620204333329</v>
      </c>
      <c r="S187" s="32">
        <v>0</v>
      </c>
      <c r="T187" s="32">
        <v>0</v>
      </c>
      <c r="U187" s="32">
        <v>0</v>
      </c>
      <c r="V187" s="32">
        <v>0.17465029829999995</v>
      </c>
      <c r="W187" s="32">
        <v>0</v>
      </c>
      <c r="X187" s="32">
        <v>0</v>
      </c>
      <c r="Y187" s="32">
        <v>0</v>
      </c>
      <c r="Z187" s="32">
        <v>0</v>
      </c>
      <c r="AA187" s="32">
        <v>0</v>
      </c>
      <c r="AB187" s="32">
        <v>1.9546347300000003E-2</v>
      </c>
      <c r="AC187" s="32">
        <v>0</v>
      </c>
      <c r="AD187" s="32">
        <v>0</v>
      </c>
      <c r="AE187" s="32">
        <v>0</v>
      </c>
      <c r="AF187" s="32">
        <v>0</v>
      </c>
      <c r="AG187" s="32">
        <v>0</v>
      </c>
      <c r="AH187" s="32">
        <v>0</v>
      </c>
      <c r="AI187" s="32">
        <v>0</v>
      </c>
      <c r="AJ187" s="32">
        <v>0</v>
      </c>
      <c r="AK187" s="32">
        <v>0</v>
      </c>
      <c r="AL187" s="32">
        <v>1.5045596299999998E-2</v>
      </c>
      <c r="AM187" s="32">
        <v>0</v>
      </c>
      <c r="AN187" s="32">
        <v>0</v>
      </c>
      <c r="AO187" s="32">
        <v>0</v>
      </c>
      <c r="AP187" s="32">
        <v>0</v>
      </c>
      <c r="AQ187" s="32">
        <v>0</v>
      </c>
      <c r="AR187" s="32">
        <v>0</v>
      </c>
      <c r="AS187" s="32">
        <v>0</v>
      </c>
      <c r="AT187" s="32">
        <v>0</v>
      </c>
      <c r="AU187" s="32">
        <v>0</v>
      </c>
      <c r="AV187" s="32">
        <v>51.687508886733298</v>
      </c>
      <c r="AW187" s="32">
        <v>2.9702374493666661</v>
      </c>
      <c r="AX187" s="32">
        <v>0</v>
      </c>
      <c r="AY187" s="32">
        <v>0</v>
      </c>
      <c r="AZ187" s="32">
        <v>8.4290398966000009</v>
      </c>
      <c r="BA187" s="32">
        <v>0</v>
      </c>
      <c r="BB187" s="32">
        <v>0</v>
      </c>
      <c r="BC187" s="32">
        <v>0</v>
      </c>
      <c r="BD187" s="32">
        <v>0</v>
      </c>
      <c r="BE187" s="32">
        <v>0</v>
      </c>
      <c r="BF187" s="32">
        <v>69.13884634233338</v>
      </c>
      <c r="BG187" s="32">
        <v>8.2630621061000014</v>
      </c>
      <c r="BH187" s="32">
        <v>0</v>
      </c>
      <c r="BI187" s="32">
        <v>0</v>
      </c>
      <c r="BJ187" s="32">
        <v>2.967528370233333</v>
      </c>
      <c r="BK187" s="33">
        <f t="shared" si="9"/>
        <v>148.88997359000001</v>
      </c>
    </row>
    <row r="188" spans="1:63">
      <c r="A188" s="30"/>
      <c r="B188" s="31" t="s">
        <v>195</v>
      </c>
      <c r="C188" s="32">
        <v>0</v>
      </c>
      <c r="D188" s="32">
        <v>0</v>
      </c>
      <c r="E188" s="32">
        <v>0</v>
      </c>
      <c r="F188" s="32">
        <v>0</v>
      </c>
      <c r="G188" s="32">
        <v>0</v>
      </c>
      <c r="H188" s="32">
        <v>5.9237875753333338</v>
      </c>
      <c r="I188" s="32">
        <v>1.6523459166666667E-2</v>
      </c>
      <c r="J188" s="32">
        <v>0</v>
      </c>
      <c r="K188" s="32">
        <v>0</v>
      </c>
      <c r="L188" s="32">
        <v>2.2770270927333334</v>
      </c>
      <c r="M188" s="32">
        <v>0</v>
      </c>
      <c r="N188" s="32">
        <v>0</v>
      </c>
      <c r="O188" s="32">
        <v>0</v>
      </c>
      <c r="P188" s="32">
        <v>0</v>
      </c>
      <c r="Q188" s="32">
        <v>0</v>
      </c>
      <c r="R188" s="32">
        <v>4.0083183183666673</v>
      </c>
      <c r="S188" s="32">
        <v>1.6995557999999999</v>
      </c>
      <c r="T188" s="32">
        <v>0</v>
      </c>
      <c r="U188" s="32">
        <v>0</v>
      </c>
      <c r="V188" s="32">
        <v>0.66362932976666678</v>
      </c>
      <c r="W188" s="32">
        <v>0</v>
      </c>
      <c r="X188" s="32">
        <v>0</v>
      </c>
      <c r="Y188" s="32">
        <v>0</v>
      </c>
      <c r="Z188" s="32">
        <v>0</v>
      </c>
      <c r="AA188" s="32">
        <v>0</v>
      </c>
      <c r="AB188" s="32">
        <v>5.1797069433333336E-2</v>
      </c>
      <c r="AC188" s="32">
        <v>0</v>
      </c>
      <c r="AD188" s="32">
        <v>0</v>
      </c>
      <c r="AE188" s="32">
        <v>0</v>
      </c>
      <c r="AF188" s="32">
        <v>0</v>
      </c>
      <c r="AG188" s="32">
        <v>0</v>
      </c>
      <c r="AH188" s="32">
        <v>0</v>
      </c>
      <c r="AI188" s="32">
        <v>0</v>
      </c>
      <c r="AJ188" s="32">
        <v>0</v>
      </c>
      <c r="AK188" s="32">
        <v>0</v>
      </c>
      <c r="AL188" s="32">
        <v>7.3672733833333337E-2</v>
      </c>
      <c r="AM188" s="32">
        <v>0</v>
      </c>
      <c r="AN188" s="32">
        <v>0</v>
      </c>
      <c r="AO188" s="32">
        <v>0</v>
      </c>
      <c r="AP188" s="32">
        <v>0</v>
      </c>
      <c r="AQ188" s="32">
        <v>0</v>
      </c>
      <c r="AR188" s="32">
        <v>0</v>
      </c>
      <c r="AS188" s="32">
        <v>0</v>
      </c>
      <c r="AT188" s="32">
        <v>0</v>
      </c>
      <c r="AU188" s="32">
        <v>0</v>
      </c>
      <c r="AV188" s="32">
        <v>114.95558910096679</v>
      </c>
      <c r="AW188" s="32">
        <v>6.8527369525333324</v>
      </c>
      <c r="AX188" s="32">
        <v>0</v>
      </c>
      <c r="AY188" s="32">
        <v>0</v>
      </c>
      <c r="AZ188" s="32">
        <v>33.828284110399998</v>
      </c>
      <c r="BA188" s="32">
        <v>0</v>
      </c>
      <c r="BB188" s="32">
        <v>0</v>
      </c>
      <c r="BC188" s="32">
        <v>0</v>
      </c>
      <c r="BD188" s="32">
        <v>0</v>
      </c>
      <c r="BE188" s="32">
        <v>0</v>
      </c>
      <c r="BF188" s="32">
        <v>187.78259975866658</v>
      </c>
      <c r="BG188" s="32">
        <v>5.7441977627999989</v>
      </c>
      <c r="BH188" s="32">
        <v>6.4074617755999999</v>
      </c>
      <c r="BI188" s="32">
        <v>0</v>
      </c>
      <c r="BJ188" s="32">
        <v>28.351894552399997</v>
      </c>
      <c r="BK188" s="33">
        <f t="shared" si="9"/>
        <v>398.63707539200004</v>
      </c>
    </row>
    <row r="189" spans="1:63">
      <c r="A189" s="30"/>
      <c r="B189" s="31" t="s">
        <v>196</v>
      </c>
      <c r="C189" s="32">
        <v>0</v>
      </c>
      <c r="D189" s="32">
        <v>0</v>
      </c>
      <c r="E189" s="32">
        <v>0</v>
      </c>
      <c r="F189" s="32">
        <v>0</v>
      </c>
      <c r="G189" s="32">
        <v>0</v>
      </c>
      <c r="H189" s="32">
        <v>3.1663659185666657</v>
      </c>
      <c r="I189" s="32">
        <v>4.7645333333333331E-2</v>
      </c>
      <c r="J189" s="32">
        <v>0</v>
      </c>
      <c r="K189" s="32">
        <v>0</v>
      </c>
      <c r="L189" s="32">
        <v>0.24708869876666667</v>
      </c>
      <c r="M189" s="32">
        <v>0</v>
      </c>
      <c r="N189" s="32">
        <v>0</v>
      </c>
      <c r="O189" s="32">
        <v>0</v>
      </c>
      <c r="P189" s="32">
        <v>0</v>
      </c>
      <c r="Q189" s="32">
        <v>0</v>
      </c>
      <c r="R189" s="32">
        <v>1.9530916864666665</v>
      </c>
      <c r="S189" s="32">
        <v>0</v>
      </c>
      <c r="T189" s="32">
        <v>0</v>
      </c>
      <c r="U189" s="32">
        <v>0</v>
      </c>
      <c r="V189" s="32">
        <v>0.11658813070000001</v>
      </c>
      <c r="W189" s="32">
        <v>0</v>
      </c>
      <c r="X189" s="32">
        <v>0</v>
      </c>
      <c r="Y189" s="32">
        <v>0</v>
      </c>
      <c r="Z189" s="32">
        <v>0</v>
      </c>
      <c r="AA189" s="32">
        <v>0</v>
      </c>
      <c r="AB189" s="32">
        <v>5.4068601100000002E-2</v>
      </c>
      <c r="AC189" s="32">
        <v>0</v>
      </c>
      <c r="AD189" s="32">
        <v>0</v>
      </c>
      <c r="AE189" s="32">
        <v>0</v>
      </c>
      <c r="AF189" s="32">
        <v>0</v>
      </c>
      <c r="AG189" s="32">
        <v>0</v>
      </c>
      <c r="AH189" s="32">
        <v>0</v>
      </c>
      <c r="AI189" s="32">
        <v>0</v>
      </c>
      <c r="AJ189" s="32">
        <v>0</v>
      </c>
      <c r="AK189" s="32">
        <v>0</v>
      </c>
      <c r="AL189" s="32">
        <v>1.0357570633333334E-2</v>
      </c>
      <c r="AM189" s="32">
        <v>0</v>
      </c>
      <c r="AN189" s="32">
        <v>0</v>
      </c>
      <c r="AO189" s="32">
        <v>0</v>
      </c>
      <c r="AP189" s="32">
        <v>0</v>
      </c>
      <c r="AQ189" s="32">
        <v>0</v>
      </c>
      <c r="AR189" s="32">
        <v>0</v>
      </c>
      <c r="AS189" s="32">
        <v>0</v>
      </c>
      <c r="AT189" s="32">
        <v>0</v>
      </c>
      <c r="AU189" s="32">
        <v>0</v>
      </c>
      <c r="AV189" s="32">
        <v>78.695338803099972</v>
      </c>
      <c r="AW189" s="32">
        <v>7.1188076361999988</v>
      </c>
      <c r="AX189" s="32">
        <v>0</v>
      </c>
      <c r="AY189" s="32">
        <v>0</v>
      </c>
      <c r="AZ189" s="32">
        <v>11.188183070099999</v>
      </c>
      <c r="BA189" s="32">
        <v>0</v>
      </c>
      <c r="BB189" s="32">
        <v>0</v>
      </c>
      <c r="BC189" s="32">
        <v>0</v>
      </c>
      <c r="BD189" s="32">
        <v>0</v>
      </c>
      <c r="BE189" s="32">
        <v>0</v>
      </c>
      <c r="BF189" s="32">
        <v>136.1480762477</v>
      </c>
      <c r="BG189" s="32">
        <v>10.509578032033332</v>
      </c>
      <c r="BH189" s="32">
        <v>0</v>
      </c>
      <c r="BI189" s="32">
        <v>0</v>
      </c>
      <c r="BJ189" s="32">
        <v>5.9872500783000007</v>
      </c>
      <c r="BK189" s="33">
        <f t="shared" si="9"/>
        <v>255.24243980699998</v>
      </c>
    </row>
    <row r="190" spans="1:63" ht="13.5" thickBot="1">
      <c r="A190" s="30"/>
      <c r="B190" s="31" t="s">
        <v>197</v>
      </c>
      <c r="C190" s="32">
        <v>0</v>
      </c>
      <c r="D190" s="32">
        <v>0</v>
      </c>
      <c r="E190" s="32">
        <v>0</v>
      </c>
      <c r="F190" s="32">
        <v>0</v>
      </c>
      <c r="G190" s="32">
        <v>0</v>
      </c>
      <c r="H190" s="32">
        <v>0</v>
      </c>
      <c r="I190" s="32">
        <v>0</v>
      </c>
      <c r="J190" s="32">
        <v>0</v>
      </c>
      <c r="K190" s="32">
        <v>0</v>
      </c>
      <c r="L190" s="32">
        <v>0</v>
      </c>
      <c r="M190" s="32">
        <v>0</v>
      </c>
      <c r="N190" s="32">
        <v>0</v>
      </c>
      <c r="O190" s="32">
        <v>0</v>
      </c>
      <c r="P190" s="32">
        <v>0</v>
      </c>
      <c r="Q190" s="32">
        <v>0</v>
      </c>
      <c r="R190" s="32">
        <v>0</v>
      </c>
      <c r="S190" s="32">
        <v>0</v>
      </c>
      <c r="T190" s="32">
        <v>0</v>
      </c>
      <c r="U190" s="32">
        <v>0</v>
      </c>
      <c r="V190" s="32">
        <v>0</v>
      </c>
      <c r="W190" s="32">
        <v>0</v>
      </c>
      <c r="X190" s="32">
        <v>0</v>
      </c>
      <c r="Y190" s="32">
        <v>0</v>
      </c>
      <c r="Z190" s="32">
        <v>0</v>
      </c>
      <c r="AA190" s="32">
        <v>0</v>
      </c>
      <c r="AB190" s="32">
        <v>8.0702490400000007E-2</v>
      </c>
      <c r="AC190" s="32">
        <v>0</v>
      </c>
      <c r="AD190" s="32">
        <v>0</v>
      </c>
      <c r="AE190" s="32">
        <v>0</v>
      </c>
      <c r="AF190" s="32">
        <v>0</v>
      </c>
      <c r="AG190" s="32">
        <v>0</v>
      </c>
      <c r="AH190" s="32">
        <v>0</v>
      </c>
      <c r="AI190" s="32">
        <v>0</v>
      </c>
      <c r="AJ190" s="32">
        <v>0</v>
      </c>
      <c r="AK190" s="32">
        <v>0</v>
      </c>
      <c r="AL190" s="32">
        <v>0</v>
      </c>
      <c r="AM190" s="32">
        <v>0</v>
      </c>
      <c r="AN190" s="32">
        <v>0</v>
      </c>
      <c r="AO190" s="32">
        <v>0</v>
      </c>
      <c r="AP190" s="32">
        <v>0</v>
      </c>
      <c r="AQ190" s="32">
        <v>0</v>
      </c>
      <c r="AR190" s="32">
        <v>0</v>
      </c>
      <c r="AS190" s="32">
        <v>0</v>
      </c>
      <c r="AT190" s="32">
        <v>0</v>
      </c>
      <c r="AU190" s="32">
        <v>0</v>
      </c>
      <c r="AV190" s="32">
        <v>1207.4347032346329</v>
      </c>
      <c r="AW190" s="32">
        <v>2.4749989576666671</v>
      </c>
      <c r="AX190" s="32">
        <v>0</v>
      </c>
      <c r="AY190" s="32">
        <v>0</v>
      </c>
      <c r="AZ190" s="32">
        <v>0.10887510156666666</v>
      </c>
      <c r="BA190" s="32">
        <v>0</v>
      </c>
      <c r="BB190" s="32">
        <v>0</v>
      </c>
      <c r="BC190" s="32">
        <v>0</v>
      </c>
      <c r="BD190" s="32">
        <v>0</v>
      </c>
      <c r="BE190" s="32">
        <v>0</v>
      </c>
      <c r="BF190" s="32">
        <v>681.20674426773348</v>
      </c>
      <c r="BG190" s="32">
        <v>1.8418644352</v>
      </c>
      <c r="BH190" s="32">
        <v>0</v>
      </c>
      <c r="BI190" s="32">
        <v>0</v>
      </c>
      <c r="BJ190" s="32">
        <v>8.7053478000000024E-3</v>
      </c>
      <c r="BK190" s="33">
        <f t="shared" si="9"/>
        <v>1893.1565938349997</v>
      </c>
    </row>
    <row r="191" spans="1:63" ht="13.5" thickBot="1">
      <c r="A191" s="37"/>
      <c r="B191" s="38" t="s">
        <v>18</v>
      </c>
      <c r="C191" s="39">
        <f t="shared" ref="C191:BK191" si="10">SUM(C184:C190)</f>
        <v>0</v>
      </c>
      <c r="D191" s="39">
        <f t="shared" si="10"/>
        <v>0</v>
      </c>
      <c r="E191" s="39">
        <f t="shared" si="10"/>
        <v>0</v>
      </c>
      <c r="F191" s="39">
        <f t="shared" si="10"/>
        <v>0</v>
      </c>
      <c r="G191" s="39">
        <f t="shared" si="10"/>
        <v>0</v>
      </c>
      <c r="H191" s="39">
        <f t="shared" si="10"/>
        <v>47.74124195993334</v>
      </c>
      <c r="I191" s="39">
        <f t="shared" si="10"/>
        <v>1.2073447738666665</v>
      </c>
      <c r="J191" s="39">
        <f t="shared" si="10"/>
        <v>0</v>
      </c>
      <c r="K191" s="39">
        <f t="shared" si="10"/>
        <v>0</v>
      </c>
      <c r="L191" s="39">
        <f t="shared" si="10"/>
        <v>13.129307323300001</v>
      </c>
      <c r="M191" s="39">
        <f t="shared" si="10"/>
        <v>0</v>
      </c>
      <c r="N191" s="39">
        <f t="shared" si="10"/>
        <v>0</v>
      </c>
      <c r="O191" s="39">
        <f t="shared" si="10"/>
        <v>0</v>
      </c>
      <c r="P191" s="39">
        <f t="shared" si="10"/>
        <v>0</v>
      </c>
      <c r="Q191" s="39">
        <f t="shared" si="10"/>
        <v>0</v>
      </c>
      <c r="R191" s="39">
        <f t="shared" si="10"/>
        <v>36.612130704000002</v>
      </c>
      <c r="S191" s="39">
        <f t="shared" si="10"/>
        <v>1.7213180699999999</v>
      </c>
      <c r="T191" s="39">
        <f t="shared" si="10"/>
        <v>0</v>
      </c>
      <c r="U191" s="39">
        <f t="shared" si="10"/>
        <v>0</v>
      </c>
      <c r="V191" s="39">
        <f t="shared" si="10"/>
        <v>2.7060029952666667</v>
      </c>
      <c r="W191" s="39">
        <f t="shared" si="10"/>
        <v>0</v>
      </c>
      <c r="X191" s="39">
        <f t="shared" si="10"/>
        <v>0</v>
      </c>
      <c r="Y191" s="39">
        <f t="shared" si="10"/>
        <v>0</v>
      </c>
      <c r="Z191" s="39">
        <f t="shared" si="10"/>
        <v>0</v>
      </c>
      <c r="AA191" s="39">
        <f t="shared" si="10"/>
        <v>0</v>
      </c>
      <c r="AB191" s="39">
        <f t="shared" si="10"/>
        <v>3.0833893980666667</v>
      </c>
      <c r="AC191" s="39">
        <f t="shared" si="10"/>
        <v>2.4723606666666667E-4</v>
      </c>
      <c r="AD191" s="39">
        <f t="shared" si="10"/>
        <v>0</v>
      </c>
      <c r="AE191" s="39">
        <f t="shared" si="10"/>
        <v>0</v>
      </c>
      <c r="AF191" s="39">
        <f t="shared" si="10"/>
        <v>0.22094696210000003</v>
      </c>
      <c r="AG191" s="39">
        <f t="shared" si="10"/>
        <v>0</v>
      </c>
      <c r="AH191" s="39">
        <f t="shared" si="10"/>
        <v>0</v>
      </c>
      <c r="AI191" s="39">
        <f t="shared" si="10"/>
        <v>0</v>
      </c>
      <c r="AJ191" s="39">
        <f t="shared" si="10"/>
        <v>0</v>
      </c>
      <c r="AK191" s="39">
        <f t="shared" si="10"/>
        <v>0</v>
      </c>
      <c r="AL191" s="39">
        <f t="shared" si="10"/>
        <v>2.2634082299999996</v>
      </c>
      <c r="AM191" s="39">
        <f t="shared" si="10"/>
        <v>0</v>
      </c>
      <c r="AN191" s="39">
        <f t="shared" si="10"/>
        <v>0</v>
      </c>
      <c r="AO191" s="39">
        <f t="shared" si="10"/>
        <v>0</v>
      </c>
      <c r="AP191" s="39">
        <f t="shared" si="10"/>
        <v>4.3111331366666665E-2</v>
      </c>
      <c r="AQ191" s="39">
        <f t="shared" si="10"/>
        <v>0</v>
      </c>
      <c r="AR191" s="39">
        <f t="shared" si="10"/>
        <v>0</v>
      </c>
      <c r="AS191" s="39">
        <f t="shared" si="10"/>
        <v>0</v>
      </c>
      <c r="AT191" s="39">
        <f t="shared" si="10"/>
        <v>0</v>
      </c>
      <c r="AU191" s="39">
        <f t="shared" si="10"/>
        <v>0</v>
      </c>
      <c r="AV191" s="39">
        <f t="shared" si="10"/>
        <v>1941.4172615051996</v>
      </c>
      <c r="AW191" s="39">
        <f t="shared" si="10"/>
        <v>43.938982535066671</v>
      </c>
      <c r="AX191" s="39">
        <f t="shared" si="10"/>
        <v>8.2472452466666693E-2</v>
      </c>
      <c r="AY191" s="39">
        <f t="shared" si="10"/>
        <v>0</v>
      </c>
      <c r="AZ191" s="39">
        <f t="shared" si="10"/>
        <v>131.47929100019999</v>
      </c>
      <c r="BA191" s="39">
        <f t="shared" si="10"/>
        <v>0</v>
      </c>
      <c r="BB191" s="39">
        <f t="shared" si="10"/>
        <v>0</v>
      </c>
      <c r="BC191" s="39">
        <f t="shared" si="10"/>
        <v>0</v>
      </c>
      <c r="BD191" s="39">
        <f t="shared" si="10"/>
        <v>0</v>
      </c>
      <c r="BE191" s="39">
        <f t="shared" si="10"/>
        <v>0</v>
      </c>
      <c r="BF191" s="39">
        <f t="shared" si="10"/>
        <v>1836.1998471335</v>
      </c>
      <c r="BG191" s="39">
        <f t="shared" si="10"/>
        <v>75.56376449553332</v>
      </c>
      <c r="BH191" s="39">
        <f t="shared" si="10"/>
        <v>10.853770513100001</v>
      </c>
      <c r="BI191" s="39">
        <f t="shared" si="10"/>
        <v>0</v>
      </c>
      <c r="BJ191" s="39">
        <f t="shared" si="10"/>
        <v>101.58132378896667</v>
      </c>
      <c r="BK191" s="39">
        <f t="shared" si="10"/>
        <v>4249.8451624079999</v>
      </c>
    </row>
    <row r="192" spans="1:63">
      <c r="A192" s="40" t="s">
        <v>19</v>
      </c>
      <c r="B192" s="41" t="s">
        <v>198</v>
      </c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3"/>
    </row>
    <row r="193" spans="1:63">
      <c r="A193" s="30"/>
      <c r="B193" s="31" t="s">
        <v>199</v>
      </c>
      <c r="C193" s="32">
        <v>0</v>
      </c>
      <c r="D193" s="32">
        <v>0</v>
      </c>
      <c r="E193" s="32">
        <v>0</v>
      </c>
      <c r="F193" s="32">
        <v>0</v>
      </c>
      <c r="G193" s="32">
        <v>0</v>
      </c>
      <c r="H193" s="32">
        <v>88.755481375800002</v>
      </c>
      <c r="I193" s="32">
        <v>4.5738559485666652</v>
      </c>
      <c r="J193" s="32">
        <v>0</v>
      </c>
      <c r="K193" s="32">
        <v>0</v>
      </c>
      <c r="L193" s="32">
        <v>33.424930188666664</v>
      </c>
      <c r="M193" s="32">
        <v>0</v>
      </c>
      <c r="N193" s="32">
        <v>0</v>
      </c>
      <c r="O193" s="32">
        <v>0</v>
      </c>
      <c r="P193" s="32">
        <v>0</v>
      </c>
      <c r="Q193" s="32">
        <v>0</v>
      </c>
      <c r="R193" s="32">
        <v>52.380419102366659</v>
      </c>
      <c r="S193" s="32">
        <v>1.8226703290999999</v>
      </c>
      <c r="T193" s="32">
        <v>0</v>
      </c>
      <c r="U193" s="32">
        <v>0</v>
      </c>
      <c r="V193" s="32">
        <v>8.8646946811666663</v>
      </c>
      <c r="W193" s="32">
        <v>0</v>
      </c>
      <c r="X193" s="32">
        <v>0</v>
      </c>
      <c r="Y193" s="32">
        <v>0</v>
      </c>
      <c r="Z193" s="32">
        <v>0</v>
      </c>
      <c r="AA193" s="32">
        <v>0</v>
      </c>
      <c r="AB193" s="32">
        <v>2.5530467247000002</v>
      </c>
      <c r="AC193" s="32">
        <v>2.9845153999999999E-2</v>
      </c>
      <c r="AD193" s="32">
        <v>0</v>
      </c>
      <c r="AE193" s="32">
        <v>0</v>
      </c>
      <c r="AF193" s="32">
        <v>0.42540747563333331</v>
      </c>
      <c r="AG193" s="32">
        <v>0</v>
      </c>
      <c r="AH193" s="32">
        <v>0</v>
      </c>
      <c r="AI193" s="32">
        <v>0</v>
      </c>
      <c r="AJ193" s="32">
        <v>0</v>
      </c>
      <c r="AK193" s="32">
        <v>0</v>
      </c>
      <c r="AL193" s="32">
        <v>0.99729850703333311</v>
      </c>
      <c r="AM193" s="32">
        <v>0</v>
      </c>
      <c r="AN193" s="32">
        <v>0</v>
      </c>
      <c r="AO193" s="32">
        <v>0</v>
      </c>
      <c r="AP193" s="32">
        <v>0</v>
      </c>
      <c r="AQ193" s="32">
        <v>0</v>
      </c>
      <c r="AR193" s="32">
        <v>0</v>
      </c>
      <c r="AS193" s="32">
        <v>0</v>
      </c>
      <c r="AT193" s="32">
        <v>0</v>
      </c>
      <c r="AU193" s="32">
        <v>0</v>
      </c>
      <c r="AV193" s="32">
        <v>577.94575806773366</v>
      </c>
      <c r="AW193" s="32">
        <v>49.430236526333331</v>
      </c>
      <c r="AX193" s="32">
        <v>2.1220693066666664E-2</v>
      </c>
      <c r="AY193" s="32">
        <v>0</v>
      </c>
      <c r="AZ193" s="32">
        <v>176.23251280386663</v>
      </c>
      <c r="BA193" s="32">
        <v>0</v>
      </c>
      <c r="BB193" s="32">
        <v>0</v>
      </c>
      <c r="BC193" s="32">
        <v>0</v>
      </c>
      <c r="BD193" s="32">
        <v>0</v>
      </c>
      <c r="BE193" s="32">
        <v>0</v>
      </c>
      <c r="BF193" s="32">
        <v>524.56028518606672</v>
      </c>
      <c r="BG193" s="32">
        <v>20.192801463533332</v>
      </c>
      <c r="BH193" s="32">
        <v>0</v>
      </c>
      <c r="BI193" s="32">
        <v>0</v>
      </c>
      <c r="BJ193" s="32">
        <v>49.236823843366672</v>
      </c>
      <c r="BK193" s="33">
        <f t="shared" ref="BK193:BK214" si="11">SUM(C193:BJ193)</f>
        <v>1591.4472880710005</v>
      </c>
    </row>
    <row r="194" spans="1:63">
      <c r="A194" s="30"/>
      <c r="B194" s="31" t="s">
        <v>200</v>
      </c>
      <c r="C194" s="32">
        <v>0</v>
      </c>
      <c r="D194" s="32">
        <v>0</v>
      </c>
      <c r="E194" s="32">
        <v>0</v>
      </c>
      <c r="F194" s="32">
        <v>0</v>
      </c>
      <c r="G194" s="32">
        <v>0</v>
      </c>
      <c r="H194" s="32">
        <v>22.785809328833334</v>
      </c>
      <c r="I194" s="32">
        <v>1.0925613678999999</v>
      </c>
      <c r="J194" s="32">
        <v>0</v>
      </c>
      <c r="K194" s="32">
        <v>0</v>
      </c>
      <c r="L194" s="32">
        <v>7.4784823252666666</v>
      </c>
      <c r="M194" s="32">
        <v>0</v>
      </c>
      <c r="N194" s="32">
        <v>0</v>
      </c>
      <c r="O194" s="32">
        <v>0</v>
      </c>
      <c r="P194" s="32">
        <v>0</v>
      </c>
      <c r="Q194" s="32">
        <v>0</v>
      </c>
      <c r="R194" s="32">
        <v>14.233945745033333</v>
      </c>
      <c r="S194" s="32">
        <v>0.35539088843333339</v>
      </c>
      <c r="T194" s="32">
        <v>0</v>
      </c>
      <c r="U194" s="32">
        <v>0</v>
      </c>
      <c r="V194" s="32">
        <v>1.6401134032</v>
      </c>
      <c r="W194" s="32">
        <v>0</v>
      </c>
      <c r="X194" s="32">
        <v>0</v>
      </c>
      <c r="Y194" s="32">
        <v>0</v>
      </c>
      <c r="Z194" s="32">
        <v>0</v>
      </c>
      <c r="AA194" s="32">
        <v>0</v>
      </c>
      <c r="AB194" s="32">
        <v>2.0429454663666666</v>
      </c>
      <c r="AC194" s="32">
        <v>7.8639008966666674E-2</v>
      </c>
      <c r="AD194" s="32">
        <v>0</v>
      </c>
      <c r="AE194" s="32">
        <v>0</v>
      </c>
      <c r="AF194" s="32">
        <v>0.91087069580000002</v>
      </c>
      <c r="AG194" s="32">
        <v>0</v>
      </c>
      <c r="AH194" s="32">
        <v>0</v>
      </c>
      <c r="AI194" s="32">
        <v>0</v>
      </c>
      <c r="AJ194" s="32">
        <v>0</v>
      </c>
      <c r="AK194" s="32">
        <v>0</v>
      </c>
      <c r="AL194" s="32">
        <v>1.3048164109666669</v>
      </c>
      <c r="AM194" s="32">
        <v>1.2938996566666664E-2</v>
      </c>
      <c r="AN194" s="32">
        <v>0</v>
      </c>
      <c r="AO194" s="32">
        <v>0</v>
      </c>
      <c r="AP194" s="32">
        <v>2.4630833266666673E-2</v>
      </c>
      <c r="AQ194" s="32">
        <v>0</v>
      </c>
      <c r="AR194" s="32">
        <v>0</v>
      </c>
      <c r="AS194" s="32">
        <v>0</v>
      </c>
      <c r="AT194" s="32">
        <v>0</v>
      </c>
      <c r="AU194" s="32">
        <v>0</v>
      </c>
      <c r="AV194" s="32">
        <v>166.96737100853315</v>
      </c>
      <c r="AW194" s="32">
        <v>43.512437120300007</v>
      </c>
      <c r="AX194" s="32">
        <v>0.11751300876666668</v>
      </c>
      <c r="AY194" s="32">
        <v>0</v>
      </c>
      <c r="AZ194" s="32">
        <v>45.610108856566669</v>
      </c>
      <c r="BA194" s="32">
        <v>0</v>
      </c>
      <c r="BB194" s="32">
        <v>0</v>
      </c>
      <c r="BC194" s="32">
        <v>0</v>
      </c>
      <c r="BD194" s="32">
        <v>0</v>
      </c>
      <c r="BE194" s="32">
        <v>0</v>
      </c>
      <c r="BF194" s="32">
        <v>244.87606719723348</v>
      </c>
      <c r="BG194" s="32">
        <v>78.140474452033331</v>
      </c>
      <c r="BH194" s="32">
        <v>0</v>
      </c>
      <c r="BI194" s="32">
        <v>0</v>
      </c>
      <c r="BJ194" s="32">
        <v>26.168007944966668</v>
      </c>
      <c r="BK194" s="33">
        <f t="shared" si="11"/>
        <v>657.35312405900004</v>
      </c>
    </row>
    <row r="195" spans="1:63">
      <c r="A195" s="30"/>
      <c r="B195" s="31" t="s">
        <v>201</v>
      </c>
      <c r="C195" s="32">
        <v>0</v>
      </c>
      <c r="D195" s="32">
        <v>0</v>
      </c>
      <c r="E195" s="32">
        <v>0</v>
      </c>
      <c r="F195" s="32">
        <v>0</v>
      </c>
      <c r="G195" s="32">
        <v>0</v>
      </c>
      <c r="H195" s="32">
        <v>4.6535378064999993</v>
      </c>
      <c r="I195" s="32">
        <v>0</v>
      </c>
      <c r="J195" s="32">
        <v>0</v>
      </c>
      <c r="K195" s="32">
        <v>0</v>
      </c>
      <c r="L195" s="32">
        <v>0.56700499463333343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  <c r="R195" s="32">
        <v>3.7047720165333335</v>
      </c>
      <c r="S195" s="32">
        <v>0</v>
      </c>
      <c r="T195" s="32">
        <v>0</v>
      </c>
      <c r="U195" s="32">
        <v>0</v>
      </c>
      <c r="V195" s="32">
        <v>0</v>
      </c>
      <c r="W195" s="32">
        <v>0</v>
      </c>
      <c r="X195" s="32">
        <v>0</v>
      </c>
      <c r="Y195" s="32">
        <v>0</v>
      </c>
      <c r="Z195" s="32">
        <v>0</v>
      </c>
      <c r="AA195" s="32">
        <v>0</v>
      </c>
      <c r="AB195" s="32">
        <v>0.8569670085333333</v>
      </c>
      <c r="AC195" s="32">
        <v>0</v>
      </c>
      <c r="AD195" s="32">
        <v>0</v>
      </c>
      <c r="AE195" s="32">
        <v>0</v>
      </c>
      <c r="AF195" s="32">
        <v>0</v>
      </c>
      <c r="AG195" s="32">
        <v>0</v>
      </c>
      <c r="AH195" s="32">
        <v>0</v>
      </c>
      <c r="AI195" s="32">
        <v>0</v>
      </c>
      <c r="AJ195" s="32">
        <v>0</v>
      </c>
      <c r="AK195" s="32">
        <v>0</v>
      </c>
      <c r="AL195" s="32">
        <v>7.2266909233333315E-2</v>
      </c>
      <c r="AM195" s="32">
        <v>0</v>
      </c>
      <c r="AN195" s="32">
        <v>0</v>
      </c>
      <c r="AO195" s="32">
        <v>0</v>
      </c>
      <c r="AP195" s="32">
        <v>0</v>
      </c>
      <c r="AQ195" s="32">
        <v>0</v>
      </c>
      <c r="AR195" s="32">
        <v>0</v>
      </c>
      <c r="AS195" s="32">
        <v>0</v>
      </c>
      <c r="AT195" s="32">
        <v>0</v>
      </c>
      <c r="AU195" s="32">
        <v>0</v>
      </c>
      <c r="AV195" s="32">
        <v>86.465798082166771</v>
      </c>
      <c r="AW195" s="32">
        <v>0</v>
      </c>
      <c r="AX195" s="32">
        <v>0</v>
      </c>
      <c r="AY195" s="32">
        <v>0</v>
      </c>
      <c r="AZ195" s="32">
        <v>4.7749637219666656</v>
      </c>
      <c r="BA195" s="32">
        <v>0</v>
      </c>
      <c r="BB195" s="32">
        <v>0</v>
      </c>
      <c r="BC195" s="32">
        <v>0</v>
      </c>
      <c r="BD195" s="32">
        <v>0</v>
      </c>
      <c r="BE195" s="32">
        <v>0</v>
      </c>
      <c r="BF195" s="32">
        <v>160.87431129356659</v>
      </c>
      <c r="BG195" s="32">
        <v>0</v>
      </c>
      <c r="BH195" s="32">
        <v>0</v>
      </c>
      <c r="BI195" s="32">
        <v>0</v>
      </c>
      <c r="BJ195" s="32">
        <v>3.7498261438666667</v>
      </c>
      <c r="BK195" s="33">
        <f t="shared" si="11"/>
        <v>265.71944797700002</v>
      </c>
    </row>
    <row r="196" spans="1:63">
      <c r="A196" s="30"/>
      <c r="B196" s="31" t="s">
        <v>202</v>
      </c>
      <c r="C196" s="32">
        <v>0</v>
      </c>
      <c r="D196" s="32">
        <v>0</v>
      </c>
      <c r="E196" s="32">
        <v>0</v>
      </c>
      <c r="F196" s="32">
        <v>0</v>
      </c>
      <c r="G196" s="32">
        <v>0</v>
      </c>
      <c r="H196" s="32">
        <v>33.48081879516667</v>
      </c>
      <c r="I196" s="32">
        <v>14.066878633966668</v>
      </c>
      <c r="J196" s="32">
        <v>0</v>
      </c>
      <c r="K196" s="32">
        <v>0</v>
      </c>
      <c r="L196" s="32">
        <v>4.8229078611999991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  <c r="R196" s="32">
        <v>17.331870206333335</v>
      </c>
      <c r="S196" s="32">
        <v>1.5221423770333331</v>
      </c>
      <c r="T196" s="32">
        <v>0</v>
      </c>
      <c r="U196" s="32">
        <v>0</v>
      </c>
      <c r="V196" s="32">
        <v>2.7320074282999998</v>
      </c>
      <c r="W196" s="32">
        <v>0</v>
      </c>
      <c r="X196" s="32">
        <v>0</v>
      </c>
      <c r="Y196" s="32">
        <v>0</v>
      </c>
      <c r="Z196" s="32">
        <v>0</v>
      </c>
      <c r="AA196" s="32">
        <v>0</v>
      </c>
      <c r="AB196" s="32">
        <v>19.195000775800001</v>
      </c>
      <c r="AC196" s="32">
        <v>0.7253002215333334</v>
      </c>
      <c r="AD196" s="32">
        <v>0</v>
      </c>
      <c r="AE196" s="32">
        <v>0</v>
      </c>
      <c r="AF196" s="32">
        <v>3.9367730291999994</v>
      </c>
      <c r="AG196" s="32">
        <v>0</v>
      </c>
      <c r="AH196" s="32">
        <v>0</v>
      </c>
      <c r="AI196" s="32">
        <v>0</v>
      </c>
      <c r="AJ196" s="32">
        <v>0</v>
      </c>
      <c r="AK196" s="32">
        <v>0</v>
      </c>
      <c r="AL196" s="32">
        <v>11.585718468666663</v>
      </c>
      <c r="AM196" s="32">
        <v>5.8061453966666669E-2</v>
      </c>
      <c r="AN196" s="32">
        <v>0</v>
      </c>
      <c r="AO196" s="32">
        <v>0</v>
      </c>
      <c r="AP196" s="32">
        <v>5.3969340433333325E-2</v>
      </c>
      <c r="AQ196" s="32">
        <v>0</v>
      </c>
      <c r="AR196" s="32">
        <v>0</v>
      </c>
      <c r="AS196" s="32">
        <v>0</v>
      </c>
      <c r="AT196" s="32">
        <v>0</v>
      </c>
      <c r="AU196" s="32">
        <v>0</v>
      </c>
      <c r="AV196" s="32">
        <v>942.54933632029997</v>
      </c>
      <c r="AW196" s="32">
        <v>128.80331116703334</v>
      </c>
      <c r="AX196" s="32">
        <v>1.6846189924333328</v>
      </c>
      <c r="AY196" s="32">
        <v>0</v>
      </c>
      <c r="AZ196" s="32">
        <v>148.9415100084334</v>
      </c>
      <c r="BA196" s="32">
        <v>0</v>
      </c>
      <c r="BB196" s="32">
        <v>0</v>
      </c>
      <c r="BC196" s="32">
        <v>0</v>
      </c>
      <c r="BD196" s="32">
        <v>0</v>
      </c>
      <c r="BE196" s="32">
        <v>0</v>
      </c>
      <c r="BF196" s="32">
        <v>1202.1648199880331</v>
      </c>
      <c r="BG196" s="32">
        <v>39.994313875333347</v>
      </c>
      <c r="BH196" s="32">
        <v>4.1376983214000003</v>
      </c>
      <c r="BI196" s="32">
        <v>0</v>
      </c>
      <c r="BJ196" s="32">
        <v>74.941882688433324</v>
      </c>
      <c r="BK196" s="33">
        <f t="shared" si="11"/>
        <v>2652.728939953</v>
      </c>
    </row>
    <row r="197" spans="1:63">
      <c r="A197" s="30"/>
      <c r="B197" s="31" t="s">
        <v>203</v>
      </c>
      <c r="C197" s="32">
        <v>0</v>
      </c>
      <c r="D197" s="32">
        <v>0</v>
      </c>
      <c r="E197" s="32">
        <v>0</v>
      </c>
      <c r="F197" s="32">
        <v>0</v>
      </c>
      <c r="G197" s="32">
        <v>0</v>
      </c>
      <c r="H197" s="32">
        <v>213.91798946429998</v>
      </c>
      <c r="I197" s="32">
        <v>220.28322682989992</v>
      </c>
      <c r="J197" s="32">
        <v>0</v>
      </c>
      <c r="K197" s="32">
        <v>0</v>
      </c>
      <c r="L197" s="32">
        <v>181.04795957636668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66.20939321649999</v>
      </c>
      <c r="S197" s="32">
        <v>45.860192799733333</v>
      </c>
      <c r="T197" s="32">
        <v>0</v>
      </c>
      <c r="U197" s="32">
        <v>0</v>
      </c>
      <c r="V197" s="32">
        <v>10.699547218733334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8.6784738337333316</v>
      </c>
      <c r="AC197" s="32">
        <v>7.8094270333333351E-3</v>
      </c>
      <c r="AD197" s="32">
        <v>0</v>
      </c>
      <c r="AE197" s="32">
        <v>0</v>
      </c>
      <c r="AF197" s="32">
        <v>2.0360670478999996</v>
      </c>
      <c r="AG197" s="32">
        <v>0</v>
      </c>
      <c r="AH197" s="32">
        <v>0</v>
      </c>
      <c r="AI197" s="32">
        <v>0</v>
      </c>
      <c r="AJ197" s="32">
        <v>0</v>
      </c>
      <c r="AK197" s="32">
        <v>0</v>
      </c>
      <c r="AL197" s="32">
        <v>4.1225093027666659</v>
      </c>
      <c r="AM197" s="32">
        <v>0</v>
      </c>
      <c r="AN197" s="32">
        <v>0</v>
      </c>
      <c r="AO197" s="32">
        <v>0</v>
      </c>
      <c r="AP197" s="32">
        <v>0</v>
      </c>
      <c r="AQ197" s="32">
        <v>0</v>
      </c>
      <c r="AR197" s="32">
        <v>8.5042359833333289E-2</v>
      </c>
      <c r="AS197" s="32">
        <v>0.24387042016666671</v>
      </c>
      <c r="AT197" s="32">
        <v>0</v>
      </c>
      <c r="AU197" s="32">
        <v>0</v>
      </c>
      <c r="AV197" s="32">
        <v>3607.1549653593001</v>
      </c>
      <c r="AW197" s="32">
        <v>195.12631705386667</v>
      </c>
      <c r="AX197" s="32">
        <v>1.6662141083000004</v>
      </c>
      <c r="AY197" s="32">
        <v>0.14849532600000001</v>
      </c>
      <c r="AZ197" s="32">
        <v>455.50348551090008</v>
      </c>
      <c r="BA197" s="32">
        <v>0</v>
      </c>
      <c r="BB197" s="32">
        <v>0</v>
      </c>
      <c r="BC197" s="32">
        <v>0</v>
      </c>
      <c r="BD197" s="32">
        <v>0</v>
      </c>
      <c r="BE197" s="32">
        <v>0</v>
      </c>
      <c r="BF197" s="32">
        <v>3234.259646069067</v>
      </c>
      <c r="BG197" s="32">
        <v>73.345644045933327</v>
      </c>
      <c r="BH197" s="32">
        <v>3.6630659513666677</v>
      </c>
      <c r="BI197" s="32">
        <v>0</v>
      </c>
      <c r="BJ197" s="32">
        <v>211.80205624729993</v>
      </c>
      <c r="BK197" s="33">
        <f t="shared" si="11"/>
        <v>8535.8619711689989</v>
      </c>
    </row>
    <row r="198" spans="1:63">
      <c r="A198" s="30"/>
      <c r="B198" s="31" t="s">
        <v>204</v>
      </c>
      <c r="C198" s="32">
        <v>0</v>
      </c>
      <c r="D198" s="32">
        <v>0</v>
      </c>
      <c r="E198" s="32">
        <v>0</v>
      </c>
      <c r="F198" s="32">
        <v>0</v>
      </c>
      <c r="G198" s="32">
        <v>0</v>
      </c>
      <c r="H198" s="32">
        <v>5.8103269144999983</v>
      </c>
      <c r="I198" s="32">
        <v>11.823079251633333</v>
      </c>
      <c r="J198" s="32">
        <v>0</v>
      </c>
      <c r="K198" s="32">
        <v>0</v>
      </c>
      <c r="L198" s="32">
        <v>2.3852252200000006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  <c r="R198" s="32">
        <v>4.3766892155999999</v>
      </c>
      <c r="S198" s="32">
        <v>1.1797595839666664</v>
      </c>
      <c r="T198" s="32">
        <v>0</v>
      </c>
      <c r="U198" s="32">
        <v>0</v>
      </c>
      <c r="V198" s="32">
        <v>0.88608708350000032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2.9941010000000003E-3</v>
      </c>
      <c r="AC198" s="32">
        <v>0</v>
      </c>
      <c r="AD198" s="32">
        <v>0</v>
      </c>
      <c r="AE198" s="32">
        <v>0</v>
      </c>
      <c r="AF198" s="32">
        <v>0</v>
      </c>
      <c r="AG198" s="32">
        <v>0</v>
      </c>
      <c r="AH198" s="32">
        <v>0</v>
      </c>
      <c r="AI198" s="32">
        <v>0</v>
      </c>
      <c r="AJ198" s="32">
        <v>0</v>
      </c>
      <c r="AK198" s="32">
        <v>0</v>
      </c>
      <c r="AL198" s="32">
        <v>0</v>
      </c>
      <c r="AM198" s="32">
        <v>0</v>
      </c>
      <c r="AN198" s="32">
        <v>0</v>
      </c>
      <c r="AO198" s="32">
        <v>0</v>
      </c>
      <c r="AP198" s="32">
        <v>0</v>
      </c>
      <c r="AQ198" s="32">
        <v>0</v>
      </c>
      <c r="AR198" s="32">
        <v>0</v>
      </c>
      <c r="AS198" s="32">
        <v>0</v>
      </c>
      <c r="AT198" s="32">
        <v>0</v>
      </c>
      <c r="AU198" s="32">
        <v>0</v>
      </c>
      <c r="AV198" s="32">
        <v>75.882805012833344</v>
      </c>
      <c r="AW198" s="32">
        <v>33.559010485433333</v>
      </c>
      <c r="AX198" s="32">
        <v>0</v>
      </c>
      <c r="AY198" s="32">
        <v>0</v>
      </c>
      <c r="AZ198" s="32">
        <v>16.708625664899998</v>
      </c>
      <c r="BA198" s="32">
        <v>0</v>
      </c>
      <c r="BB198" s="32">
        <v>0</v>
      </c>
      <c r="BC198" s="32">
        <v>0</v>
      </c>
      <c r="BD198" s="32">
        <v>0</v>
      </c>
      <c r="BE198" s="32">
        <v>0</v>
      </c>
      <c r="BF198" s="32">
        <v>152.29289303726671</v>
      </c>
      <c r="BG198" s="32">
        <v>14.000121970999999</v>
      </c>
      <c r="BH198" s="32">
        <v>0.19960673333333331</v>
      </c>
      <c r="BI198" s="32">
        <v>0</v>
      </c>
      <c r="BJ198" s="32">
        <v>18.008413825033337</v>
      </c>
      <c r="BK198" s="33">
        <f t="shared" si="11"/>
        <v>337.11563810000007</v>
      </c>
    </row>
    <row r="199" spans="1:63">
      <c r="A199" s="30"/>
      <c r="B199" s="31" t="s">
        <v>205</v>
      </c>
      <c r="C199" s="32">
        <v>0</v>
      </c>
      <c r="D199" s="32">
        <v>0</v>
      </c>
      <c r="E199" s="32">
        <v>0</v>
      </c>
      <c r="F199" s="32">
        <v>0</v>
      </c>
      <c r="G199" s="32">
        <v>0</v>
      </c>
      <c r="H199" s="32">
        <v>1.5674687166333328</v>
      </c>
      <c r="I199" s="32">
        <v>7.1268349999999994E-2</v>
      </c>
      <c r="J199" s="32">
        <v>0</v>
      </c>
      <c r="K199" s="32">
        <v>0</v>
      </c>
      <c r="L199" s="32">
        <v>0.77485803770000006</v>
      </c>
      <c r="M199" s="32">
        <v>0</v>
      </c>
      <c r="N199" s="32">
        <v>0</v>
      </c>
      <c r="O199" s="32">
        <v>0</v>
      </c>
      <c r="P199" s="32">
        <v>0</v>
      </c>
      <c r="Q199" s="32">
        <v>0</v>
      </c>
      <c r="R199" s="32">
        <v>1.1594917059666667</v>
      </c>
      <c r="S199" s="32">
        <v>0</v>
      </c>
      <c r="T199" s="32">
        <v>0</v>
      </c>
      <c r="U199" s="32">
        <v>0</v>
      </c>
      <c r="V199" s="32">
        <v>0.72206647733333351</v>
      </c>
      <c r="W199" s="32">
        <v>0</v>
      </c>
      <c r="X199" s="32">
        <v>0</v>
      </c>
      <c r="Y199" s="32">
        <v>0</v>
      </c>
      <c r="Z199" s="32">
        <v>0</v>
      </c>
      <c r="AA199" s="32">
        <v>0</v>
      </c>
      <c r="AB199" s="32">
        <v>4.9688917866666668E-2</v>
      </c>
      <c r="AC199" s="32">
        <v>0</v>
      </c>
      <c r="AD199" s="32">
        <v>0</v>
      </c>
      <c r="AE199" s="32">
        <v>0</v>
      </c>
      <c r="AF199" s="32">
        <v>0</v>
      </c>
      <c r="AG199" s="32">
        <v>0</v>
      </c>
      <c r="AH199" s="32">
        <v>0</v>
      </c>
      <c r="AI199" s="32">
        <v>0</v>
      </c>
      <c r="AJ199" s="32">
        <v>0</v>
      </c>
      <c r="AK199" s="32">
        <v>0</v>
      </c>
      <c r="AL199" s="32">
        <v>1.0036911900000001E-2</v>
      </c>
      <c r="AM199" s="32">
        <v>0</v>
      </c>
      <c r="AN199" s="32">
        <v>0</v>
      </c>
      <c r="AO199" s="32">
        <v>0</v>
      </c>
      <c r="AP199" s="32">
        <v>0</v>
      </c>
      <c r="AQ199" s="32">
        <v>0</v>
      </c>
      <c r="AR199" s="32">
        <v>0</v>
      </c>
      <c r="AS199" s="32">
        <v>0</v>
      </c>
      <c r="AT199" s="32">
        <v>0</v>
      </c>
      <c r="AU199" s="32">
        <v>0</v>
      </c>
      <c r="AV199" s="32">
        <v>24.550413210833316</v>
      </c>
      <c r="AW199" s="32">
        <v>1.2151011597999999</v>
      </c>
      <c r="AX199" s="32">
        <v>0</v>
      </c>
      <c r="AY199" s="32">
        <v>0</v>
      </c>
      <c r="AZ199" s="32">
        <v>28.312835256199996</v>
      </c>
      <c r="BA199" s="32">
        <v>0</v>
      </c>
      <c r="BB199" s="32">
        <v>0</v>
      </c>
      <c r="BC199" s="32">
        <v>0</v>
      </c>
      <c r="BD199" s="32">
        <v>0</v>
      </c>
      <c r="BE199" s="32">
        <v>0</v>
      </c>
      <c r="BF199" s="32">
        <v>28.31611145323334</v>
      </c>
      <c r="BG199" s="32">
        <v>0.81950592846666648</v>
      </c>
      <c r="BH199" s="32">
        <v>0</v>
      </c>
      <c r="BI199" s="32">
        <v>0</v>
      </c>
      <c r="BJ199" s="32">
        <v>5.638732239066667</v>
      </c>
      <c r="BK199" s="33">
        <f t="shared" si="11"/>
        <v>93.207578364999989</v>
      </c>
    </row>
    <row r="200" spans="1:63">
      <c r="A200" s="30"/>
      <c r="B200" s="31" t="s">
        <v>206</v>
      </c>
      <c r="C200" s="32">
        <v>0</v>
      </c>
      <c r="D200" s="32">
        <v>0</v>
      </c>
      <c r="E200" s="32">
        <v>0</v>
      </c>
      <c r="F200" s="32">
        <v>0</v>
      </c>
      <c r="G200" s="32">
        <v>0</v>
      </c>
      <c r="H200" s="32">
        <v>6.8084404173333342</v>
      </c>
      <c r="I200" s="32">
        <v>0.98557566666666663</v>
      </c>
      <c r="J200" s="32">
        <v>1.9711513333333333</v>
      </c>
      <c r="K200" s="32">
        <v>0</v>
      </c>
      <c r="L200" s="32">
        <v>2.171038858866666</v>
      </c>
      <c r="M200" s="32">
        <v>0</v>
      </c>
      <c r="N200" s="32">
        <v>0</v>
      </c>
      <c r="O200" s="32">
        <v>0</v>
      </c>
      <c r="P200" s="32">
        <v>0</v>
      </c>
      <c r="Q200" s="32">
        <v>0</v>
      </c>
      <c r="R200" s="32">
        <v>3.4429706991333333</v>
      </c>
      <c r="S200" s="32">
        <v>9.8557566666666635E-4</v>
      </c>
      <c r="T200" s="32">
        <v>0</v>
      </c>
      <c r="U200" s="32">
        <v>0</v>
      </c>
      <c r="V200" s="32">
        <v>0.5372696137666666</v>
      </c>
      <c r="W200" s="32">
        <v>0</v>
      </c>
      <c r="X200" s="32">
        <v>0</v>
      </c>
      <c r="Y200" s="32">
        <v>0</v>
      </c>
      <c r="Z200" s="32">
        <v>0</v>
      </c>
      <c r="AA200" s="32">
        <v>0</v>
      </c>
      <c r="AB200" s="32">
        <v>0.49425988783333336</v>
      </c>
      <c r="AC200" s="32">
        <v>2.4088658333333336E-2</v>
      </c>
      <c r="AD200" s="32">
        <v>0</v>
      </c>
      <c r="AE200" s="32">
        <v>0</v>
      </c>
      <c r="AF200" s="32">
        <v>4.8177316666666671E-2</v>
      </c>
      <c r="AG200" s="32">
        <v>0</v>
      </c>
      <c r="AH200" s="32">
        <v>0</v>
      </c>
      <c r="AI200" s="32">
        <v>0</v>
      </c>
      <c r="AJ200" s="32">
        <v>0</v>
      </c>
      <c r="AK200" s="32">
        <v>0</v>
      </c>
      <c r="AL200" s="32">
        <v>5.696655866666666E-2</v>
      </c>
      <c r="AM200" s="32">
        <v>0</v>
      </c>
      <c r="AN200" s="32">
        <v>0</v>
      </c>
      <c r="AO200" s="32">
        <v>0</v>
      </c>
      <c r="AP200" s="32">
        <v>0</v>
      </c>
      <c r="AQ200" s="32">
        <v>0</v>
      </c>
      <c r="AR200" s="32">
        <v>0</v>
      </c>
      <c r="AS200" s="32">
        <v>0</v>
      </c>
      <c r="AT200" s="32">
        <v>0</v>
      </c>
      <c r="AU200" s="32">
        <v>0</v>
      </c>
      <c r="AV200" s="32">
        <v>135.40308447633328</v>
      </c>
      <c r="AW200" s="32">
        <v>9.5545176812000001</v>
      </c>
      <c r="AX200" s="32">
        <v>0</v>
      </c>
      <c r="AY200" s="32">
        <v>0</v>
      </c>
      <c r="AZ200" s="32">
        <v>22.868938288433334</v>
      </c>
      <c r="BA200" s="32">
        <v>0</v>
      </c>
      <c r="BB200" s="32">
        <v>0</v>
      </c>
      <c r="BC200" s="32">
        <v>0</v>
      </c>
      <c r="BD200" s="32">
        <v>0</v>
      </c>
      <c r="BE200" s="32">
        <v>0</v>
      </c>
      <c r="BF200" s="32">
        <v>122.0193252577667</v>
      </c>
      <c r="BG200" s="32">
        <v>7.7886400960000017</v>
      </c>
      <c r="BH200" s="32">
        <v>2.8906390000000002</v>
      </c>
      <c r="BI200" s="32">
        <v>0</v>
      </c>
      <c r="BJ200" s="32">
        <v>16.499406135000001</v>
      </c>
      <c r="BK200" s="33">
        <f t="shared" si="11"/>
        <v>333.565475521</v>
      </c>
    </row>
    <row r="201" spans="1:63">
      <c r="A201" s="30"/>
      <c r="B201" s="31" t="s">
        <v>207</v>
      </c>
      <c r="C201" s="32">
        <v>0</v>
      </c>
      <c r="D201" s="32">
        <v>0</v>
      </c>
      <c r="E201" s="32">
        <v>0</v>
      </c>
      <c r="F201" s="32">
        <v>0</v>
      </c>
      <c r="G201" s="32">
        <v>0</v>
      </c>
      <c r="H201" s="32">
        <v>6.9949182468000002</v>
      </c>
      <c r="I201" s="32">
        <v>9.8308833333333331E-2</v>
      </c>
      <c r="J201" s="32">
        <v>4.9154416666666663</v>
      </c>
      <c r="K201" s="32">
        <v>0</v>
      </c>
      <c r="L201" s="32">
        <v>3.9605152630666658</v>
      </c>
      <c r="M201" s="32">
        <v>0</v>
      </c>
      <c r="N201" s="32">
        <v>0</v>
      </c>
      <c r="O201" s="32">
        <v>0</v>
      </c>
      <c r="P201" s="32">
        <v>0</v>
      </c>
      <c r="Q201" s="32">
        <v>0</v>
      </c>
      <c r="R201" s="32">
        <v>3.6465071414999994</v>
      </c>
      <c r="S201" s="32">
        <v>0.24577208333333334</v>
      </c>
      <c r="T201" s="32">
        <v>0</v>
      </c>
      <c r="U201" s="32">
        <v>0</v>
      </c>
      <c r="V201" s="32">
        <v>0.4582745131</v>
      </c>
      <c r="W201" s="32">
        <v>0</v>
      </c>
      <c r="X201" s="32">
        <v>0</v>
      </c>
      <c r="Y201" s="32">
        <v>0</v>
      </c>
      <c r="Z201" s="32">
        <v>0</v>
      </c>
      <c r="AA201" s="32">
        <v>0</v>
      </c>
      <c r="AB201" s="32">
        <v>6.5671475366666676E-2</v>
      </c>
      <c r="AC201" s="32">
        <v>0</v>
      </c>
      <c r="AD201" s="32">
        <v>0</v>
      </c>
      <c r="AE201" s="32">
        <v>0</v>
      </c>
      <c r="AF201" s="32">
        <v>8.5265647000000014E-2</v>
      </c>
      <c r="AG201" s="32">
        <v>0</v>
      </c>
      <c r="AH201" s="32">
        <v>0</v>
      </c>
      <c r="AI201" s="32">
        <v>0</v>
      </c>
      <c r="AJ201" s="32">
        <v>0</v>
      </c>
      <c r="AK201" s="32">
        <v>0</v>
      </c>
      <c r="AL201" s="32">
        <v>0.49740357286666675</v>
      </c>
      <c r="AM201" s="32">
        <v>0</v>
      </c>
      <c r="AN201" s="32">
        <v>0</v>
      </c>
      <c r="AO201" s="32">
        <v>0</v>
      </c>
      <c r="AP201" s="32">
        <v>0</v>
      </c>
      <c r="AQ201" s="32">
        <v>0</v>
      </c>
      <c r="AR201" s="32">
        <v>0</v>
      </c>
      <c r="AS201" s="32">
        <v>0</v>
      </c>
      <c r="AT201" s="32">
        <v>0</v>
      </c>
      <c r="AU201" s="32">
        <v>0</v>
      </c>
      <c r="AV201" s="32">
        <v>226.7431145348001</v>
      </c>
      <c r="AW201" s="32">
        <v>28.997318149333331</v>
      </c>
      <c r="AX201" s="32">
        <v>0</v>
      </c>
      <c r="AY201" s="32">
        <v>0</v>
      </c>
      <c r="AZ201" s="32">
        <v>29.173393747799995</v>
      </c>
      <c r="BA201" s="32">
        <v>0</v>
      </c>
      <c r="BB201" s="32">
        <v>0</v>
      </c>
      <c r="BC201" s="32">
        <v>0</v>
      </c>
      <c r="BD201" s="32">
        <v>0</v>
      </c>
      <c r="BE201" s="32">
        <v>0</v>
      </c>
      <c r="BF201" s="32">
        <v>265.54439782523337</v>
      </c>
      <c r="BG201" s="32">
        <v>13.852814868866668</v>
      </c>
      <c r="BH201" s="32">
        <v>1.2263490370333332</v>
      </c>
      <c r="BI201" s="32">
        <v>0</v>
      </c>
      <c r="BJ201" s="32">
        <v>19.851791132900001</v>
      </c>
      <c r="BK201" s="33">
        <f t="shared" si="11"/>
        <v>606.35725773900003</v>
      </c>
    </row>
    <row r="202" spans="1:63">
      <c r="A202" s="30"/>
      <c r="B202" s="31" t="s">
        <v>208</v>
      </c>
      <c r="C202" s="32">
        <v>0</v>
      </c>
      <c r="D202" s="32">
        <v>0</v>
      </c>
      <c r="E202" s="32">
        <v>0</v>
      </c>
      <c r="F202" s="32">
        <v>0</v>
      </c>
      <c r="G202" s="32">
        <v>0</v>
      </c>
      <c r="H202" s="32">
        <v>4.2457111580333331</v>
      </c>
      <c r="I202" s="32">
        <v>2.0493713333333332</v>
      </c>
      <c r="J202" s="32">
        <v>2.561714166666667</v>
      </c>
      <c r="K202" s="32">
        <v>0</v>
      </c>
      <c r="L202" s="32">
        <v>0.4648130296666666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2.1493305051666667</v>
      </c>
      <c r="S202" s="32">
        <v>2.1645442736999989</v>
      </c>
      <c r="T202" s="32">
        <v>0</v>
      </c>
      <c r="U202" s="32">
        <v>0</v>
      </c>
      <c r="V202" s="32">
        <v>2.1569796135333332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0.10256210446666668</v>
      </c>
      <c r="AC202" s="32">
        <v>0</v>
      </c>
      <c r="AD202" s="32">
        <v>0</v>
      </c>
      <c r="AE202" s="32">
        <v>0</v>
      </c>
      <c r="AF202" s="32">
        <v>0</v>
      </c>
      <c r="AG202" s="32">
        <v>0</v>
      </c>
      <c r="AH202" s="32">
        <v>0</v>
      </c>
      <c r="AI202" s="32">
        <v>0</v>
      </c>
      <c r="AJ202" s="32">
        <v>0</v>
      </c>
      <c r="AK202" s="32">
        <v>0</v>
      </c>
      <c r="AL202" s="32">
        <v>6.5439380166666658E-2</v>
      </c>
      <c r="AM202" s="32">
        <v>0</v>
      </c>
      <c r="AN202" s="32">
        <v>0</v>
      </c>
      <c r="AO202" s="32">
        <v>0</v>
      </c>
      <c r="AP202" s="32">
        <v>5.0532683333333328E-2</v>
      </c>
      <c r="AQ202" s="32">
        <v>0</v>
      </c>
      <c r="AR202" s="32">
        <v>0</v>
      </c>
      <c r="AS202" s="32">
        <v>0</v>
      </c>
      <c r="AT202" s="32">
        <v>0</v>
      </c>
      <c r="AU202" s="32">
        <v>0</v>
      </c>
      <c r="AV202" s="32">
        <v>113.43141363119992</v>
      </c>
      <c r="AW202" s="32">
        <v>11.887472574633334</v>
      </c>
      <c r="AX202" s="32">
        <v>0</v>
      </c>
      <c r="AY202" s="32">
        <v>0</v>
      </c>
      <c r="AZ202" s="32">
        <v>16.196399309866671</v>
      </c>
      <c r="BA202" s="32">
        <v>0</v>
      </c>
      <c r="BB202" s="32">
        <v>0</v>
      </c>
      <c r="BC202" s="32">
        <v>0</v>
      </c>
      <c r="BD202" s="32">
        <v>0</v>
      </c>
      <c r="BE202" s="32">
        <v>0</v>
      </c>
      <c r="BF202" s="32">
        <v>134.94344857150003</v>
      </c>
      <c r="BG202" s="32">
        <v>8.919760025233332</v>
      </c>
      <c r="BH202" s="32">
        <v>0</v>
      </c>
      <c r="BI202" s="32">
        <v>0</v>
      </c>
      <c r="BJ202" s="32">
        <v>9.2854518785</v>
      </c>
      <c r="BK202" s="33">
        <f t="shared" si="11"/>
        <v>310.67494423899996</v>
      </c>
    </row>
    <row r="203" spans="1:63">
      <c r="A203" s="30"/>
      <c r="B203" s="31" t="s">
        <v>209</v>
      </c>
      <c r="C203" s="32">
        <v>0</v>
      </c>
      <c r="D203" s="32">
        <v>0</v>
      </c>
      <c r="E203" s="32">
        <v>0</v>
      </c>
      <c r="F203" s="32">
        <v>0</v>
      </c>
      <c r="G203" s="32">
        <v>0</v>
      </c>
      <c r="H203" s="32">
        <v>29.698306237800001</v>
      </c>
      <c r="I203" s="32">
        <v>1.8612632518666665</v>
      </c>
      <c r="J203" s="32">
        <v>5.3030600000000014E-4</v>
      </c>
      <c r="K203" s="32">
        <v>0</v>
      </c>
      <c r="L203" s="32">
        <v>8.6478989473000016</v>
      </c>
      <c r="M203" s="32">
        <v>0</v>
      </c>
      <c r="N203" s="32">
        <v>0</v>
      </c>
      <c r="O203" s="32">
        <v>0</v>
      </c>
      <c r="P203" s="32">
        <v>0</v>
      </c>
      <c r="Q203" s="32">
        <v>0</v>
      </c>
      <c r="R203" s="32">
        <v>9.7861739043999982</v>
      </c>
      <c r="S203" s="32">
        <v>0.6651360373666666</v>
      </c>
      <c r="T203" s="32">
        <v>0</v>
      </c>
      <c r="U203" s="32">
        <v>0</v>
      </c>
      <c r="V203" s="32">
        <v>0.58207816130000012</v>
      </c>
      <c r="W203" s="32">
        <v>0</v>
      </c>
      <c r="X203" s="32">
        <v>0</v>
      </c>
      <c r="Y203" s="32">
        <v>0</v>
      </c>
      <c r="Z203" s="32">
        <v>0</v>
      </c>
      <c r="AA203" s="32">
        <v>0</v>
      </c>
      <c r="AB203" s="32">
        <v>0.63491692086666662</v>
      </c>
      <c r="AC203" s="32">
        <v>1.0309364666666666E-2</v>
      </c>
      <c r="AD203" s="32">
        <v>0</v>
      </c>
      <c r="AE203" s="32">
        <v>0</v>
      </c>
      <c r="AF203" s="32">
        <v>5.7371445833333305E-2</v>
      </c>
      <c r="AG203" s="32">
        <v>0</v>
      </c>
      <c r="AH203" s="32">
        <v>0</v>
      </c>
      <c r="AI203" s="32">
        <v>0</v>
      </c>
      <c r="AJ203" s="32">
        <v>0</v>
      </c>
      <c r="AK203" s="32">
        <v>0</v>
      </c>
      <c r="AL203" s="32">
        <v>0.47212424730000002</v>
      </c>
      <c r="AM203" s="32">
        <v>0</v>
      </c>
      <c r="AN203" s="32">
        <v>0</v>
      </c>
      <c r="AO203" s="32">
        <v>0</v>
      </c>
      <c r="AP203" s="32">
        <v>0</v>
      </c>
      <c r="AQ203" s="32">
        <v>0</v>
      </c>
      <c r="AR203" s="32">
        <v>0</v>
      </c>
      <c r="AS203" s="32">
        <v>0</v>
      </c>
      <c r="AT203" s="32">
        <v>0</v>
      </c>
      <c r="AU203" s="32">
        <v>0</v>
      </c>
      <c r="AV203" s="32">
        <v>175.86875719876656</v>
      </c>
      <c r="AW203" s="32">
        <v>36.848409959566673</v>
      </c>
      <c r="AX203" s="32">
        <v>0</v>
      </c>
      <c r="AY203" s="32">
        <v>0</v>
      </c>
      <c r="AZ203" s="32">
        <v>59.529963909666648</v>
      </c>
      <c r="BA203" s="32">
        <v>0</v>
      </c>
      <c r="BB203" s="32">
        <v>0</v>
      </c>
      <c r="BC203" s="32">
        <v>0</v>
      </c>
      <c r="BD203" s="32">
        <v>0</v>
      </c>
      <c r="BE203" s="32">
        <v>0</v>
      </c>
      <c r="BF203" s="32">
        <v>127.81889107993331</v>
      </c>
      <c r="BG203" s="32">
        <v>3.3627866366000005</v>
      </c>
      <c r="BH203" s="32">
        <v>0</v>
      </c>
      <c r="BI203" s="32">
        <v>0</v>
      </c>
      <c r="BJ203" s="32">
        <v>14.523405392766668</v>
      </c>
      <c r="BK203" s="33">
        <f t="shared" si="11"/>
        <v>470.36832300199984</v>
      </c>
    </row>
    <row r="204" spans="1:63">
      <c r="A204" s="30"/>
      <c r="B204" s="31" t="s">
        <v>210</v>
      </c>
      <c r="C204" s="32">
        <v>0</v>
      </c>
      <c r="D204" s="32">
        <v>0</v>
      </c>
      <c r="E204" s="32">
        <v>0</v>
      </c>
      <c r="F204" s="32">
        <v>0</v>
      </c>
      <c r="G204" s="32">
        <v>0</v>
      </c>
      <c r="H204" s="32">
        <v>7.7256497697666662</v>
      </c>
      <c r="I204" s="32">
        <v>1.5843616635000004</v>
      </c>
      <c r="J204" s="32">
        <v>0</v>
      </c>
      <c r="K204" s="32">
        <v>0</v>
      </c>
      <c r="L204" s="32">
        <v>1.9822318891000001</v>
      </c>
      <c r="M204" s="32">
        <v>0</v>
      </c>
      <c r="N204" s="32">
        <v>0</v>
      </c>
      <c r="O204" s="32">
        <v>0</v>
      </c>
      <c r="P204" s="32">
        <v>0</v>
      </c>
      <c r="Q204" s="32">
        <v>0</v>
      </c>
      <c r="R204" s="32">
        <v>5.4938529166333332</v>
      </c>
      <c r="S204" s="32">
        <v>0.21199195023333328</v>
      </c>
      <c r="T204" s="32">
        <v>0</v>
      </c>
      <c r="U204" s="32">
        <v>0</v>
      </c>
      <c r="V204" s="32">
        <v>1.5159838335999998</v>
      </c>
      <c r="W204" s="32">
        <v>0</v>
      </c>
      <c r="X204" s="32">
        <v>0</v>
      </c>
      <c r="Y204" s="32">
        <v>0</v>
      </c>
      <c r="Z204" s="32">
        <v>0</v>
      </c>
      <c r="AA204" s="32">
        <v>0</v>
      </c>
      <c r="AB204" s="32">
        <v>17.274556966833334</v>
      </c>
      <c r="AC204" s="32">
        <v>1.0911978081666667</v>
      </c>
      <c r="AD204" s="32">
        <v>0</v>
      </c>
      <c r="AE204" s="32">
        <v>0</v>
      </c>
      <c r="AF204" s="32">
        <v>6.5056601305666657</v>
      </c>
      <c r="AG204" s="32">
        <v>0</v>
      </c>
      <c r="AH204" s="32">
        <v>0</v>
      </c>
      <c r="AI204" s="32">
        <v>0</v>
      </c>
      <c r="AJ204" s="32">
        <v>0</v>
      </c>
      <c r="AK204" s="32">
        <v>0</v>
      </c>
      <c r="AL204" s="32">
        <v>8.7034005424666656</v>
      </c>
      <c r="AM204" s="32">
        <v>0.14543765746666668</v>
      </c>
      <c r="AN204" s="32">
        <v>0</v>
      </c>
      <c r="AO204" s="32">
        <v>0</v>
      </c>
      <c r="AP204" s="32">
        <v>1.1553982755666665</v>
      </c>
      <c r="AQ204" s="32">
        <v>0</v>
      </c>
      <c r="AR204" s="32">
        <v>0</v>
      </c>
      <c r="AS204" s="32">
        <v>0</v>
      </c>
      <c r="AT204" s="32">
        <v>0</v>
      </c>
      <c r="AU204" s="32">
        <v>0</v>
      </c>
      <c r="AV204" s="32">
        <v>521.90740054596824</v>
      </c>
      <c r="AW204" s="32">
        <v>30.074544899033324</v>
      </c>
      <c r="AX204" s="32">
        <v>4.7564262829666655</v>
      </c>
      <c r="AY204" s="32">
        <v>0</v>
      </c>
      <c r="AZ204" s="32">
        <v>47.543633479499995</v>
      </c>
      <c r="BA204" s="32">
        <v>0</v>
      </c>
      <c r="BB204" s="32">
        <v>0</v>
      </c>
      <c r="BC204" s="32">
        <v>0</v>
      </c>
      <c r="BD204" s="32">
        <v>0</v>
      </c>
      <c r="BE204" s="32">
        <v>0</v>
      </c>
      <c r="BF204" s="32">
        <v>646.09281964559841</v>
      </c>
      <c r="BG204" s="32">
        <v>58.493280266633327</v>
      </c>
      <c r="BH204" s="32">
        <v>2.9019223333333337E-2</v>
      </c>
      <c r="BI204" s="32">
        <v>0</v>
      </c>
      <c r="BJ204" s="32">
        <v>30.664635808066674</v>
      </c>
      <c r="BK204" s="33">
        <f t="shared" si="11"/>
        <v>1392.9514835549999</v>
      </c>
    </row>
    <row r="205" spans="1:63">
      <c r="A205" s="30"/>
      <c r="B205" s="31" t="s">
        <v>211</v>
      </c>
      <c r="C205" s="32">
        <v>0</v>
      </c>
      <c r="D205" s="32">
        <v>0</v>
      </c>
      <c r="E205" s="32">
        <v>0</v>
      </c>
      <c r="F205" s="32">
        <v>0</v>
      </c>
      <c r="G205" s="32">
        <v>0</v>
      </c>
      <c r="H205" s="32">
        <v>1.8679206480666666</v>
      </c>
      <c r="I205" s="32">
        <v>0.72577877866666629</v>
      </c>
      <c r="J205" s="32">
        <v>0</v>
      </c>
      <c r="K205" s="32">
        <v>0</v>
      </c>
      <c r="L205" s="32">
        <v>0.51507056523333339</v>
      </c>
      <c r="M205" s="32">
        <v>0</v>
      </c>
      <c r="N205" s="32">
        <v>0</v>
      </c>
      <c r="O205" s="32">
        <v>0</v>
      </c>
      <c r="P205" s="32">
        <v>0</v>
      </c>
      <c r="Q205" s="32">
        <v>0</v>
      </c>
      <c r="R205" s="32">
        <v>0.64892456500000006</v>
      </c>
      <c r="S205" s="32">
        <v>0</v>
      </c>
      <c r="T205" s="32">
        <v>0</v>
      </c>
      <c r="U205" s="32">
        <v>0</v>
      </c>
      <c r="V205" s="32">
        <v>6.7550643866666663E-2</v>
      </c>
      <c r="W205" s="32">
        <v>0</v>
      </c>
      <c r="X205" s="32">
        <v>0</v>
      </c>
      <c r="Y205" s="32">
        <v>0</v>
      </c>
      <c r="Z205" s="32">
        <v>0</v>
      </c>
      <c r="AA205" s="32">
        <v>0</v>
      </c>
      <c r="AB205" s="32">
        <v>5.144730112333332</v>
      </c>
      <c r="AC205" s="32">
        <v>0.36611845593333325</v>
      </c>
      <c r="AD205" s="32">
        <v>0</v>
      </c>
      <c r="AE205" s="32">
        <v>0</v>
      </c>
      <c r="AF205" s="32">
        <v>2.4536165514666664</v>
      </c>
      <c r="AG205" s="32">
        <v>0</v>
      </c>
      <c r="AH205" s="32">
        <v>0</v>
      </c>
      <c r="AI205" s="32">
        <v>0</v>
      </c>
      <c r="AJ205" s="32">
        <v>0</v>
      </c>
      <c r="AK205" s="32">
        <v>0</v>
      </c>
      <c r="AL205" s="32">
        <v>1.5269866936999998</v>
      </c>
      <c r="AM205" s="32">
        <v>3.9033491333333337E-2</v>
      </c>
      <c r="AN205" s="32">
        <v>0</v>
      </c>
      <c r="AO205" s="32">
        <v>0</v>
      </c>
      <c r="AP205" s="32">
        <v>0</v>
      </c>
      <c r="AQ205" s="32">
        <v>0</v>
      </c>
      <c r="AR205" s="32">
        <v>0</v>
      </c>
      <c r="AS205" s="32">
        <v>0</v>
      </c>
      <c r="AT205" s="32">
        <v>0</v>
      </c>
      <c r="AU205" s="32">
        <v>0</v>
      </c>
      <c r="AV205" s="32">
        <v>108.00594449736658</v>
      </c>
      <c r="AW205" s="32">
        <v>5.263367167866666</v>
      </c>
      <c r="AX205" s="32">
        <v>0</v>
      </c>
      <c r="AY205" s="32">
        <v>0</v>
      </c>
      <c r="AZ205" s="32">
        <v>5.1108752513333346</v>
      </c>
      <c r="BA205" s="32">
        <v>0</v>
      </c>
      <c r="BB205" s="32">
        <v>0</v>
      </c>
      <c r="BC205" s="32">
        <v>0</v>
      </c>
      <c r="BD205" s="32">
        <v>0</v>
      </c>
      <c r="BE205" s="32">
        <v>0</v>
      </c>
      <c r="BF205" s="32">
        <v>145.5500540428001</v>
      </c>
      <c r="BG205" s="32">
        <v>2.0663080102666669</v>
      </c>
      <c r="BH205" s="32">
        <v>0</v>
      </c>
      <c r="BI205" s="32">
        <v>0</v>
      </c>
      <c r="BJ205" s="32">
        <v>2.9434258847666666</v>
      </c>
      <c r="BK205" s="33">
        <f t="shared" si="11"/>
        <v>282.29570536</v>
      </c>
    </row>
    <row r="206" spans="1:63">
      <c r="A206" s="30"/>
      <c r="B206" s="31" t="s">
        <v>212</v>
      </c>
      <c r="C206" s="32">
        <v>0</v>
      </c>
      <c r="D206" s="32">
        <v>0</v>
      </c>
      <c r="E206" s="32">
        <v>0</v>
      </c>
      <c r="F206" s="32">
        <v>0</v>
      </c>
      <c r="G206" s="32">
        <v>0</v>
      </c>
      <c r="H206" s="32">
        <v>140.34933191559998</v>
      </c>
      <c r="I206" s="32">
        <v>39.513260634666679</v>
      </c>
      <c r="J206" s="32">
        <v>0</v>
      </c>
      <c r="K206" s="32">
        <v>0</v>
      </c>
      <c r="L206" s="32">
        <v>36.251984226499999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83.689233025966672</v>
      </c>
      <c r="S206" s="32">
        <v>19.111607726199999</v>
      </c>
      <c r="T206" s="32">
        <v>0</v>
      </c>
      <c r="U206" s="32">
        <v>0</v>
      </c>
      <c r="V206" s="32">
        <v>13.901051433366668</v>
      </c>
      <c r="W206" s="32">
        <v>0</v>
      </c>
      <c r="X206" s="32">
        <v>5.9401133E-3</v>
      </c>
      <c r="Y206" s="32">
        <v>0</v>
      </c>
      <c r="Z206" s="32">
        <v>0</v>
      </c>
      <c r="AA206" s="32">
        <v>0</v>
      </c>
      <c r="AB206" s="32">
        <v>9.4507508607000013</v>
      </c>
      <c r="AC206" s="32">
        <v>0.36370529723333334</v>
      </c>
      <c r="AD206" s="32">
        <v>0</v>
      </c>
      <c r="AE206" s="32">
        <v>0</v>
      </c>
      <c r="AF206" s="32">
        <v>1.0834593921</v>
      </c>
      <c r="AG206" s="32">
        <v>0</v>
      </c>
      <c r="AH206" s="32">
        <v>0</v>
      </c>
      <c r="AI206" s="32">
        <v>0</v>
      </c>
      <c r="AJ206" s="32">
        <v>0</v>
      </c>
      <c r="AK206" s="32">
        <v>0</v>
      </c>
      <c r="AL206" s="32">
        <v>6.3204120695999997</v>
      </c>
      <c r="AM206" s="32">
        <v>0</v>
      </c>
      <c r="AN206" s="32">
        <v>0</v>
      </c>
      <c r="AO206" s="32">
        <v>0</v>
      </c>
      <c r="AP206" s="32">
        <v>5.8588940933333326E-2</v>
      </c>
      <c r="AQ206" s="32">
        <v>0</v>
      </c>
      <c r="AR206" s="32">
        <v>0</v>
      </c>
      <c r="AS206" s="32">
        <v>0</v>
      </c>
      <c r="AT206" s="32">
        <v>0</v>
      </c>
      <c r="AU206" s="32">
        <v>0</v>
      </c>
      <c r="AV206" s="32">
        <v>1346.0366829046679</v>
      </c>
      <c r="AW206" s="32">
        <v>139.18580933056668</v>
      </c>
      <c r="AX206" s="32">
        <v>0</v>
      </c>
      <c r="AY206" s="32">
        <v>0</v>
      </c>
      <c r="AZ206" s="32">
        <v>419.34301221196694</v>
      </c>
      <c r="BA206" s="32">
        <v>0</v>
      </c>
      <c r="BB206" s="32">
        <v>0</v>
      </c>
      <c r="BC206" s="32">
        <v>0</v>
      </c>
      <c r="BD206" s="32">
        <v>0</v>
      </c>
      <c r="BE206" s="32">
        <v>0</v>
      </c>
      <c r="BF206" s="32">
        <v>1367.1368317724325</v>
      </c>
      <c r="BG206" s="32">
        <v>49.168791797066653</v>
      </c>
      <c r="BH206" s="32">
        <v>2.2831568054</v>
      </c>
      <c r="BI206" s="32">
        <v>0</v>
      </c>
      <c r="BJ206" s="32">
        <v>127.28464711673332</v>
      </c>
      <c r="BK206" s="33">
        <f t="shared" si="11"/>
        <v>3800.538257575</v>
      </c>
    </row>
    <row r="207" spans="1:63">
      <c r="A207" s="30"/>
      <c r="B207" s="31" t="s">
        <v>213</v>
      </c>
      <c r="C207" s="32">
        <v>0</v>
      </c>
      <c r="D207" s="32">
        <v>0</v>
      </c>
      <c r="E207" s="32">
        <v>0</v>
      </c>
      <c r="F207" s="32">
        <v>0</v>
      </c>
      <c r="G207" s="32">
        <v>0</v>
      </c>
      <c r="H207" s="32">
        <v>86.667065742099993</v>
      </c>
      <c r="I207" s="32">
        <v>57.966422001999995</v>
      </c>
      <c r="J207" s="32">
        <v>0</v>
      </c>
      <c r="K207" s="32">
        <v>0</v>
      </c>
      <c r="L207" s="32">
        <v>22.261342994500001</v>
      </c>
      <c r="M207" s="32">
        <v>0</v>
      </c>
      <c r="N207" s="32">
        <v>0</v>
      </c>
      <c r="O207" s="32">
        <v>0</v>
      </c>
      <c r="P207" s="32">
        <v>0</v>
      </c>
      <c r="Q207" s="32">
        <v>0</v>
      </c>
      <c r="R207" s="32">
        <v>49.534069141033335</v>
      </c>
      <c r="S207" s="32">
        <v>3.1447080070666669</v>
      </c>
      <c r="T207" s="32">
        <v>0</v>
      </c>
      <c r="U207" s="32">
        <v>0</v>
      </c>
      <c r="V207" s="32">
        <v>6.7156782901666681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3.9719810043333323</v>
      </c>
      <c r="AC207" s="32">
        <v>1.1384913299999999E-2</v>
      </c>
      <c r="AD207" s="32">
        <v>0</v>
      </c>
      <c r="AE207" s="32">
        <v>0</v>
      </c>
      <c r="AF207" s="32">
        <v>0.37894672706666666</v>
      </c>
      <c r="AG207" s="32">
        <v>0</v>
      </c>
      <c r="AH207" s="32">
        <v>0</v>
      </c>
      <c r="AI207" s="32">
        <v>0</v>
      </c>
      <c r="AJ207" s="32">
        <v>0</v>
      </c>
      <c r="AK207" s="32">
        <v>0</v>
      </c>
      <c r="AL207" s="32">
        <v>3.8704789546999994</v>
      </c>
      <c r="AM207" s="32">
        <v>0</v>
      </c>
      <c r="AN207" s="32">
        <v>0</v>
      </c>
      <c r="AO207" s="32">
        <v>0</v>
      </c>
      <c r="AP207" s="32">
        <v>0.10777580280000001</v>
      </c>
      <c r="AQ207" s="32">
        <v>0</v>
      </c>
      <c r="AR207" s="32">
        <v>0</v>
      </c>
      <c r="AS207" s="32">
        <v>0</v>
      </c>
      <c r="AT207" s="32">
        <v>0</v>
      </c>
      <c r="AU207" s="32">
        <v>0</v>
      </c>
      <c r="AV207" s="32">
        <v>751.80355919070007</v>
      </c>
      <c r="AW207" s="32">
        <v>72.755114825599975</v>
      </c>
      <c r="AX207" s="32">
        <v>0</v>
      </c>
      <c r="AY207" s="32">
        <v>0</v>
      </c>
      <c r="AZ207" s="32">
        <v>205.33826041276657</v>
      </c>
      <c r="BA207" s="32">
        <v>0</v>
      </c>
      <c r="BB207" s="32">
        <v>0</v>
      </c>
      <c r="BC207" s="32">
        <v>0</v>
      </c>
      <c r="BD207" s="32">
        <v>0</v>
      </c>
      <c r="BE207" s="32">
        <v>0</v>
      </c>
      <c r="BF207" s="32">
        <v>726.99561328073332</v>
      </c>
      <c r="BG207" s="32">
        <v>17.657775843533337</v>
      </c>
      <c r="BH207" s="32">
        <v>3.0769405798333329</v>
      </c>
      <c r="BI207" s="32">
        <v>0</v>
      </c>
      <c r="BJ207" s="32">
        <v>83.18321573176668</v>
      </c>
      <c r="BK207" s="33">
        <f t="shared" si="11"/>
        <v>2095.4403334439999</v>
      </c>
    </row>
    <row r="208" spans="1:63">
      <c r="A208" s="30"/>
      <c r="B208" s="31" t="s">
        <v>214</v>
      </c>
      <c r="C208" s="32">
        <v>0</v>
      </c>
      <c r="D208" s="32">
        <v>0</v>
      </c>
      <c r="E208" s="32">
        <v>0</v>
      </c>
      <c r="F208" s="32">
        <v>0</v>
      </c>
      <c r="G208" s="32">
        <v>0</v>
      </c>
      <c r="H208" s="32">
        <v>13.628735827299998</v>
      </c>
      <c r="I208" s="32">
        <v>13.949750222700001</v>
      </c>
      <c r="J208" s="32">
        <v>0</v>
      </c>
      <c r="K208" s="32">
        <v>0</v>
      </c>
      <c r="L208" s="32">
        <v>2.0194009492333338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  <c r="R208" s="32">
        <v>8.7516496494000009</v>
      </c>
      <c r="S208" s="32">
        <v>0.78791553376666656</v>
      </c>
      <c r="T208" s="32">
        <v>0</v>
      </c>
      <c r="U208" s="32">
        <v>0</v>
      </c>
      <c r="V208" s="32">
        <v>3.1855011450666662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1.6267736315000003</v>
      </c>
      <c r="AC208" s="32">
        <v>9.9686353333333362E-4</v>
      </c>
      <c r="AD208" s="32">
        <v>0</v>
      </c>
      <c r="AE208" s="32">
        <v>0</v>
      </c>
      <c r="AF208" s="32">
        <v>0.90269191376666691</v>
      </c>
      <c r="AG208" s="32">
        <v>0</v>
      </c>
      <c r="AH208" s="32">
        <v>0</v>
      </c>
      <c r="AI208" s="32">
        <v>0</v>
      </c>
      <c r="AJ208" s="32">
        <v>0</v>
      </c>
      <c r="AK208" s="32">
        <v>0</v>
      </c>
      <c r="AL208" s="32">
        <v>0.61788403253333324</v>
      </c>
      <c r="AM208" s="32">
        <v>0</v>
      </c>
      <c r="AN208" s="32">
        <v>0</v>
      </c>
      <c r="AO208" s="32">
        <v>0</v>
      </c>
      <c r="AP208" s="32">
        <v>0.10057528056666666</v>
      </c>
      <c r="AQ208" s="32">
        <v>0</v>
      </c>
      <c r="AR208" s="32">
        <v>0</v>
      </c>
      <c r="AS208" s="32">
        <v>1.3488912000000001E-3</v>
      </c>
      <c r="AT208" s="32">
        <v>0</v>
      </c>
      <c r="AU208" s="32">
        <v>0</v>
      </c>
      <c r="AV208" s="32">
        <v>353.80396850279999</v>
      </c>
      <c r="AW208" s="32">
        <v>29.034696396499996</v>
      </c>
      <c r="AX208" s="32">
        <v>3.9117844800000016E-2</v>
      </c>
      <c r="AY208" s="32">
        <v>0</v>
      </c>
      <c r="AZ208" s="32">
        <v>48.925356335533323</v>
      </c>
      <c r="BA208" s="32">
        <v>0</v>
      </c>
      <c r="BB208" s="32">
        <v>0</v>
      </c>
      <c r="BC208" s="32">
        <v>0</v>
      </c>
      <c r="BD208" s="32">
        <v>0</v>
      </c>
      <c r="BE208" s="32">
        <v>0</v>
      </c>
      <c r="BF208" s="32">
        <v>405.49341635450003</v>
      </c>
      <c r="BG208" s="32">
        <v>12.146219984800002</v>
      </c>
      <c r="BH208" s="32">
        <v>4.673297391200002</v>
      </c>
      <c r="BI208" s="32">
        <v>0</v>
      </c>
      <c r="BJ208" s="32">
        <v>35.397137400300004</v>
      </c>
      <c r="BK208" s="33">
        <f t="shared" si="11"/>
        <v>935.08643415100005</v>
      </c>
    </row>
    <row r="209" spans="1:63">
      <c r="A209" s="30"/>
      <c r="B209" s="31" t="s">
        <v>215</v>
      </c>
      <c r="C209" s="32">
        <v>0</v>
      </c>
      <c r="D209" s="32">
        <v>0</v>
      </c>
      <c r="E209" s="32">
        <v>0</v>
      </c>
      <c r="F209" s="32">
        <v>0</v>
      </c>
      <c r="G209" s="32">
        <v>0</v>
      </c>
      <c r="H209" s="32">
        <v>119.59054419989999</v>
      </c>
      <c r="I209" s="32">
        <v>11.062278303600001</v>
      </c>
      <c r="J209" s="32">
        <v>17.607480730866666</v>
      </c>
      <c r="K209" s="32">
        <v>0</v>
      </c>
      <c r="L209" s="32">
        <v>32.094287148833331</v>
      </c>
      <c r="M209" s="32">
        <v>0</v>
      </c>
      <c r="N209" s="32">
        <v>0</v>
      </c>
      <c r="O209" s="32">
        <v>0</v>
      </c>
      <c r="P209" s="32">
        <v>0</v>
      </c>
      <c r="Q209" s="32">
        <v>0</v>
      </c>
      <c r="R209" s="32">
        <v>49.061341275699995</v>
      </c>
      <c r="S209" s="32">
        <v>47.846682567533328</v>
      </c>
      <c r="T209" s="32">
        <v>0.17999999929999999</v>
      </c>
      <c r="U209" s="32">
        <v>0</v>
      </c>
      <c r="V209" s="32">
        <v>12.210749977166671</v>
      </c>
      <c r="W209" s="32">
        <v>0</v>
      </c>
      <c r="X209" s="32">
        <v>0</v>
      </c>
      <c r="Y209" s="32">
        <v>0</v>
      </c>
      <c r="Z209" s="32">
        <v>0</v>
      </c>
      <c r="AA209" s="32">
        <v>0</v>
      </c>
      <c r="AB209" s="32">
        <v>3.4516980915666671</v>
      </c>
      <c r="AC209" s="32">
        <v>5.7194832299999998E-2</v>
      </c>
      <c r="AD209" s="32">
        <v>0</v>
      </c>
      <c r="AE209" s="32">
        <v>0</v>
      </c>
      <c r="AF209" s="32">
        <v>0.72442272329999979</v>
      </c>
      <c r="AG209" s="32">
        <v>0</v>
      </c>
      <c r="AH209" s="32">
        <v>0</v>
      </c>
      <c r="AI209" s="32">
        <v>0</v>
      </c>
      <c r="AJ209" s="32">
        <v>0</v>
      </c>
      <c r="AK209" s="32">
        <v>0</v>
      </c>
      <c r="AL209" s="32">
        <v>1.7988319396333332</v>
      </c>
      <c r="AM209" s="32">
        <v>0</v>
      </c>
      <c r="AN209" s="32">
        <v>0</v>
      </c>
      <c r="AO209" s="32">
        <v>0</v>
      </c>
      <c r="AP209" s="32">
        <v>0.87918522830000034</v>
      </c>
      <c r="AQ209" s="32">
        <v>0</v>
      </c>
      <c r="AR209" s="32">
        <v>1.0292970000000002E-2</v>
      </c>
      <c r="AS209" s="32">
        <v>6.1126361666666669E-3</v>
      </c>
      <c r="AT209" s="32">
        <v>0</v>
      </c>
      <c r="AU209" s="32">
        <v>0</v>
      </c>
      <c r="AV209" s="32">
        <v>2445.6066573088656</v>
      </c>
      <c r="AW209" s="32">
        <v>226.92770648876666</v>
      </c>
      <c r="AX209" s="32">
        <v>0.21573081226666668</v>
      </c>
      <c r="AY209" s="32">
        <v>0</v>
      </c>
      <c r="AZ209" s="32">
        <v>507.07166138249988</v>
      </c>
      <c r="BA209" s="32">
        <v>0</v>
      </c>
      <c r="BB209" s="32">
        <v>0</v>
      </c>
      <c r="BC209" s="32">
        <v>0</v>
      </c>
      <c r="BD209" s="32">
        <v>0</v>
      </c>
      <c r="BE209" s="32">
        <v>0</v>
      </c>
      <c r="BF209" s="32">
        <v>1734.6245336614006</v>
      </c>
      <c r="BG209" s="32">
        <v>76.201839393166665</v>
      </c>
      <c r="BH209" s="32">
        <v>15.044538681166669</v>
      </c>
      <c r="BI209" s="32">
        <v>0</v>
      </c>
      <c r="BJ209" s="32">
        <v>316.89660301770004</v>
      </c>
      <c r="BK209" s="33">
        <f t="shared" si="11"/>
        <v>5619.1703733699997</v>
      </c>
    </row>
    <row r="210" spans="1:63">
      <c r="A210" s="30"/>
      <c r="B210" s="31" t="s">
        <v>216</v>
      </c>
      <c r="C210" s="32">
        <v>0</v>
      </c>
      <c r="D210" s="32">
        <v>0</v>
      </c>
      <c r="E210" s="32">
        <v>0</v>
      </c>
      <c r="F210" s="32">
        <v>0</v>
      </c>
      <c r="G210" s="32">
        <v>0</v>
      </c>
      <c r="H210" s="32">
        <v>111.81633838236668</v>
      </c>
      <c r="I210" s="32">
        <v>559.01312927650008</v>
      </c>
      <c r="J210" s="32">
        <v>0</v>
      </c>
      <c r="K210" s="32">
        <v>0</v>
      </c>
      <c r="L210" s="32">
        <v>10.97662135433333</v>
      </c>
      <c r="M210" s="32">
        <v>0</v>
      </c>
      <c r="N210" s="32">
        <v>0</v>
      </c>
      <c r="O210" s="32">
        <v>0</v>
      </c>
      <c r="P210" s="32">
        <v>0</v>
      </c>
      <c r="Q210" s="32">
        <v>0</v>
      </c>
      <c r="R210" s="32">
        <v>22.246894350933335</v>
      </c>
      <c r="S210" s="32">
        <v>16.185094385533333</v>
      </c>
      <c r="T210" s="32">
        <v>0</v>
      </c>
      <c r="U210" s="32">
        <v>0</v>
      </c>
      <c r="V210" s="32">
        <v>1.3399391958666669</v>
      </c>
      <c r="W210" s="32">
        <v>0</v>
      </c>
      <c r="X210" s="32">
        <v>0</v>
      </c>
      <c r="Y210" s="32">
        <v>0</v>
      </c>
      <c r="Z210" s="32">
        <v>0</v>
      </c>
      <c r="AA210" s="32">
        <v>0</v>
      </c>
      <c r="AB210" s="32">
        <v>1.3009302604666668</v>
      </c>
      <c r="AC210" s="32">
        <v>2.2525369666666671E-3</v>
      </c>
      <c r="AD210" s="32">
        <v>0</v>
      </c>
      <c r="AE210" s="32">
        <v>0</v>
      </c>
      <c r="AF210" s="32">
        <v>5.8932639200000012E-2</v>
      </c>
      <c r="AG210" s="32">
        <v>0</v>
      </c>
      <c r="AH210" s="32">
        <v>0</v>
      </c>
      <c r="AI210" s="32">
        <v>0</v>
      </c>
      <c r="AJ210" s="32">
        <v>0</v>
      </c>
      <c r="AK210" s="32">
        <v>0</v>
      </c>
      <c r="AL210" s="32">
        <v>8.6072219999999991E-2</v>
      </c>
      <c r="AM210" s="32">
        <v>0</v>
      </c>
      <c r="AN210" s="32">
        <v>0</v>
      </c>
      <c r="AO210" s="32">
        <v>0</v>
      </c>
      <c r="AP210" s="32">
        <v>0</v>
      </c>
      <c r="AQ210" s="32">
        <v>0</v>
      </c>
      <c r="AR210" s="32">
        <v>0</v>
      </c>
      <c r="AS210" s="32">
        <v>0</v>
      </c>
      <c r="AT210" s="32">
        <v>0</v>
      </c>
      <c r="AU210" s="32">
        <v>0</v>
      </c>
      <c r="AV210" s="32">
        <v>113.26119373083331</v>
      </c>
      <c r="AW210" s="32">
        <v>57.746328090333328</v>
      </c>
      <c r="AX210" s="32">
        <v>0</v>
      </c>
      <c r="AY210" s="32">
        <v>0</v>
      </c>
      <c r="AZ210" s="32">
        <v>18.720770056933333</v>
      </c>
      <c r="BA210" s="32">
        <v>0</v>
      </c>
      <c r="BB210" s="32">
        <v>0</v>
      </c>
      <c r="BC210" s="32">
        <v>0</v>
      </c>
      <c r="BD210" s="32">
        <v>0</v>
      </c>
      <c r="BE210" s="32">
        <v>0</v>
      </c>
      <c r="BF210" s="32">
        <v>48.299434551733313</v>
      </c>
      <c r="BG210" s="32">
        <v>1.3074579292999997</v>
      </c>
      <c r="BH210" s="32">
        <v>0</v>
      </c>
      <c r="BI210" s="32">
        <v>0</v>
      </c>
      <c r="BJ210" s="32">
        <v>2.4580550886999997</v>
      </c>
      <c r="BK210" s="33">
        <f t="shared" si="11"/>
        <v>964.81944405000002</v>
      </c>
    </row>
    <row r="211" spans="1:63">
      <c r="A211" s="30"/>
      <c r="B211" s="31" t="s">
        <v>217</v>
      </c>
      <c r="C211" s="32">
        <v>0</v>
      </c>
      <c r="D211" s="32">
        <v>0</v>
      </c>
      <c r="E211" s="32">
        <v>0</v>
      </c>
      <c r="F211" s="32">
        <v>0</v>
      </c>
      <c r="G211" s="32">
        <v>0</v>
      </c>
      <c r="H211" s="32">
        <v>13.857771625000002</v>
      </c>
      <c r="I211" s="32">
        <v>29.29898437020001</v>
      </c>
      <c r="J211" s="32">
        <v>0</v>
      </c>
      <c r="K211" s="32">
        <v>0</v>
      </c>
      <c r="L211" s="32">
        <v>3.8150667443999993</v>
      </c>
      <c r="M211" s="32">
        <v>0</v>
      </c>
      <c r="N211" s="32">
        <v>0</v>
      </c>
      <c r="O211" s="32">
        <v>0</v>
      </c>
      <c r="P211" s="32">
        <v>0</v>
      </c>
      <c r="Q211" s="32">
        <v>0</v>
      </c>
      <c r="R211" s="32">
        <v>12.530340026400001</v>
      </c>
      <c r="S211" s="32">
        <v>5.3058397333333325</v>
      </c>
      <c r="T211" s="32">
        <v>2.1013226666666669</v>
      </c>
      <c r="U211" s="32">
        <v>0</v>
      </c>
      <c r="V211" s="32">
        <v>0.80967597133333336</v>
      </c>
      <c r="W211" s="32">
        <v>0</v>
      </c>
      <c r="X211" s="32">
        <v>0</v>
      </c>
      <c r="Y211" s="32">
        <v>0</v>
      </c>
      <c r="Z211" s="32">
        <v>0</v>
      </c>
      <c r="AA211" s="32">
        <v>0</v>
      </c>
      <c r="AB211" s="32">
        <v>5.0512478433333341E-2</v>
      </c>
      <c r="AC211" s="32">
        <v>0</v>
      </c>
      <c r="AD211" s="32">
        <v>0</v>
      </c>
      <c r="AE211" s="32">
        <v>0</v>
      </c>
      <c r="AF211" s="32">
        <v>0</v>
      </c>
      <c r="AG211" s="32">
        <v>0</v>
      </c>
      <c r="AH211" s="32">
        <v>0</v>
      </c>
      <c r="AI211" s="32">
        <v>0</v>
      </c>
      <c r="AJ211" s="32">
        <v>0</v>
      </c>
      <c r="AK211" s="32">
        <v>0</v>
      </c>
      <c r="AL211" s="32">
        <v>1.2977108033333332E-2</v>
      </c>
      <c r="AM211" s="32">
        <v>0</v>
      </c>
      <c r="AN211" s="32">
        <v>0</v>
      </c>
      <c r="AO211" s="32">
        <v>0</v>
      </c>
      <c r="AP211" s="32">
        <v>0</v>
      </c>
      <c r="AQ211" s="32">
        <v>0</v>
      </c>
      <c r="AR211" s="32">
        <v>0</v>
      </c>
      <c r="AS211" s="32">
        <v>0</v>
      </c>
      <c r="AT211" s="32">
        <v>0</v>
      </c>
      <c r="AU211" s="32">
        <v>0</v>
      </c>
      <c r="AV211" s="32">
        <v>57.217595191600012</v>
      </c>
      <c r="AW211" s="32">
        <v>9.247375354099999</v>
      </c>
      <c r="AX211" s="32">
        <v>0</v>
      </c>
      <c r="AY211" s="32">
        <v>0</v>
      </c>
      <c r="AZ211" s="32">
        <v>13.505044069866665</v>
      </c>
      <c r="BA211" s="32">
        <v>0</v>
      </c>
      <c r="BB211" s="32">
        <v>0</v>
      </c>
      <c r="BC211" s="32">
        <v>0</v>
      </c>
      <c r="BD211" s="32">
        <v>0</v>
      </c>
      <c r="BE211" s="32">
        <v>0</v>
      </c>
      <c r="BF211" s="32">
        <v>90.966992000599973</v>
      </c>
      <c r="BG211" s="32">
        <v>4.5872727957333339</v>
      </c>
      <c r="BH211" s="32">
        <v>0</v>
      </c>
      <c r="BI211" s="32">
        <v>0</v>
      </c>
      <c r="BJ211" s="32">
        <v>5.6112323172999981</v>
      </c>
      <c r="BK211" s="33">
        <f t="shared" si="11"/>
        <v>248.91800245299999</v>
      </c>
    </row>
    <row r="212" spans="1:63">
      <c r="A212" s="30"/>
      <c r="B212" s="31" t="s">
        <v>218</v>
      </c>
      <c r="C212" s="32">
        <v>0</v>
      </c>
      <c r="D212" s="32">
        <v>0</v>
      </c>
      <c r="E212" s="32">
        <v>0</v>
      </c>
      <c r="F212" s="32">
        <v>0</v>
      </c>
      <c r="G212" s="32">
        <v>0</v>
      </c>
      <c r="H212" s="32">
        <v>105.9803308506</v>
      </c>
      <c r="I212" s="32">
        <v>55.807154719166661</v>
      </c>
      <c r="J212" s="32">
        <v>0</v>
      </c>
      <c r="K212" s="32">
        <v>0</v>
      </c>
      <c r="L212" s="32">
        <v>20.372887493466667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50.843031723066673</v>
      </c>
      <c r="S212" s="32">
        <v>41.495287666666663</v>
      </c>
      <c r="T212" s="32">
        <v>0</v>
      </c>
      <c r="U212" s="32">
        <v>0</v>
      </c>
      <c r="V212" s="32">
        <v>7.9556309323333334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23.821386780866668</v>
      </c>
      <c r="AC212" s="32">
        <v>0.23954235546666666</v>
      </c>
      <c r="AD212" s="32">
        <v>0</v>
      </c>
      <c r="AE212" s="32">
        <v>0</v>
      </c>
      <c r="AF212" s="32">
        <v>4.4790819397666679</v>
      </c>
      <c r="AG212" s="32">
        <v>0</v>
      </c>
      <c r="AH212" s="32">
        <v>0</v>
      </c>
      <c r="AI212" s="32">
        <v>0</v>
      </c>
      <c r="AJ212" s="32">
        <v>0</v>
      </c>
      <c r="AK212" s="32">
        <v>0</v>
      </c>
      <c r="AL212" s="32">
        <v>10.126569417699999</v>
      </c>
      <c r="AM212" s="32">
        <v>1.3026938500000003E-2</v>
      </c>
      <c r="AN212" s="32">
        <v>0</v>
      </c>
      <c r="AO212" s="32">
        <v>0</v>
      </c>
      <c r="AP212" s="32">
        <v>5.9121251466666663E-2</v>
      </c>
      <c r="AQ212" s="32">
        <v>0</v>
      </c>
      <c r="AR212" s="32">
        <v>0</v>
      </c>
      <c r="AS212" s="32">
        <v>5.4647031000000026E-3</v>
      </c>
      <c r="AT212" s="32">
        <v>0</v>
      </c>
      <c r="AU212" s="32">
        <v>0</v>
      </c>
      <c r="AV212" s="32">
        <v>1754.6444366470323</v>
      </c>
      <c r="AW212" s="32">
        <v>177.77292922970003</v>
      </c>
      <c r="AX212" s="32">
        <v>2.5788040466666665E-2</v>
      </c>
      <c r="AY212" s="32">
        <v>0</v>
      </c>
      <c r="AZ212" s="32">
        <v>339.76517295383326</v>
      </c>
      <c r="BA212" s="32">
        <v>0</v>
      </c>
      <c r="BB212" s="32">
        <v>0</v>
      </c>
      <c r="BC212" s="32">
        <v>0</v>
      </c>
      <c r="BD212" s="32">
        <v>0</v>
      </c>
      <c r="BE212" s="32">
        <v>0</v>
      </c>
      <c r="BF212" s="32">
        <v>1833.9598421294359</v>
      </c>
      <c r="BG212" s="32">
        <v>37.195866306100001</v>
      </c>
      <c r="BH212" s="32">
        <v>5.9510402152000008</v>
      </c>
      <c r="BI212" s="32">
        <v>0</v>
      </c>
      <c r="BJ212" s="32">
        <v>115.52227400606668</v>
      </c>
      <c r="BK212" s="33">
        <f t="shared" si="11"/>
        <v>4586.0358663000006</v>
      </c>
    </row>
    <row r="213" spans="1:63">
      <c r="A213" s="30"/>
      <c r="B213" s="31" t="s">
        <v>219</v>
      </c>
      <c r="C213" s="32">
        <v>0</v>
      </c>
      <c r="D213" s="32">
        <v>0</v>
      </c>
      <c r="E213" s="32">
        <v>0</v>
      </c>
      <c r="F213" s="32">
        <v>0</v>
      </c>
      <c r="G213" s="32">
        <v>0</v>
      </c>
      <c r="H213" s="32">
        <v>103.39652139903333</v>
      </c>
      <c r="I213" s="32">
        <v>235.96054559843333</v>
      </c>
      <c r="J213" s="32">
        <v>0</v>
      </c>
      <c r="K213" s="32">
        <v>0</v>
      </c>
      <c r="L213" s="32">
        <v>217.5842575673</v>
      </c>
      <c r="M213" s="32">
        <v>0</v>
      </c>
      <c r="N213" s="32">
        <v>0</v>
      </c>
      <c r="O213" s="32">
        <v>0</v>
      </c>
      <c r="P213" s="32">
        <v>0</v>
      </c>
      <c r="Q213" s="32">
        <v>0</v>
      </c>
      <c r="R213" s="32">
        <v>13.129610221666665</v>
      </c>
      <c r="S213" s="32">
        <v>7.8518914258000008</v>
      </c>
      <c r="T213" s="32">
        <v>1.6690879103666667</v>
      </c>
      <c r="U213" s="32">
        <v>0</v>
      </c>
      <c r="V213" s="32">
        <v>5.2564892485333345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7.9205783368000002</v>
      </c>
      <c r="AC213" s="32">
        <v>0</v>
      </c>
      <c r="AD213" s="32">
        <v>0</v>
      </c>
      <c r="AE213" s="32">
        <v>0</v>
      </c>
      <c r="AF213" s="32">
        <v>0</v>
      </c>
      <c r="AG213" s="32">
        <v>0</v>
      </c>
      <c r="AH213" s="32">
        <v>0</v>
      </c>
      <c r="AI213" s="32">
        <v>0</v>
      </c>
      <c r="AJ213" s="32">
        <v>0</v>
      </c>
      <c r="AK213" s="32">
        <v>0</v>
      </c>
      <c r="AL213" s="32">
        <v>9.014464103333332E-2</v>
      </c>
      <c r="AM213" s="32">
        <v>0</v>
      </c>
      <c r="AN213" s="32">
        <v>0</v>
      </c>
      <c r="AO213" s="32">
        <v>0</v>
      </c>
      <c r="AP213" s="32">
        <v>0</v>
      </c>
      <c r="AQ213" s="32">
        <v>0</v>
      </c>
      <c r="AR213" s="32">
        <v>0</v>
      </c>
      <c r="AS213" s="32">
        <v>0</v>
      </c>
      <c r="AT213" s="32">
        <v>0</v>
      </c>
      <c r="AU213" s="32">
        <v>0</v>
      </c>
      <c r="AV213" s="32">
        <v>124.82809308149989</v>
      </c>
      <c r="AW213" s="32">
        <v>187.82614864086662</v>
      </c>
      <c r="AX213" s="32">
        <v>3.06706102E-2</v>
      </c>
      <c r="AY213" s="32">
        <v>0</v>
      </c>
      <c r="AZ213" s="32">
        <v>121.97357997619997</v>
      </c>
      <c r="BA213" s="32">
        <v>0</v>
      </c>
      <c r="BB213" s="32">
        <v>0</v>
      </c>
      <c r="BC213" s="32">
        <v>0</v>
      </c>
      <c r="BD213" s="32">
        <v>0</v>
      </c>
      <c r="BE213" s="32">
        <v>0</v>
      </c>
      <c r="BF213" s="32">
        <v>42.453181276399988</v>
      </c>
      <c r="BG213" s="32">
        <v>66.714259845699999</v>
      </c>
      <c r="BH213" s="32">
        <v>0.26839992443333327</v>
      </c>
      <c r="BI213" s="32">
        <v>0</v>
      </c>
      <c r="BJ213" s="32">
        <v>34.929184873733334</v>
      </c>
      <c r="BK213" s="33">
        <f t="shared" si="11"/>
        <v>1171.8826445780001</v>
      </c>
    </row>
    <row r="214" spans="1:63" ht="13.5" thickBot="1">
      <c r="A214" s="30"/>
      <c r="B214" s="31" t="s">
        <v>220</v>
      </c>
      <c r="C214" s="32">
        <v>0</v>
      </c>
      <c r="D214" s="32">
        <v>0</v>
      </c>
      <c r="E214" s="32">
        <v>0</v>
      </c>
      <c r="F214" s="32">
        <v>0</v>
      </c>
      <c r="G214" s="32">
        <v>0</v>
      </c>
      <c r="H214" s="32">
        <v>11.522567610199999</v>
      </c>
      <c r="I214" s="32">
        <v>2.0330634180000002</v>
      </c>
      <c r="J214" s="32">
        <v>0</v>
      </c>
      <c r="K214" s="32">
        <v>0</v>
      </c>
      <c r="L214" s="32">
        <v>4.4482396774999984</v>
      </c>
      <c r="M214" s="32">
        <v>0</v>
      </c>
      <c r="N214" s="32">
        <v>0</v>
      </c>
      <c r="O214" s="32">
        <v>0</v>
      </c>
      <c r="P214" s="32">
        <v>0</v>
      </c>
      <c r="Q214" s="32">
        <v>0</v>
      </c>
      <c r="R214" s="32">
        <v>4.4186844229666669</v>
      </c>
      <c r="S214" s="32">
        <v>23.302252574233339</v>
      </c>
      <c r="T214" s="32">
        <v>0</v>
      </c>
      <c r="U214" s="32">
        <v>0</v>
      </c>
      <c r="V214" s="32">
        <v>1.6826613122666669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4.9952630896999999</v>
      </c>
      <c r="AC214" s="32">
        <v>7.895017913333334E-2</v>
      </c>
      <c r="AD214" s="32">
        <v>0</v>
      </c>
      <c r="AE214" s="32">
        <v>0</v>
      </c>
      <c r="AF214" s="32">
        <v>1.9234812920333333</v>
      </c>
      <c r="AG214" s="32">
        <v>0</v>
      </c>
      <c r="AH214" s="32">
        <v>0</v>
      </c>
      <c r="AI214" s="32">
        <v>0</v>
      </c>
      <c r="AJ214" s="32">
        <v>0</v>
      </c>
      <c r="AK214" s="32">
        <v>0</v>
      </c>
      <c r="AL214" s="32">
        <v>1.4726043411999998</v>
      </c>
      <c r="AM214" s="32">
        <v>0</v>
      </c>
      <c r="AN214" s="32">
        <v>0</v>
      </c>
      <c r="AO214" s="32">
        <v>0</v>
      </c>
      <c r="AP214" s="32">
        <v>0.15778459493333333</v>
      </c>
      <c r="AQ214" s="32">
        <v>0</v>
      </c>
      <c r="AR214" s="32">
        <v>0</v>
      </c>
      <c r="AS214" s="32">
        <v>0</v>
      </c>
      <c r="AT214" s="32">
        <v>0</v>
      </c>
      <c r="AU214" s="32">
        <v>0</v>
      </c>
      <c r="AV214" s="32">
        <v>299.89394938336653</v>
      </c>
      <c r="AW214" s="32">
        <v>74.173711372533333</v>
      </c>
      <c r="AX214" s="32">
        <v>0</v>
      </c>
      <c r="AY214" s="32">
        <v>0</v>
      </c>
      <c r="AZ214" s="32">
        <v>100.21721937056668</v>
      </c>
      <c r="BA214" s="32">
        <v>0</v>
      </c>
      <c r="BB214" s="32">
        <v>0</v>
      </c>
      <c r="BC214" s="32">
        <v>0</v>
      </c>
      <c r="BD214" s="32">
        <v>0</v>
      </c>
      <c r="BE214" s="32">
        <v>0</v>
      </c>
      <c r="BF214" s="32">
        <v>321.22861973263349</v>
      </c>
      <c r="BG214" s="32">
        <v>28.378495544966668</v>
      </c>
      <c r="BH214" s="32">
        <v>0</v>
      </c>
      <c r="BI214" s="32">
        <v>0</v>
      </c>
      <c r="BJ214" s="32">
        <v>44.552404252766671</v>
      </c>
      <c r="BK214" s="33">
        <f t="shared" si="11"/>
        <v>924.47995216900006</v>
      </c>
    </row>
    <row r="215" spans="1:63" ht="13.5" thickBot="1">
      <c r="A215" s="37"/>
      <c r="B215" s="38" t="s">
        <v>22</v>
      </c>
      <c r="C215" s="39">
        <f t="shared" ref="C215:BK215" si="12">SUM(C193:C214)</f>
        <v>0</v>
      </c>
      <c r="D215" s="39">
        <f t="shared" si="12"/>
        <v>0</v>
      </c>
      <c r="E215" s="39">
        <f t="shared" si="12"/>
        <v>0</v>
      </c>
      <c r="F215" s="39">
        <f t="shared" si="12"/>
        <v>0</v>
      </c>
      <c r="G215" s="39">
        <f t="shared" si="12"/>
        <v>0</v>
      </c>
      <c r="H215" s="39">
        <f t="shared" si="12"/>
        <v>1135.1215864316334</v>
      </c>
      <c r="I215" s="39">
        <f t="shared" si="12"/>
        <v>1263.8201184546001</v>
      </c>
      <c r="J215" s="39">
        <f t="shared" si="12"/>
        <v>27.05631820353333</v>
      </c>
      <c r="K215" s="39">
        <f t="shared" si="12"/>
        <v>0</v>
      </c>
      <c r="L215" s="39">
        <f t="shared" si="12"/>
        <v>598.06702491313331</v>
      </c>
      <c r="M215" s="39">
        <f t="shared" si="12"/>
        <v>0</v>
      </c>
      <c r="N215" s="39">
        <f t="shared" si="12"/>
        <v>0</v>
      </c>
      <c r="O215" s="39">
        <f t="shared" si="12"/>
        <v>0</v>
      </c>
      <c r="P215" s="39">
        <f t="shared" si="12"/>
        <v>0</v>
      </c>
      <c r="Q215" s="39">
        <f t="shared" si="12"/>
        <v>0</v>
      </c>
      <c r="R215" s="39">
        <f t="shared" si="12"/>
        <v>478.76919477730002</v>
      </c>
      <c r="S215" s="39">
        <f t="shared" si="12"/>
        <v>219.05986551870001</v>
      </c>
      <c r="T215" s="39">
        <f t="shared" si="12"/>
        <v>3.9504105763333337</v>
      </c>
      <c r="U215" s="39">
        <f t="shared" si="12"/>
        <v>0</v>
      </c>
      <c r="V215" s="39">
        <f t="shared" si="12"/>
        <v>83.92003017750001</v>
      </c>
      <c r="W215" s="39">
        <f t="shared" si="12"/>
        <v>0</v>
      </c>
      <c r="X215" s="39">
        <f t="shared" si="12"/>
        <v>5.9401133E-3</v>
      </c>
      <c r="Y215" s="39">
        <f t="shared" si="12"/>
        <v>0</v>
      </c>
      <c r="Z215" s="39">
        <f t="shared" si="12"/>
        <v>0</v>
      </c>
      <c r="AA215" s="39">
        <f t="shared" si="12"/>
        <v>0</v>
      </c>
      <c r="AB215" s="39">
        <f t="shared" si="12"/>
        <v>113.68568883006668</v>
      </c>
      <c r="AC215" s="39">
        <f t="shared" si="12"/>
        <v>3.0873350765666667</v>
      </c>
      <c r="AD215" s="39">
        <f t="shared" si="12"/>
        <v>0</v>
      </c>
      <c r="AE215" s="39">
        <f t="shared" si="12"/>
        <v>0</v>
      </c>
      <c r="AF215" s="39">
        <f t="shared" si="12"/>
        <v>26.010225967299995</v>
      </c>
      <c r="AG215" s="39">
        <f t="shared" si="12"/>
        <v>0</v>
      </c>
      <c r="AH215" s="39">
        <f t="shared" si="12"/>
        <v>0</v>
      </c>
      <c r="AI215" s="39">
        <f t="shared" si="12"/>
        <v>0</v>
      </c>
      <c r="AJ215" s="39">
        <f t="shared" si="12"/>
        <v>0</v>
      </c>
      <c r="AK215" s="39">
        <f t="shared" si="12"/>
        <v>0</v>
      </c>
      <c r="AL215" s="39">
        <f t="shared" si="12"/>
        <v>53.810942230166646</v>
      </c>
      <c r="AM215" s="39">
        <f t="shared" si="12"/>
        <v>0.26849853783333338</v>
      </c>
      <c r="AN215" s="39">
        <f t="shared" si="12"/>
        <v>0</v>
      </c>
      <c r="AO215" s="39">
        <f t="shared" si="12"/>
        <v>0</v>
      </c>
      <c r="AP215" s="39">
        <f t="shared" si="12"/>
        <v>2.6475622315999998</v>
      </c>
      <c r="AQ215" s="39">
        <f t="shared" si="12"/>
        <v>0</v>
      </c>
      <c r="AR215" s="39">
        <f t="shared" si="12"/>
        <v>9.5335329833333288E-2</v>
      </c>
      <c r="AS215" s="39">
        <f t="shared" si="12"/>
        <v>0.2567966506333334</v>
      </c>
      <c r="AT215" s="39">
        <f t="shared" si="12"/>
        <v>0</v>
      </c>
      <c r="AU215" s="39">
        <f t="shared" si="12"/>
        <v>0</v>
      </c>
      <c r="AV215" s="39">
        <f t="shared" si="12"/>
        <v>14009.9722978875</v>
      </c>
      <c r="AW215" s="39">
        <f t="shared" si="12"/>
        <v>1548.9418636733667</v>
      </c>
      <c r="AX215" s="39">
        <f t="shared" si="12"/>
        <v>8.5573003932666651</v>
      </c>
      <c r="AY215" s="39">
        <f t="shared" si="12"/>
        <v>0.14849532600000001</v>
      </c>
      <c r="AZ215" s="39">
        <f t="shared" si="12"/>
        <v>2831.3673225795992</v>
      </c>
      <c r="BA215" s="39">
        <f t="shared" si="12"/>
        <v>0</v>
      </c>
      <c r="BB215" s="39">
        <f t="shared" si="12"/>
        <v>0</v>
      </c>
      <c r="BC215" s="39">
        <f t="shared" si="12"/>
        <v>0</v>
      </c>
      <c r="BD215" s="39">
        <f t="shared" si="12"/>
        <v>0</v>
      </c>
      <c r="BE215" s="39">
        <f t="shared" si="12"/>
        <v>0</v>
      </c>
      <c r="BF215" s="39">
        <f t="shared" si="12"/>
        <v>13560.471535407167</v>
      </c>
      <c r="BG215" s="39">
        <f t="shared" si="12"/>
        <v>614.33443108026654</v>
      </c>
      <c r="BH215" s="39">
        <f t="shared" si="12"/>
        <v>43.443751863700008</v>
      </c>
      <c r="BI215" s="39">
        <f t="shared" si="12"/>
        <v>0</v>
      </c>
      <c r="BJ215" s="39">
        <f t="shared" si="12"/>
        <v>1249.1486129691</v>
      </c>
      <c r="BK215" s="39">
        <f t="shared" si="12"/>
        <v>37876.018485200002</v>
      </c>
    </row>
    <row r="216" spans="1:63" ht="13.5" thickBot="1">
      <c r="A216" s="37"/>
      <c r="B216" s="62" t="s">
        <v>221</v>
      </c>
      <c r="C216" s="39">
        <f t="shared" ref="C216:BK216" si="13">C215+C191</f>
        <v>0</v>
      </c>
      <c r="D216" s="39">
        <f t="shared" si="13"/>
        <v>0</v>
      </c>
      <c r="E216" s="39">
        <f t="shared" si="13"/>
        <v>0</v>
      </c>
      <c r="F216" s="39">
        <f t="shared" si="13"/>
        <v>0</v>
      </c>
      <c r="G216" s="39">
        <f t="shared" si="13"/>
        <v>0</v>
      </c>
      <c r="H216" s="39">
        <f t="shared" si="13"/>
        <v>1182.8628283915668</v>
      </c>
      <c r="I216" s="39">
        <f t="shared" si="13"/>
        <v>1265.0274632284668</v>
      </c>
      <c r="J216" s="39">
        <f t="shared" si="13"/>
        <v>27.05631820353333</v>
      </c>
      <c r="K216" s="39">
        <f t="shared" si="13"/>
        <v>0</v>
      </c>
      <c r="L216" s="39">
        <f t="shared" si="13"/>
        <v>611.19633223643336</v>
      </c>
      <c r="M216" s="39">
        <f t="shared" si="13"/>
        <v>0</v>
      </c>
      <c r="N216" s="39">
        <f t="shared" si="13"/>
        <v>0</v>
      </c>
      <c r="O216" s="39">
        <f t="shared" si="13"/>
        <v>0</v>
      </c>
      <c r="P216" s="39">
        <f t="shared" si="13"/>
        <v>0</v>
      </c>
      <c r="Q216" s="39">
        <f t="shared" si="13"/>
        <v>0</v>
      </c>
      <c r="R216" s="39">
        <f t="shared" si="13"/>
        <v>515.3813254813</v>
      </c>
      <c r="S216" s="39">
        <f t="shared" si="13"/>
        <v>220.7811835887</v>
      </c>
      <c r="T216" s="39">
        <f t="shared" si="13"/>
        <v>3.9504105763333337</v>
      </c>
      <c r="U216" s="39">
        <f t="shared" si="13"/>
        <v>0</v>
      </c>
      <c r="V216" s="39">
        <f t="shared" si="13"/>
        <v>86.626033172766682</v>
      </c>
      <c r="W216" s="39">
        <f t="shared" si="13"/>
        <v>0</v>
      </c>
      <c r="X216" s="39">
        <f t="shared" si="13"/>
        <v>5.9401133E-3</v>
      </c>
      <c r="Y216" s="39">
        <f t="shared" si="13"/>
        <v>0</v>
      </c>
      <c r="Z216" s="39">
        <f t="shared" si="13"/>
        <v>0</v>
      </c>
      <c r="AA216" s="39">
        <f t="shared" si="13"/>
        <v>0</v>
      </c>
      <c r="AB216" s="39">
        <f t="shared" si="13"/>
        <v>116.76907822813335</v>
      </c>
      <c r="AC216" s="39">
        <f t="shared" si="13"/>
        <v>3.0875823126333333</v>
      </c>
      <c r="AD216" s="39">
        <f t="shared" si="13"/>
        <v>0</v>
      </c>
      <c r="AE216" s="39">
        <f t="shared" si="13"/>
        <v>0</v>
      </c>
      <c r="AF216" s="39">
        <f t="shared" si="13"/>
        <v>26.231172929399996</v>
      </c>
      <c r="AG216" s="39">
        <f t="shared" si="13"/>
        <v>0</v>
      </c>
      <c r="AH216" s="39">
        <f t="shared" si="13"/>
        <v>0</v>
      </c>
      <c r="AI216" s="39">
        <f t="shared" si="13"/>
        <v>0</v>
      </c>
      <c r="AJ216" s="39">
        <f t="shared" si="13"/>
        <v>0</v>
      </c>
      <c r="AK216" s="39">
        <f t="shared" si="13"/>
        <v>0</v>
      </c>
      <c r="AL216" s="39">
        <f t="shared" si="13"/>
        <v>56.074350460166642</v>
      </c>
      <c r="AM216" s="39">
        <f t="shared" si="13"/>
        <v>0.26849853783333338</v>
      </c>
      <c r="AN216" s="39">
        <f t="shared" si="13"/>
        <v>0</v>
      </c>
      <c r="AO216" s="39">
        <f t="shared" si="13"/>
        <v>0</v>
      </c>
      <c r="AP216" s="39">
        <f t="shared" si="13"/>
        <v>2.6906735629666665</v>
      </c>
      <c r="AQ216" s="39">
        <f t="shared" si="13"/>
        <v>0</v>
      </c>
      <c r="AR216" s="39">
        <f t="shared" si="13"/>
        <v>9.5335329833333288E-2</v>
      </c>
      <c r="AS216" s="39">
        <f t="shared" si="13"/>
        <v>0.2567966506333334</v>
      </c>
      <c r="AT216" s="39">
        <f t="shared" si="13"/>
        <v>0</v>
      </c>
      <c r="AU216" s="39">
        <f t="shared" si="13"/>
        <v>0</v>
      </c>
      <c r="AV216" s="39">
        <f t="shared" si="13"/>
        <v>15951.389559392699</v>
      </c>
      <c r="AW216" s="39">
        <f t="shared" si="13"/>
        <v>1592.8808462084335</v>
      </c>
      <c r="AX216" s="39">
        <f t="shared" si="13"/>
        <v>8.6397728457333312</v>
      </c>
      <c r="AY216" s="39">
        <f t="shared" si="13"/>
        <v>0.14849532600000001</v>
      </c>
      <c r="AZ216" s="39">
        <f t="shared" si="13"/>
        <v>2962.8466135797994</v>
      </c>
      <c r="BA216" s="39">
        <f t="shared" si="13"/>
        <v>0</v>
      </c>
      <c r="BB216" s="39">
        <f t="shared" si="13"/>
        <v>0</v>
      </c>
      <c r="BC216" s="39">
        <f t="shared" si="13"/>
        <v>0</v>
      </c>
      <c r="BD216" s="39">
        <f t="shared" si="13"/>
        <v>0</v>
      </c>
      <c r="BE216" s="39">
        <f t="shared" si="13"/>
        <v>0</v>
      </c>
      <c r="BF216" s="39">
        <f t="shared" si="13"/>
        <v>15396.671382540666</v>
      </c>
      <c r="BG216" s="39">
        <f t="shared" si="13"/>
        <v>689.89819557579983</v>
      </c>
      <c r="BH216" s="39">
        <f t="shared" si="13"/>
        <v>54.297522376800011</v>
      </c>
      <c r="BI216" s="39">
        <f t="shared" si="13"/>
        <v>0</v>
      </c>
      <c r="BJ216" s="39">
        <f t="shared" si="13"/>
        <v>1350.7299367580667</v>
      </c>
      <c r="BK216" s="44">
        <f t="shared" si="13"/>
        <v>42125.863647607999</v>
      </c>
    </row>
    <row r="217" spans="1:63">
      <c r="A217" s="57"/>
      <c r="B217" s="58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3"/>
    </row>
    <row r="218" spans="1:63">
      <c r="A218" s="26" t="s">
        <v>222</v>
      </c>
      <c r="B218" s="59" t="s">
        <v>223</v>
      </c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1"/>
    </row>
    <row r="219" spans="1:63">
      <c r="A219" s="26" t="s">
        <v>13</v>
      </c>
      <c r="B219" s="52" t="s">
        <v>224</v>
      </c>
      <c r="C219" s="53">
        <v>0</v>
      </c>
      <c r="D219" s="53">
        <v>0</v>
      </c>
      <c r="E219" s="53">
        <v>0</v>
      </c>
      <c r="F219" s="53">
        <v>0</v>
      </c>
      <c r="G219" s="53">
        <v>0</v>
      </c>
      <c r="H219" s="53">
        <v>96.419915686599992</v>
      </c>
      <c r="I219" s="53">
        <v>58.062907758600005</v>
      </c>
      <c r="J219" s="53">
        <v>0</v>
      </c>
      <c r="K219" s="53">
        <v>0</v>
      </c>
      <c r="L219" s="53">
        <v>20.658705264599998</v>
      </c>
      <c r="M219" s="53">
        <v>0</v>
      </c>
      <c r="N219" s="53">
        <v>0</v>
      </c>
      <c r="O219" s="53">
        <v>0</v>
      </c>
      <c r="P219" s="53">
        <v>0</v>
      </c>
      <c r="Q219" s="53">
        <v>0</v>
      </c>
      <c r="R219" s="53">
        <v>61.906021873266681</v>
      </c>
      <c r="S219" s="53">
        <v>29.175151828799994</v>
      </c>
      <c r="T219" s="53">
        <v>2.4522238914000014</v>
      </c>
      <c r="U219" s="53">
        <v>0</v>
      </c>
      <c r="V219" s="53">
        <v>21.820267038633339</v>
      </c>
      <c r="W219" s="53">
        <v>0</v>
      </c>
      <c r="X219" s="53">
        <v>0</v>
      </c>
      <c r="Y219" s="53">
        <v>0</v>
      </c>
      <c r="Z219" s="53">
        <v>0</v>
      </c>
      <c r="AA219" s="53">
        <v>0</v>
      </c>
      <c r="AB219" s="53">
        <v>5.8499292221666668</v>
      </c>
      <c r="AC219" s="53">
        <v>0.42312961243333341</v>
      </c>
      <c r="AD219" s="53">
        <v>0</v>
      </c>
      <c r="AE219" s="53">
        <v>0</v>
      </c>
      <c r="AF219" s="53">
        <v>2.2757709144666665</v>
      </c>
      <c r="AG219" s="53">
        <v>0</v>
      </c>
      <c r="AH219" s="53">
        <v>0</v>
      </c>
      <c r="AI219" s="53">
        <v>0</v>
      </c>
      <c r="AJ219" s="53">
        <v>0</v>
      </c>
      <c r="AK219" s="53">
        <v>0</v>
      </c>
      <c r="AL219" s="53">
        <v>2.0638985926333335</v>
      </c>
      <c r="AM219" s="53">
        <v>0</v>
      </c>
      <c r="AN219" s="53">
        <v>0</v>
      </c>
      <c r="AO219" s="53">
        <v>0</v>
      </c>
      <c r="AP219" s="53">
        <v>4.775634220000001E-2</v>
      </c>
      <c r="AQ219" s="53">
        <v>0</v>
      </c>
      <c r="AR219" s="53">
        <v>0</v>
      </c>
      <c r="AS219" s="53">
        <v>9.3680227666666695E-3</v>
      </c>
      <c r="AT219" s="53">
        <v>0</v>
      </c>
      <c r="AU219" s="53">
        <v>0</v>
      </c>
      <c r="AV219" s="53">
        <v>2514.0955368834657</v>
      </c>
      <c r="AW219" s="53">
        <v>385.42726455020005</v>
      </c>
      <c r="AX219" s="53">
        <v>0.3763921173</v>
      </c>
      <c r="AY219" s="53">
        <v>0</v>
      </c>
      <c r="AZ219" s="53">
        <v>476.40159385019996</v>
      </c>
      <c r="BA219" s="53">
        <v>0</v>
      </c>
      <c r="BB219" s="53">
        <v>0</v>
      </c>
      <c r="BC219" s="53">
        <v>0</v>
      </c>
      <c r="BD219" s="53">
        <v>0</v>
      </c>
      <c r="BE219" s="53">
        <v>0</v>
      </c>
      <c r="BF219" s="53">
        <v>2247.3052921020344</v>
      </c>
      <c r="BG219" s="53">
        <v>169.30340594699999</v>
      </c>
      <c r="BH219" s="53">
        <v>25.020221182833325</v>
      </c>
      <c r="BI219" s="53">
        <v>0</v>
      </c>
      <c r="BJ219" s="53">
        <v>266.22715859639993</v>
      </c>
      <c r="BK219" s="36">
        <f>SUM(C219:BJ219)</f>
        <v>6385.3219112779998</v>
      </c>
    </row>
    <row r="220" spans="1:63" ht="13.5" thickBot="1">
      <c r="A220" s="34"/>
      <c r="B220" s="63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6"/>
    </row>
    <row r="221" spans="1:63" ht="13.5" thickBot="1">
      <c r="A221" s="37"/>
      <c r="B221" s="62" t="s">
        <v>225</v>
      </c>
      <c r="C221" s="39">
        <f>SUM(C219:C220)</f>
        <v>0</v>
      </c>
      <c r="D221" s="39">
        <f t="shared" ref="D221:BK221" si="14">SUM(D219:D220)</f>
        <v>0</v>
      </c>
      <c r="E221" s="39">
        <f t="shared" si="14"/>
        <v>0</v>
      </c>
      <c r="F221" s="39">
        <f t="shared" si="14"/>
        <v>0</v>
      </c>
      <c r="G221" s="39">
        <f t="shared" si="14"/>
        <v>0</v>
      </c>
      <c r="H221" s="39">
        <f t="shared" si="14"/>
        <v>96.419915686599992</v>
      </c>
      <c r="I221" s="39">
        <f t="shared" si="14"/>
        <v>58.062907758600005</v>
      </c>
      <c r="J221" s="39">
        <f t="shared" si="14"/>
        <v>0</v>
      </c>
      <c r="K221" s="39">
        <f t="shared" si="14"/>
        <v>0</v>
      </c>
      <c r="L221" s="39">
        <f t="shared" si="14"/>
        <v>20.658705264599998</v>
      </c>
      <c r="M221" s="39">
        <f t="shared" si="14"/>
        <v>0</v>
      </c>
      <c r="N221" s="39">
        <f t="shared" si="14"/>
        <v>0</v>
      </c>
      <c r="O221" s="39">
        <f t="shared" si="14"/>
        <v>0</v>
      </c>
      <c r="P221" s="39">
        <f t="shared" si="14"/>
        <v>0</v>
      </c>
      <c r="Q221" s="39">
        <f t="shared" si="14"/>
        <v>0</v>
      </c>
      <c r="R221" s="39">
        <f t="shared" si="14"/>
        <v>61.906021873266681</v>
      </c>
      <c r="S221" s="39">
        <f t="shared" si="14"/>
        <v>29.175151828799994</v>
      </c>
      <c r="T221" s="39">
        <f t="shared" si="14"/>
        <v>2.4522238914000014</v>
      </c>
      <c r="U221" s="39">
        <f t="shared" si="14"/>
        <v>0</v>
      </c>
      <c r="V221" s="39">
        <f t="shared" si="14"/>
        <v>21.820267038633339</v>
      </c>
      <c r="W221" s="39">
        <f t="shared" si="14"/>
        <v>0</v>
      </c>
      <c r="X221" s="39">
        <f t="shared" si="14"/>
        <v>0</v>
      </c>
      <c r="Y221" s="39">
        <f t="shared" si="14"/>
        <v>0</v>
      </c>
      <c r="Z221" s="39">
        <f t="shared" si="14"/>
        <v>0</v>
      </c>
      <c r="AA221" s="39">
        <f t="shared" si="14"/>
        <v>0</v>
      </c>
      <c r="AB221" s="39">
        <f t="shared" si="14"/>
        <v>5.8499292221666668</v>
      </c>
      <c r="AC221" s="39">
        <f t="shared" si="14"/>
        <v>0.42312961243333341</v>
      </c>
      <c r="AD221" s="39">
        <f t="shared" si="14"/>
        <v>0</v>
      </c>
      <c r="AE221" s="39">
        <f t="shared" si="14"/>
        <v>0</v>
      </c>
      <c r="AF221" s="39">
        <f t="shared" si="14"/>
        <v>2.2757709144666665</v>
      </c>
      <c r="AG221" s="39">
        <f t="shared" si="14"/>
        <v>0</v>
      </c>
      <c r="AH221" s="39">
        <f t="shared" si="14"/>
        <v>0</v>
      </c>
      <c r="AI221" s="39">
        <f t="shared" si="14"/>
        <v>0</v>
      </c>
      <c r="AJ221" s="39">
        <f t="shared" si="14"/>
        <v>0</v>
      </c>
      <c r="AK221" s="39">
        <f t="shared" si="14"/>
        <v>0</v>
      </c>
      <c r="AL221" s="39">
        <f t="shared" si="14"/>
        <v>2.0638985926333335</v>
      </c>
      <c r="AM221" s="39">
        <f t="shared" si="14"/>
        <v>0</v>
      </c>
      <c r="AN221" s="39">
        <f t="shared" si="14"/>
        <v>0</v>
      </c>
      <c r="AO221" s="39">
        <f t="shared" si="14"/>
        <v>0</v>
      </c>
      <c r="AP221" s="39">
        <f t="shared" si="14"/>
        <v>4.775634220000001E-2</v>
      </c>
      <c r="AQ221" s="39">
        <f t="shared" si="14"/>
        <v>0</v>
      </c>
      <c r="AR221" s="39">
        <f t="shared" si="14"/>
        <v>0</v>
      </c>
      <c r="AS221" s="39">
        <f t="shared" si="14"/>
        <v>9.3680227666666695E-3</v>
      </c>
      <c r="AT221" s="39">
        <f t="shared" si="14"/>
        <v>0</v>
      </c>
      <c r="AU221" s="39">
        <f t="shared" si="14"/>
        <v>0</v>
      </c>
      <c r="AV221" s="39">
        <f t="shared" si="14"/>
        <v>2514.0955368834657</v>
      </c>
      <c r="AW221" s="39">
        <f t="shared" si="14"/>
        <v>385.42726455020005</v>
      </c>
      <c r="AX221" s="39">
        <f t="shared" si="14"/>
        <v>0.3763921173</v>
      </c>
      <c r="AY221" s="39">
        <f t="shared" si="14"/>
        <v>0</v>
      </c>
      <c r="AZ221" s="39">
        <f t="shared" si="14"/>
        <v>476.40159385019996</v>
      </c>
      <c r="BA221" s="39">
        <f t="shared" si="14"/>
        <v>0</v>
      </c>
      <c r="BB221" s="39">
        <f t="shared" si="14"/>
        <v>0</v>
      </c>
      <c r="BC221" s="39">
        <f t="shared" si="14"/>
        <v>0</v>
      </c>
      <c r="BD221" s="39">
        <f t="shared" si="14"/>
        <v>0</v>
      </c>
      <c r="BE221" s="39">
        <f t="shared" si="14"/>
        <v>0</v>
      </c>
      <c r="BF221" s="39">
        <f t="shared" si="14"/>
        <v>2247.3052921020344</v>
      </c>
      <c r="BG221" s="39">
        <f t="shared" si="14"/>
        <v>169.30340594699999</v>
      </c>
      <c r="BH221" s="39">
        <f t="shared" si="14"/>
        <v>25.020221182833325</v>
      </c>
      <c r="BI221" s="39">
        <f t="shared" si="14"/>
        <v>0</v>
      </c>
      <c r="BJ221" s="39">
        <f t="shared" si="14"/>
        <v>266.22715859639993</v>
      </c>
      <c r="BK221" s="39">
        <f t="shared" si="14"/>
        <v>6385.3219112779998</v>
      </c>
    </row>
    <row r="222" spans="1:63">
      <c r="A222" s="57"/>
      <c r="B222" s="58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3"/>
    </row>
    <row r="223" spans="1:63">
      <c r="A223" s="26" t="s">
        <v>226</v>
      </c>
      <c r="B223" s="59" t="s">
        <v>227</v>
      </c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3"/>
    </row>
    <row r="224" spans="1:63">
      <c r="A224" s="26" t="s">
        <v>13</v>
      </c>
      <c r="B224" s="27" t="s">
        <v>228</v>
      </c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3"/>
    </row>
    <row r="225" spans="1:63" ht="13.5" thickBot="1">
      <c r="A225" s="34"/>
      <c r="B225" s="31" t="s">
        <v>229</v>
      </c>
      <c r="C225" s="35">
        <v>0</v>
      </c>
      <c r="D225" s="35">
        <v>0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>
        <v>0</v>
      </c>
      <c r="AB225" s="35">
        <v>0</v>
      </c>
      <c r="AC225" s="35">
        <v>0</v>
      </c>
      <c r="AD225" s="35">
        <v>0</v>
      </c>
      <c r="AE225" s="35">
        <v>0</v>
      </c>
      <c r="AF225" s="35">
        <v>0</v>
      </c>
      <c r="AG225" s="35">
        <v>0</v>
      </c>
      <c r="AH225" s="35">
        <v>0</v>
      </c>
      <c r="AI225" s="35">
        <v>0</v>
      </c>
      <c r="AJ225" s="35">
        <v>0</v>
      </c>
      <c r="AK225" s="35">
        <v>0</v>
      </c>
      <c r="AL225" s="35">
        <v>0</v>
      </c>
      <c r="AM225" s="35">
        <v>0</v>
      </c>
      <c r="AN225" s="35">
        <v>0</v>
      </c>
      <c r="AO225" s="35">
        <v>0</v>
      </c>
      <c r="AP225" s="35">
        <v>0</v>
      </c>
      <c r="AQ225" s="35">
        <v>0</v>
      </c>
      <c r="AR225" s="35">
        <v>0</v>
      </c>
      <c r="AS225" s="35">
        <v>0</v>
      </c>
      <c r="AT225" s="35">
        <v>0</v>
      </c>
      <c r="AU225" s="35">
        <v>0</v>
      </c>
      <c r="AV225" s="35">
        <v>145.43190126706679</v>
      </c>
      <c r="AW225" s="35">
        <v>14.771884339336321</v>
      </c>
      <c r="AX225" s="35">
        <v>9.3596958320551048E-3</v>
      </c>
      <c r="AY225" s="35">
        <v>0</v>
      </c>
      <c r="AZ225" s="35">
        <v>97.685768973301435</v>
      </c>
      <c r="BA225" s="35">
        <v>0</v>
      </c>
      <c r="BB225" s="35">
        <v>0</v>
      </c>
      <c r="BC225" s="35">
        <v>0</v>
      </c>
      <c r="BD225" s="35">
        <v>0</v>
      </c>
      <c r="BE225" s="35">
        <v>0</v>
      </c>
      <c r="BF225" s="35">
        <v>56.257002368910449</v>
      </c>
      <c r="BG225" s="35">
        <v>4.3222524782087417</v>
      </c>
      <c r="BH225" s="35">
        <v>0</v>
      </c>
      <c r="BI225" s="35">
        <v>0</v>
      </c>
      <c r="BJ225" s="35">
        <v>24.184352889344265</v>
      </c>
      <c r="BK225" s="36">
        <f>SUM(C225:BJ225)</f>
        <v>342.66252201200001</v>
      </c>
    </row>
    <row r="226" spans="1:63" ht="13.5" thickBot="1">
      <c r="A226" s="37"/>
      <c r="B226" s="38" t="s">
        <v>18</v>
      </c>
      <c r="C226" s="39">
        <f>SUM(C225)</f>
        <v>0</v>
      </c>
      <c r="D226" s="39">
        <f t="shared" ref="D226:BK226" si="15">SUM(D225)</f>
        <v>0</v>
      </c>
      <c r="E226" s="39">
        <f t="shared" si="15"/>
        <v>0</v>
      </c>
      <c r="F226" s="39">
        <f t="shared" si="15"/>
        <v>0</v>
      </c>
      <c r="G226" s="39">
        <f t="shared" si="15"/>
        <v>0</v>
      </c>
      <c r="H226" s="39">
        <f t="shared" si="15"/>
        <v>0</v>
      </c>
      <c r="I226" s="39">
        <f t="shared" si="15"/>
        <v>0</v>
      </c>
      <c r="J226" s="39">
        <f t="shared" si="15"/>
        <v>0</v>
      </c>
      <c r="K226" s="39">
        <f t="shared" si="15"/>
        <v>0</v>
      </c>
      <c r="L226" s="39">
        <f t="shared" si="15"/>
        <v>0</v>
      </c>
      <c r="M226" s="39">
        <f t="shared" si="15"/>
        <v>0</v>
      </c>
      <c r="N226" s="39">
        <f t="shared" si="15"/>
        <v>0</v>
      </c>
      <c r="O226" s="39">
        <f t="shared" si="15"/>
        <v>0</v>
      </c>
      <c r="P226" s="39">
        <f t="shared" si="15"/>
        <v>0</v>
      </c>
      <c r="Q226" s="39">
        <f t="shared" si="15"/>
        <v>0</v>
      </c>
      <c r="R226" s="39">
        <f t="shared" si="15"/>
        <v>0</v>
      </c>
      <c r="S226" s="39">
        <f t="shared" si="15"/>
        <v>0</v>
      </c>
      <c r="T226" s="39">
        <f t="shared" si="15"/>
        <v>0</v>
      </c>
      <c r="U226" s="39">
        <f t="shared" si="15"/>
        <v>0</v>
      </c>
      <c r="V226" s="39">
        <f t="shared" si="15"/>
        <v>0</v>
      </c>
      <c r="W226" s="39">
        <f t="shared" si="15"/>
        <v>0</v>
      </c>
      <c r="X226" s="39">
        <f t="shared" si="15"/>
        <v>0</v>
      </c>
      <c r="Y226" s="39">
        <f t="shared" si="15"/>
        <v>0</v>
      </c>
      <c r="Z226" s="39">
        <f t="shared" si="15"/>
        <v>0</v>
      </c>
      <c r="AA226" s="39">
        <f t="shared" si="15"/>
        <v>0</v>
      </c>
      <c r="AB226" s="39">
        <f t="shared" si="15"/>
        <v>0</v>
      </c>
      <c r="AC226" s="39">
        <f t="shared" si="15"/>
        <v>0</v>
      </c>
      <c r="AD226" s="39">
        <f t="shared" si="15"/>
        <v>0</v>
      </c>
      <c r="AE226" s="39">
        <f t="shared" si="15"/>
        <v>0</v>
      </c>
      <c r="AF226" s="39">
        <f t="shared" si="15"/>
        <v>0</v>
      </c>
      <c r="AG226" s="39">
        <f t="shared" si="15"/>
        <v>0</v>
      </c>
      <c r="AH226" s="39">
        <f t="shared" si="15"/>
        <v>0</v>
      </c>
      <c r="AI226" s="39">
        <f t="shared" si="15"/>
        <v>0</v>
      </c>
      <c r="AJ226" s="39">
        <f t="shared" si="15"/>
        <v>0</v>
      </c>
      <c r="AK226" s="39">
        <f t="shared" si="15"/>
        <v>0</v>
      </c>
      <c r="AL226" s="39">
        <f t="shared" si="15"/>
        <v>0</v>
      </c>
      <c r="AM226" s="39">
        <f t="shared" si="15"/>
        <v>0</v>
      </c>
      <c r="AN226" s="39">
        <f t="shared" si="15"/>
        <v>0</v>
      </c>
      <c r="AO226" s="39">
        <f t="shared" si="15"/>
        <v>0</v>
      </c>
      <c r="AP226" s="39">
        <f t="shared" si="15"/>
        <v>0</v>
      </c>
      <c r="AQ226" s="39">
        <f t="shared" si="15"/>
        <v>0</v>
      </c>
      <c r="AR226" s="39">
        <f t="shared" si="15"/>
        <v>0</v>
      </c>
      <c r="AS226" s="39">
        <f t="shared" si="15"/>
        <v>0</v>
      </c>
      <c r="AT226" s="39">
        <f t="shared" si="15"/>
        <v>0</v>
      </c>
      <c r="AU226" s="39">
        <f t="shared" si="15"/>
        <v>0</v>
      </c>
      <c r="AV226" s="39">
        <f t="shared" si="15"/>
        <v>145.43190126706679</v>
      </c>
      <c r="AW226" s="39">
        <f t="shared" si="15"/>
        <v>14.771884339336321</v>
      </c>
      <c r="AX226" s="39">
        <f t="shared" si="15"/>
        <v>9.3596958320551048E-3</v>
      </c>
      <c r="AY226" s="39">
        <f t="shared" si="15"/>
        <v>0</v>
      </c>
      <c r="AZ226" s="39">
        <f t="shared" si="15"/>
        <v>97.685768973301435</v>
      </c>
      <c r="BA226" s="39">
        <f t="shared" si="15"/>
        <v>0</v>
      </c>
      <c r="BB226" s="39">
        <f t="shared" si="15"/>
        <v>0</v>
      </c>
      <c r="BC226" s="39">
        <f t="shared" si="15"/>
        <v>0</v>
      </c>
      <c r="BD226" s="39">
        <f t="shared" si="15"/>
        <v>0</v>
      </c>
      <c r="BE226" s="39">
        <f t="shared" si="15"/>
        <v>0</v>
      </c>
      <c r="BF226" s="39">
        <f t="shared" si="15"/>
        <v>56.257002368910449</v>
      </c>
      <c r="BG226" s="39">
        <f t="shared" si="15"/>
        <v>4.3222524782087417</v>
      </c>
      <c r="BH226" s="39">
        <f t="shared" si="15"/>
        <v>0</v>
      </c>
      <c r="BI226" s="39">
        <f t="shared" si="15"/>
        <v>0</v>
      </c>
      <c r="BJ226" s="39">
        <f t="shared" si="15"/>
        <v>24.184352889344265</v>
      </c>
      <c r="BK226" s="44">
        <f t="shared" si="15"/>
        <v>342.66252201200001</v>
      </c>
    </row>
    <row r="227" spans="1:63">
      <c r="A227" s="57"/>
      <c r="B227" s="64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65"/>
    </row>
    <row r="228" spans="1:63">
      <c r="A228" s="26" t="s">
        <v>19</v>
      </c>
      <c r="B228" s="27" t="s">
        <v>230</v>
      </c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3"/>
    </row>
    <row r="229" spans="1:63">
      <c r="A229" s="66"/>
      <c r="B229" s="31" t="s">
        <v>231</v>
      </c>
      <c r="C229" s="35">
        <v>0</v>
      </c>
      <c r="D229" s="35">
        <v>0</v>
      </c>
      <c r="E229" s="35">
        <v>0</v>
      </c>
      <c r="F229" s="35">
        <v>0</v>
      </c>
      <c r="G229" s="35">
        <v>0</v>
      </c>
      <c r="H229" s="35">
        <v>0</v>
      </c>
      <c r="I229" s="35">
        <v>0</v>
      </c>
      <c r="J229" s="35">
        <v>0</v>
      </c>
      <c r="K229" s="35">
        <v>0</v>
      </c>
      <c r="L229" s="35">
        <v>0</v>
      </c>
      <c r="M229" s="35">
        <v>0</v>
      </c>
      <c r="N229" s="35">
        <v>0</v>
      </c>
      <c r="O229" s="35">
        <v>0</v>
      </c>
      <c r="P229" s="35">
        <v>0</v>
      </c>
      <c r="Q229" s="35">
        <v>0</v>
      </c>
      <c r="R229" s="35">
        <v>0</v>
      </c>
      <c r="S229" s="35">
        <v>0</v>
      </c>
      <c r="T229" s="35">
        <v>0</v>
      </c>
      <c r="U229" s="35">
        <v>0</v>
      </c>
      <c r="V229" s="35">
        <v>0</v>
      </c>
      <c r="W229" s="35">
        <v>0</v>
      </c>
      <c r="X229" s="35">
        <v>0</v>
      </c>
      <c r="Y229" s="35">
        <v>0</v>
      </c>
      <c r="Z229" s="35">
        <v>0</v>
      </c>
      <c r="AA229" s="35">
        <v>0</v>
      </c>
      <c r="AB229" s="35">
        <v>0</v>
      </c>
      <c r="AC229" s="35">
        <v>0</v>
      </c>
      <c r="AD229" s="35">
        <v>0</v>
      </c>
      <c r="AE229" s="35">
        <v>0</v>
      </c>
      <c r="AF229" s="35">
        <v>0</v>
      </c>
      <c r="AG229" s="35">
        <v>0</v>
      </c>
      <c r="AH229" s="35">
        <v>0</v>
      </c>
      <c r="AI229" s="35">
        <v>0</v>
      </c>
      <c r="AJ229" s="35">
        <v>0</v>
      </c>
      <c r="AK229" s="35">
        <v>0</v>
      </c>
      <c r="AL229" s="35">
        <v>0</v>
      </c>
      <c r="AM229" s="35">
        <v>0</v>
      </c>
      <c r="AN229" s="35">
        <v>0</v>
      </c>
      <c r="AO229" s="35">
        <v>0</v>
      </c>
      <c r="AP229" s="35">
        <v>0</v>
      </c>
      <c r="AQ229" s="35">
        <v>0</v>
      </c>
      <c r="AR229" s="35">
        <v>0</v>
      </c>
      <c r="AS229" s="35">
        <v>0</v>
      </c>
      <c r="AT229" s="35">
        <v>0</v>
      </c>
      <c r="AU229" s="35">
        <v>0</v>
      </c>
      <c r="AV229" s="35">
        <v>2.3144911837819397</v>
      </c>
      <c r="AW229" s="35">
        <v>9537.658564638512</v>
      </c>
      <c r="AX229" s="35">
        <v>5.2345631638029515E-3</v>
      </c>
      <c r="AY229" s="35">
        <v>0</v>
      </c>
      <c r="AZ229" s="35">
        <v>1.271184583423081</v>
      </c>
      <c r="BA229" s="35">
        <v>0</v>
      </c>
      <c r="BB229" s="35">
        <v>0</v>
      </c>
      <c r="BC229" s="35">
        <v>0</v>
      </c>
      <c r="BD229" s="35">
        <v>0</v>
      </c>
      <c r="BE229" s="35">
        <v>0</v>
      </c>
      <c r="BF229" s="35">
        <v>1.6754091832945315</v>
      </c>
      <c r="BG229" s="35">
        <v>10.498788852200786</v>
      </c>
      <c r="BH229" s="35">
        <v>0</v>
      </c>
      <c r="BI229" s="35">
        <v>0</v>
      </c>
      <c r="BJ229" s="35">
        <v>1.1632362586228782</v>
      </c>
      <c r="BK229" s="36">
        <f>SUM(C229:BJ229)</f>
        <v>9554.5869092630001</v>
      </c>
    </row>
    <row r="230" spans="1:63">
      <c r="A230" s="66"/>
      <c r="B230" s="31" t="s">
        <v>232</v>
      </c>
      <c r="C230" s="35">
        <v>0</v>
      </c>
      <c r="D230" s="35">
        <v>0</v>
      </c>
      <c r="E230" s="35">
        <v>0</v>
      </c>
      <c r="F230" s="35">
        <v>0</v>
      </c>
      <c r="G230" s="35">
        <v>0</v>
      </c>
      <c r="H230" s="35">
        <v>0</v>
      </c>
      <c r="I230" s="35">
        <v>0</v>
      </c>
      <c r="J230" s="35">
        <v>0</v>
      </c>
      <c r="K230" s="35">
        <v>0</v>
      </c>
      <c r="L230" s="35">
        <v>0</v>
      </c>
      <c r="M230" s="35">
        <v>0</v>
      </c>
      <c r="N230" s="35">
        <v>0</v>
      </c>
      <c r="O230" s="35">
        <v>0</v>
      </c>
      <c r="P230" s="35">
        <v>0</v>
      </c>
      <c r="Q230" s="35">
        <v>0</v>
      </c>
      <c r="R230" s="35">
        <v>0</v>
      </c>
      <c r="S230" s="35">
        <v>0</v>
      </c>
      <c r="T230" s="35">
        <v>0</v>
      </c>
      <c r="U230" s="35">
        <v>0</v>
      </c>
      <c r="V230" s="35">
        <v>0</v>
      </c>
      <c r="W230" s="35">
        <v>0</v>
      </c>
      <c r="X230" s="35">
        <v>0</v>
      </c>
      <c r="Y230" s="35">
        <v>0</v>
      </c>
      <c r="Z230" s="35">
        <v>0</v>
      </c>
      <c r="AA230" s="35">
        <v>0</v>
      </c>
      <c r="AB230" s="35">
        <v>0</v>
      </c>
      <c r="AC230" s="35">
        <v>0</v>
      </c>
      <c r="AD230" s="35">
        <v>0</v>
      </c>
      <c r="AE230" s="35">
        <v>0</v>
      </c>
      <c r="AF230" s="35">
        <v>0</v>
      </c>
      <c r="AG230" s="35">
        <v>0</v>
      </c>
      <c r="AH230" s="35">
        <v>0</v>
      </c>
      <c r="AI230" s="35">
        <v>0</v>
      </c>
      <c r="AJ230" s="35">
        <v>0</v>
      </c>
      <c r="AK230" s="35">
        <v>0</v>
      </c>
      <c r="AL230" s="35">
        <v>0</v>
      </c>
      <c r="AM230" s="35">
        <v>0</v>
      </c>
      <c r="AN230" s="35">
        <v>0</v>
      </c>
      <c r="AO230" s="35">
        <v>0</v>
      </c>
      <c r="AP230" s="35">
        <v>0</v>
      </c>
      <c r="AQ230" s="35">
        <v>0</v>
      </c>
      <c r="AR230" s="35">
        <v>0</v>
      </c>
      <c r="AS230" s="35">
        <v>0</v>
      </c>
      <c r="AT230" s="35">
        <v>0</v>
      </c>
      <c r="AU230" s="35">
        <v>0</v>
      </c>
      <c r="AV230" s="35">
        <v>1.5681972854369048</v>
      </c>
      <c r="AW230" s="35">
        <v>3186.1766237805032</v>
      </c>
      <c r="AX230" s="35">
        <v>0</v>
      </c>
      <c r="AY230" s="35">
        <v>0</v>
      </c>
      <c r="AZ230" s="35">
        <v>1.0795210856071906</v>
      </c>
      <c r="BA230" s="35">
        <v>0</v>
      </c>
      <c r="BB230" s="35">
        <v>0</v>
      </c>
      <c r="BC230" s="35">
        <v>0</v>
      </c>
      <c r="BD230" s="35">
        <v>0</v>
      </c>
      <c r="BE230" s="35">
        <v>0</v>
      </c>
      <c r="BF230" s="35">
        <v>1.0254453171438487</v>
      </c>
      <c r="BG230" s="35">
        <v>0.15340643535699738</v>
      </c>
      <c r="BH230" s="35">
        <v>0</v>
      </c>
      <c r="BI230" s="35">
        <v>0</v>
      </c>
      <c r="BJ230" s="35">
        <v>0.24276568395244832</v>
      </c>
      <c r="BK230" s="36">
        <f>SUM(C230:BJ230)</f>
        <v>3190.245959588</v>
      </c>
    </row>
    <row r="231" spans="1:63" ht="13.5" thickBot="1">
      <c r="A231" s="66"/>
      <c r="B231" s="31" t="s">
        <v>233</v>
      </c>
      <c r="C231" s="35">
        <v>0</v>
      </c>
      <c r="D231" s="35">
        <v>0</v>
      </c>
      <c r="E231" s="35">
        <v>0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>
        <v>0</v>
      </c>
      <c r="AB231" s="35">
        <v>0</v>
      </c>
      <c r="AC231" s="35">
        <v>0</v>
      </c>
      <c r="AD231" s="35">
        <v>0</v>
      </c>
      <c r="AE231" s="35">
        <v>0</v>
      </c>
      <c r="AF231" s="35">
        <v>0</v>
      </c>
      <c r="AG231" s="35">
        <v>0</v>
      </c>
      <c r="AH231" s="35">
        <v>0</v>
      </c>
      <c r="AI231" s="35">
        <v>0</v>
      </c>
      <c r="AJ231" s="35">
        <v>0</v>
      </c>
      <c r="AK231" s="35">
        <v>0</v>
      </c>
      <c r="AL231" s="35">
        <v>0</v>
      </c>
      <c r="AM231" s="35">
        <v>0</v>
      </c>
      <c r="AN231" s="35">
        <v>0</v>
      </c>
      <c r="AO231" s="35">
        <v>0</v>
      </c>
      <c r="AP231" s="35">
        <v>0</v>
      </c>
      <c r="AQ231" s="35">
        <v>0</v>
      </c>
      <c r="AR231" s="35">
        <v>0</v>
      </c>
      <c r="AS231" s="35">
        <v>0</v>
      </c>
      <c r="AT231" s="35">
        <v>0</v>
      </c>
      <c r="AU231" s="35">
        <v>0</v>
      </c>
      <c r="AV231" s="35">
        <v>9.6325607149587142</v>
      </c>
      <c r="AW231" s="35">
        <v>13.561286672905268</v>
      </c>
      <c r="AX231" s="35">
        <v>0</v>
      </c>
      <c r="AY231" s="35">
        <v>0</v>
      </c>
      <c r="AZ231" s="35">
        <v>8.820736883898693</v>
      </c>
      <c r="BA231" s="35">
        <v>0</v>
      </c>
      <c r="BB231" s="35">
        <v>0</v>
      </c>
      <c r="BC231" s="35">
        <v>0</v>
      </c>
      <c r="BD231" s="35">
        <v>0</v>
      </c>
      <c r="BE231" s="35">
        <v>0</v>
      </c>
      <c r="BF231" s="35">
        <v>7.1817618432360941</v>
      </c>
      <c r="BG231" s="35">
        <v>6.8959646054982642</v>
      </c>
      <c r="BH231" s="35">
        <v>0</v>
      </c>
      <c r="BI231" s="35">
        <v>0</v>
      </c>
      <c r="BJ231" s="35">
        <v>1.1037972115029659</v>
      </c>
      <c r="BK231" s="36">
        <f>SUM(C231:BJ231)</f>
        <v>47.196107931999997</v>
      </c>
    </row>
    <row r="232" spans="1:63" ht="13.5" thickBot="1">
      <c r="A232" s="47"/>
      <c r="B232" s="67" t="s">
        <v>22</v>
      </c>
      <c r="C232" s="68">
        <f t="shared" ref="C232:BK232" si="16">SUM(C229:C231)</f>
        <v>0</v>
      </c>
      <c r="D232" s="39">
        <f t="shared" si="16"/>
        <v>0</v>
      </c>
      <c r="E232" s="39">
        <f t="shared" si="16"/>
        <v>0</v>
      </c>
      <c r="F232" s="39">
        <f t="shared" si="16"/>
        <v>0</v>
      </c>
      <c r="G232" s="39">
        <f t="shared" si="16"/>
        <v>0</v>
      </c>
      <c r="H232" s="39">
        <f t="shared" si="16"/>
        <v>0</v>
      </c>
      <c r="I232" s="39">
        <f t="shared" si="16"/>
        <v>0</v>
      </c>
      <c r="J232" s="39">
        <f t="shared" si="16"/>
        <v>0</v>
      </c>
      <c r="K232" s="39">
        <f t="shared" si="16"/>
        <v>0</v>
      </c>
      <c r="L232" s="39">
        <f t="shared" si="16"/>
        <v>0</v>
      </c>
      <c r="M232" s="39">
        <f t="shared" si="16"/>
        <v>0</v>
      </c>
      <c r="N232" s="39">
        <f t="shared" si="16"/>
        <v>0</v>
      </c>
      <c r="O232" s="39">
        <f t="shared" si="16"/>
        <v>0</v>
      </c>
      <c r="P232" s="39">
        <f t="shared" si="16"/>
        <v>0</v>
      </c>
      <c r="Q232" s="39">
        <f t="shared" si="16"/>
        <v>0</v>
      </c>
      <c r="R232" s="39">
        <f t="shared" si="16"/>
        <v>0</v>
      </c>
      <c r="S232" s="39">
        <f t="shared" si="16"/>
        <v>0</v>
      </c>
      <c r="T232" s="39">
        <f t="shared" si="16"/>
        <v>0</v>
      </c>
      <c r="U232" s="39">
        <f t="shared" si="16"/>
        <v>0</v>
      </c>
      <c r="V232" s="39">
        <f t="shared" si="16"/>
        <v>0</v>
      </c>
      <c r="W232" s="39">
        <f t="shared" si="16"/>
        <v>0</v>
      </c>
      <c r="X232" s="39">
        <f t="shared" si="16"/>
        <v>0</v>
      </c>
      <c r="Y232" s="39">
        <f t="shared" si="16"/>
        <v>0</v>
      </c>
      <c r="Z232" s="39">
        <f t="shared" si="16"/>
        <v>0</v>
      </c>
      <c r="AA232" s="39">
        <f t="shared" si="16"/>
        <v>0</v>
      </c>
      <c r="AB232" s="39">
        <f t="shared" si="16"/>
        <v>0</v>
      </c>
      <c r="AC232" s="39">
        <f t="shared" si="16"/>
        <v>0</v>
      </c>
      <c r="AD232" s="39">
        <f t="shared" si="16"/>
        <v>0</v>
      </c>
      <c r="AE232" s="39">
        <f t="shared" si="16"/>
        <v>0</v>
      </c>
      <c r="AF232" s="39">
        <f t="shared" si="16"/>
        <v>0</v>
      </c>
      <c r="AG232" s="39">
        <f t="shared" si="16"/>
        <v>0</v>
      </c>
      <c r="AH232" s="39">
        <f t="shared" si="16"/>
        <v>0</v>
      </c>
      <c r="AI232" s="39">
        <f t="shared" si="16"/>
        <v>0</v>
      </c>
      <c r="AJ232" s="39">
        <f t="shared" si="16"/>
        <v>0</v>
      </c>
      <c r="AK232" s="39">
        <f t="shared" si="16"/>
        <v>0</v>
      </c>
      <c r="AL232" s="39">
        <f t="shared" si="16"/>
        <v>0</v>
      </c>
      <c r="AM232" s="39">
        <f t="shared" si="16"/>
        <v>0</v>
      </c>
      <c r="AN232" s="39">
        <f t="shared" si="16"/>
        <v>0</v>
      </c>
      <c r="AO232" s="39">
        <f t="shared" si="16"/>
        <v>0</v>
      </c>
      <c r="AP232" s="39">
        <f t="shared" si="16"/>
        <v>0</v>
      </c>
      <c r="AQ232" s="39">
        <f t="shared" si="16"/>
        <v>0</v>
      </c>
      <c r="AR232" s="39">
        <f t="shared" si="16"/>
        <v>0</v>
      </c>
      <c r="AS232" s="39">
        <f t="shared" si="16"/>
        <v>0</v>
      </c>
      <c r="AT232" s="39">
        <f t="shared" si="16"/>
        <v>0</v>
      </c>
      <c r="AU232" s="39">
        <f t="shared" si="16"/>
        <v>0</v>
      </c>
      <c r="AV232" s="39">
        <f t="shared" si="16"/>
        <v>13.515249184177559</v>
      </c>
      <c r="AW232" s="39">
        <f t="shared" si="16"/>
        <v>12737.396475091922</v>
      </c>
      <c r="AX232" s="39">
        <f t="shared" si="16"/>
        <v>5.2345631638029515E-3</v>
      </c>
      <c r="AY232" s="39">
        <f t="shared" si="16"/>
        <v>0</v>
      </c>
      <c r="AZ232" s="39">
        <f t="shared" si="16"/>
        <v>11.171442552928966</v>
      </c>
      <c r="BA232" s="39">
        <f t="shared" si="16"/>
        <v>0</v>
      </c>
      <c r="BB232" s="39">
        <f t="shared" si="16"/>
        <v>0</v>
      </c>
      <c r="BC232" s="39">
        <f t="shared" si="16"/>
        <v>0</v>
      </c>
      <c r="BD232" s="39">
        <f t="shared" si="16"/>
        <v>0</v>
      </c>
      <c r="BE232" s="39">
        <f t="shared" si="16"/>
        <v>0</v>
      </c>
      <c r="BF232" s="39">
        <f t="shared" si="16"/>
        <v>9.8826163436744743</v>
      </c>
      <c r="BG232" s="39">
        <f t="shared" si="16"/>
        <v>17.548159893056045</v>
      </c>
      <c r="BH232" s="39">
        <f t="shared" si="16"/>
        <v>0</v>
      </c>
      <c r="BI232" s="39">
        <f t="shared" si="16"/>
        <v>0</v>
      </c>
      <c r="BJ232" s="39">
        <f t="shared" si="16"/>
        <v>2.5097991540782925</v>
      </c>
      <c r="BK232" s="69">
        <f t="shared" si="16"/>
        <v>12792.028976783002</v>
      </c>
    </row>
    <row r="233" spans="1:63" ht="13.5" thickBot="1">
      <c r="A233" s="37"/>
      <c r="B233" s="62" t="s">
        <v>221</v>
      </c>
      <c r="C233" s="39">
        <f t="shared" ref="C233:BK233" si="17">C232+C226</f>
        <v>0</v>
      </c>
      <c r="D233" s="39">
        <f t="shared" si="17"/>
        <v>0</v>
      </c>
      <c r="E233" s="39">
        <f t="shared" si="17"/>
        <v>0</v>
      </c>
      <c r="F233" s="39">
        <f t="shared" si="17"/>
        <v>0</v>
      </c>
      <c r="G233" s="39">
        <f t="shared" si="17"/>
        <v>0</v>
      </c>
      <c r="H233" s="39">
        <f t="shared" si="17"/>
        <v>0</v>
      </c>
      <c r="I233" s="39">
        <f t="shared" si="17"/>
        <v>0</v>
      </c>
      <c r="J233" s="39">
        <f t="shared" si="17"/>
        <v>0</v>
      </c>
      <c r="K233" s="39">
        <f t="shared" si="17"/>
        <v>0</v>
      </c>
      <c r="L233" s="39">
        <f t="shared" si="17"/>
        <v>0</v>
      </c>
      <c r="M233" s="39">
        <f t="shared" si="17"/>
        <v>0</v>
      </c>
      <c r="N233" s="39">
        <f t="shared" si="17"/>
        <v>0</v>
      </c>
      <c r="O233" s="39">
        <f t="shared" si="17"/>
        <v>0</v>
      </c>
      <c r="P233" s="39">
        <f t="shared" si="17"/>
        <v>0</v>
      </c>
      <c r="Q233" s="39">
        <f t="shared" si="17"/>
        <v>0</v>
      </c>
      <c r="R233" s="39">
        <f t="shared" si="17"/>
        <v>0</v>
      </c>
      <c r="S233" s="39">
        <f t="shared" si="17"/>
        <v>0</v>
      </c>
      <c r="T233" s="39">
        <f t="shared" si="17"/>
        <v>0</v>
      </c>
      <c r="U233" s="39">
        <f t="shared" si="17"/>
        <v>0</v>
      </c>
      <c r="V233" s="39">
        <f t="shared" si="17"/>
        <v>0</v>
      </c>
      <c r="W233" s="39">
        <f t="shared" si="17"/>
        <v>0</v>
      </c>
      <c r="X233" s="39">
        <f t="shared" si="17"/>
        <v>0</v>
      </c>
      <c r="Y233" s="39">
        <f t="shared" si="17"/>
        <v>0</v>
      </c>
      <c r="Z233" s="39">
        <f t="shared" si="17"/>
        <v>0</v>
      </c>
      <c r="AA233" s="39">
        <f t="shared" si="17"/>
        <v>0</v>
      </c>
      <c r="AB233" s="39">
        <f t="shared" si="17"/>
        <v>0</v>
      </c>
      <c r="AC233" s="39">
        <f t="shared" si="17"/>
        <v>0</v>
      </c>
      <c r="AD233" s="39">
        <f t="shared" si="17"/>
        <v>0</v>
      </c>
      <c r="AE233" s="39">
        <f t="shared" si="17"/>
        <v>0</v>
      </c>
      <c r="AF233" s="39">
        <f t="shared" si="17"/>
        <v>0</v>
      </c>
      <c r="AG233" s="39">
        <f t="shared" si="17"/>
        <v>0</v>
      </c>
      <c r="AH233" s="39">
        <f t="shared" si="17"/>
        <v>0</v>
      </c>
      <c r="AI233" s="39">
        <f t="shared" si="17"/>
        <v>0</v>
      </c>
      <c r="AJ233" s="39">
        <f t="shared" si="17"/>
        <v>0</v>
      </c>
      <c r="AK233" s="39">
        <f t="shared" si="17"/>
        <v>0</v>
      </c>
      <c r="AL233" s="39">
        <f t="shared" si="17"/>
        <v>0</v>
      </c>
      <c r="AM233" s="39">
        <f t="shared" si="17"/>
        <v>0</v>
      </c>
      <c r="AN233" s="39">
        <f t="shared" si="17"/>
        <v>0</v>
      </c>
      <c r="AO233" s="39">
        <f t="shared" si="17"/>
        <v>0</v>
      </c>
      <c r="AP233" s="39">
        <f t="shared" si="17"/>
        <v>0</v>
      </c>
      <c r="AQ233" s="39">
        <f t="shared" si="17"/>
        <v>0</v>
      </c>
      <c r="AR233" s="39">
        <f t="shared" si="17"/>
        <v>0</v>
      </c>
      <c r="AS233" s="39">
        <f t="shared" si="17"/>
        <v>0</v>
      </c>
      <c r="AT233" s="39">
        <f t="shared" si="17"/>
        <v>0</v>
      </c>
      <c r="AU233" s="39">
        <f t="shared" si="17"/>
        <v>0</v>
      </c>
      <c r="AV233" s="39">
        <f t="shared" si="17"/>
        <v>158.94715045124434</v>
      </c>
      <c r="AW233" s="39">
        <f t="shared" si="17"/>
        <v>12752.168359431258</v>
      </c>
      <c r="AX233" s="39">
        <f t="shared" si="17"/>
        <v>1.4594258995858056E-2</v>
      </c>
      <c r="AY233" s="39">
        <f t="shared" si="17"/>
        <v>0</v>
      </c>
      <c r="AZ233" s="39">
        <f t="shared" si="17"/>
        <v>108.8572115262304</v>
      </c>
      <c r="BA233" s="39">
        <f t="shared" si="17"/>
        <v>0</v>
      </c>
      <c r="BB233" s="39">
        <f t="shared" si="17"/>
        <v>0</v>
      </c>
      <c r="BC233" s="39">
        <f t="shared" si="17"/>
        <v>0</v>
      </c>
      <c r="BD233" s="39">
        <f t="shared" si="17"/>
        <v>0</v>
      </c>
      <c r="BE233" s="39">
        <f t="shared" si="17"/>
        <v>0</v>
      </c>
      <c r="BF233" s="39">
        <f t="shared" si="17"/>
        <v>66.13961871258492</v>
      </c>
      <c r="BG233" s="39">
        <f t="shared" si="17"/>
        <v>21.870412371264788</v>
      </c>
      <c r="BH233" s="39">
        <f t="shared" si="17"/>
        <v>0</v>
      </c>
      <c r="BI233" s="39">
        <f t="shared" si="17"/>
        <v>0</v>
      </c>
      <c r="BJ233" s="39">
        <f t="shared" si="17"/>
        <v>26.694152043422555</v>
      </c>
      <c r="BK233" s="44">
        <f t="shared" si="17"/>
        <v>13134.691498795002</v>
      </c>
    </row>
    <row r="234" spans="1:63">
      <c r="A234" s="57"/>
      <c r="B234" s="7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65"/>
    </row>
    <row r="235" spans="1:63">
      <c r="A235" s="26" t="s">
        <v>234</v>
      </c>
      <c r="B235" s="59" t="s">
        <v>235</v>
      </c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3"/>
    </row>
    <row r="236" spans="1:63" ht="13.5" thickBot="1">
      <c r="A236" s="66" t="s">
        <v>13</v>
      </c>
      <c r="B236" s="71" t="s">
        <v>236</v>
      </c>
      <c r="C236" s="35">
        <v>0</v>
      </c>
      <c r="D236" s="35">
        <v>0</v>
      </c>
      <c r="E236" s="35">
        <v>0</v>
      </c>
      <c r="F236" s="35">
        <v>0</v>
      </c>
      <c r="G236" s="35">
        <v>0</v>
      </c>
      <c r="H236" s="35">
        <v>0</v>
      </c>
      <c r="I236" s="35">
        <v>0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  <c r="O236" s="35">
        <v>0</v>
      </c>
      <c r="P236" s="35">
        <v>0</v>
      </c>
      <c r="Q236" s="35">
        <v>0</v>
      </c>
      <c r="R236" s="35">
        <v>0</v>
      </c>
      <c r="S236" s="35">
        <v>0</v>
      </c>
      <c r="T236" s="35">
        <v>0</v>
      </c>
      <c r="U236" s="35">
        <v>0</v>
      </c>
      <c r="V236" s="35">
        <v>0</v>
      </c>
      <c r="W236" s="35">
        <v>0</v>
      </c>
      <c r="X236" s="35">
        <v>0</v>
      </c>
      <c r="Y236" s="35">
        <v>0</v>
      </c>
      <c r="Z236" s="35">
        <v>0</v>
      </c>
      <c r="AA236" s="35">
        <v>0</v>
      </c>
      <c r="AB236" s="35">
        <v>0</v>
      </c>
      <c r="AC236" s="35">
        <v>0</v>
      </c>
      <c r="AD236" s="35">
        <v>0</v>
      </c>
      <c r="AE236" s="35">
        <v>0</v>
      </c>
      <c r="AF236" s="35">
        <v>0</v>
      </c>
      <c r="AG236" s="35">
        <v>0</v>
      </c>
      <c r="AH236" s="35">
        <v>0</v>
      </c>
      <c r="AI236" s="35">
        <v>0</v>
      </c>
      <c r="AJ236" s="35">
        <v>0</v>
      </c>
      <c r="AK236" s="35">
        <v>0</v>
      </c>
      <c r="AL236" s="35">
        <v>0</v>
      </c>
      <c r="AM236" s="35">
        <v>0</v>
      </c>
      <c r="AN236" s="35">
        <v>0</v>
      </c>
      <c r="AO236" s="35">
        <v>0</v>
      </c>
      <c r="AP236" s="35">
        <v>0</v>
      </c>
      <c r="AQ236" s="35">
        <v>0</v>
      </c>
      <c r="AR236" s="35">
        <v>0</v>
      </c>
      <c r="AS236" s="35">
        <v>0</v>
      </c>
      <c r="AT236" s="35">
        <v>0</v>
      </c>
      <c r="AU236" s="35">
        <v>0</v>
      </c>
      <c r="AV236" s="35">
        <v>0</v>
      </c>
      <c r="AW236" s="35">
        <v>0</v>
      </c>
      <c r="AX236" s="35">
        <v>0</v>
      </c>
      <c r="AY236" s="35">
        <v>0</v>
      </c>
      <c r="AZ236" s="35">
        <v>0</v>
      </c>
      <c r="BA236" s="35">
        <v>0</v>
      </c>
      <c r="BB236" s="35">
        <v>0</v>
      </c>
      <c r="BC236" s="35">
        <v>0</v>
      </c>
      <c r="BD236" s="35">
        <v>0</v>
      </c>
      <c r="BE236" s="35">
        <v>0</v>
      </c>
      <c r="BF236" s="35">
        <v>0</v>
      </c>
      <c r="BG236" s="35">
        <v>0</v>
      </c>
      <c r="BH236" s="35">
        <v>0</v>
      </c>
      <c r="BI236" s="35">
        <v>0</v>
      </c>
      <c r="BJ236" s="35">
        <v>0</v>
      </c>
      <c r="BK236" s="36">
        <v>0</v>
      </c>
    </row>
    <row r="237" spans="1:63" ht="13.5" thickBot="1">
      <c r="A237" s="37"/>
      <c r="B237" s="62" t="s">
        <v>225</v>
      </c>
      <c r="C237" s="39">
        <f>SUM(C236)</f>
        <v>0</v>
      </c>
      <c r="D237" s="39">
        <f t="shared" ref="D237:BK237" si="18">SUM(D236)</f>
        <v>0</v>
      </c>
      <c r="E237" s="39">
        <f t="shared" si="18"/>
        <v>0</v>
      </c>
      <c r="F237" s="39">
        <f t="shared" si="18"/>
        <v>0</v>
      </c>
      <c r="G237" s="39">
        <f t="shared" si="18"/>
        <v>0</v>
      </c>
      <c r="H237" s="39">
        <f t="shared" si="18"/>
        <v>0</v>
      </c>
      <c r="I237" s="39">
        <f t="shared" si="18"/>
        <v>0</v>
      </c>
      <c r="J237" s="39">
        <f t="shared" si="18"/>
        <v>0</v>
      </c>
      <c r="K237" s="39">
        <f t="shared" si="18"/>
        <v>0</v>
      </c>
      <c r="L237" s="39">
        <f t="shared" si="18"/>
        <v>0</v>
      </c>
      <c r="M237" s="39">
        <f t="shared" si="18"/>
        <v>0</v>
      </c>
      <c r="N237" s="39">
        <f t="shared" si="18"/>
        <v>0</v>
      </c>
      <c r="O237" s="39">
        <f t="shared" si="18"/>
        <v>0</v>
      </c>
      <c r="P237" s="39">
        <f t="shared" si="18"/>
        <v>0</v>
      </c>
      <c r="Q237" s="39">
        <f t="shared" si="18"/>
        <v>0</v>
      </c>
      <c r="R237" s="39">
        <f t="shared" si="18"/>
        <v>0</v>
      </c>
      <c r="S237" s="39">
        <f t="shared" si="18"/>
        <v>0</v>
      </c>
      <c r="T237" s="39">
        <f t="shared" si="18"/>
        <v>0</v>
      </c>
      <c r="U237" s="39">
        <f t="shared" si="18"/>
        <v>0</v>
      </c>
      <c r="V237" s="39">
        <f t="shared" si="18"/>
        <v>0</v>
      </c>
      <c r="W237" s="39">
        <f t="shared" si="18"/>
        <v>0</v>
      </c>
      <c r="X237" s="39">
        <f t="shared" si="18"/>
        <v>0</v>
      </c>
      <c r="Y237" s="39">
        <f t="shared" si="18"/>
        <v>0</v>
      </c>
      <c r="Z237" s="39">
        <f t="shared" si="18"/>
        <v>0</v>
      </c>
      <c r="AA237" s="39">
        <f t="shared" si="18"/>
        <v>0</v>
      </c>
      <c r="AB237" s="39">
        <f t="shared" si="18"/>
        <v>0</v>
      </c>
      <c r="AC237" s="39">
        <f t="shared" si="18"/>
        <v>0</v>
      </c>
      <c r="AD237" s="39">
        <f t="shared" si="18"/>
        <v>0</v>
      </c>
      <c r="AE237" s="39">
        <f t="shared" si="18"/>
        <v>0</v>
      </c>
      <c r="AF237" s="39">
        <f t="shared" si="18"/>
        <v>0</v>
      </c>
      <c r="AG237" s="39">
        <f t="shared" si="18"/>
        <v>0</v>
      </c>
      <c r="AH237" s="39">
        <f t="shared" si="18"/>
        <v>0</v>
      </c>
      <c r="AI237" s="39">
        <f t="shared" si="18"/>
        <v>0</v>
      </c>
      <c r="AJ237" s="39">
        <f t="shared" si="18"/>
        <v>0</v>
      </c>
      <c r="AK237" s="39">
        <f t="shared" si="18"/>
        <v>0</v>
      </c>
      <c r="AL237" s="39">
        <f t="shared" si="18"/>
        <v>0</v>
      </c>
      <c r="AM237" s="39">
        <f t="shared" si="18"/>
        <v>0</v>
      </c>
      <c r="AN237" s="39">
        <f t="shared" si="18"/>
        <v>0</v>
      </c>
      <c r="AO237" s="39">
        <f t="shared" si="18"/>
        <v>0</v>
      </c>
      <c r="AP237" s="39">
        <f t="shared" si="18"/>
        <v>0</v>
      </c>
      <c r="AQ237" s="39">
        <f t="shared" si="18"/>
        <v>0</v>
      </c>
      <c r="AR237" s="39">
        <f t="shared" si="18"/>
        <v>0</v>
      </c>
      <c r="AS237" s="39">
        <f t="shared" si="18"/>
        <v>0</v>
      </c>
      <c r="AT237" s="39">
        <f t="shared" si="18"/>
        <v>0</v>
      </c>
      <c r="AU237" s="39">
        <f t="shared" si="18"/>
        <v>0</v>
      </c>
      <c r="AV237" s="39">
        <f t="shared" si="18"/>
        <v>0</v>
      </c>
      <c r="AW237" s="39">
        <f t="shared" si="18"/>
        <v>0</v>
      </c>
      <c r="AX237" s="39">
        <f t="shared" si="18"/>
        <v>0</v>
      </c>
      <c r="AY237" s="39">
        <f t="shared" si="18"/>
        <v>0</v>
      </c>
      <c r="AZ237" s="39">
        <f t="shared" si="18"/>
        <v>0</v>
      </c>
      <c r="BA237" s="39">
        <f t="shared" si="18"/>
        <v>0</v>
      </c>
      <c r="BB237" s="39">
        <f t="shared" si="18"/>
        <v>0</v>
      </c>
      <c r="BC237" s="39">
        <f t="shared" si="18"/>
        <v>0</v>
      </c>
      <c r="BD237" s="39">
        <f t="shared" si="18"/>
        <v>0</v>
      </c>
      <c r="BE237" s="39">
        <f t="shared" si="18"/>
        <v>0</v>
      </c>
      <c r="BF237" s="39">
        <f t="shared" si="18"/>
        <v>0</v>
      </c>
      <c r="BG237" s="39">
        <f t="shared" si="18"/>
        <v>0</v>
      </c>
      <c r="BH237" s="39">
        <f t="shared" si="18"/>
        <v>0</v>
      </c>
      <c r="BI237" s="39">
        <f t="shared" si="18"/>
        <v>0</v>
      </c>
      <c r="BJ237" s="39">
        <f t="shared" si="18"/>
        <v>0</v>
      </c>
      <c r="BK237" s="44">
        <f t="shared" si="18"/>
        <v>0</v>
      </c>
    </row>
    <row r="238" spans="1:63" ht="13.5" thickBot="1">
      <c r="A238" s="72"/>
      <c r="B238" s="73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5"/>
    </row>
    <row r="239" spans="1:63" ht="13.5" thickBot="1">
      <c r="A239" s="37"/>
      <c r="B239" s="76" t="s">
        <v>237</v>
      </c>
      <c r="C239" s="39">
        <f t="shared" ref="C239:BK239" si="19">C237+C233+C221+C216+C180</f>
        <v>0</v>
      </c>
      <c r="D239" s="39">
        <f t="shared" si="19"/>
        <v>2890.9600576310681</v>
      </c>
      <c r="E239" s="39">
        <f t="shared" si="19"/>
        <v>1016.2563925899</v>
      </c>
      <c r="F239" s="39">
        <f t="shared" si="19"/>
        <v>0</v>
      </c>
      <c r="G239" s="39">
        <f t="shared" si="19"/>
        <v>0</v>
      </c>
      <c r="H239" s="39">
        <f t="shared" si="19"/>
        <v>4541.369680743067</v>
      </c>
      <c r="I239" s="39">
        <f t="shared" si="19"/>
        <v>41605.731514806925</v>
      </c>
      <c r="J239" s="39">
        <f t="shared" si="19"/>
        <v>2995.8226987567004</v>
      </c>
      <c r="K239" s="39">
        <f t="shared" si="19"/>
        <v>48.681256642000001</v>
      </c>
      <c r="L239" s="39">
        <f t="shared" si="19"/>
        <v>2123.8331842099001</v>
      </c>
      <c r="M239" s="39">
        <f t="shared" si="19"/>
        <v>0</v>
      </c>
      <c r="N239" s="39">
        <f t="shared" si="19"/>
        <v>4.1612526530666676</v>
      </c>
      <c r="O239" s="39">
        <f t="shared" si="19"/>
        <v>0</v>
      </c>
      <c r="P239" s="39">
        <f t="shared" si="19"/>
        <v>0</v>
      </c>
      <c r="Q239" s="39">
        <f t="shared" si="19"/>
        <v>0</v>
      </c>
      <c r="R239" s="39">
        <f t="shared" si="19"/>
        <v>1132.9528288505667</v>
      </c>
      <c r="S239" s="39">
        <f t="shared" si="19"/>
        <v>3419.8212960805331</v>
      </c>
      <c r="T239" s="39">
        <f t="shared" si="19"/>
        <v>1382.2446057174</v>
      </c>
      <c r="U239" s="39">
        <f t="shared" si="19"/>
        <v>0</v>
      </c>
      <c r="V239" s="39">
        <f t="shared" si="19"/>
        <v>485.08792636540011</v>
      </c>
      <c r="W239" s="39">
        <f t="shared" si="19"/>
        <v>0</v>
      </c>
      <c r="X239" s="39">
        <f t="shared" si="19"/>
        <v>5.9401133E-3</v>
      </c>
      <c r="Y239" s="39">
        <f t="shared" si="19"/>
        <v>0</v>
      </c>
      <c r="Z239" s="39">
        <f t="shared" si="19"/>
        <v>0</v>
      </c>
      <c r="AA239" s="39">
        <f t="shared" si="19"/>
        <v>0</v>
      </c>
      <c r="AB239" s="39">
        <f t="shared" si="19"/>
        <v>283.83581358936669</v>
      </c>
      <c r="AC239" s="39">
        <f t="shared" si="19"/>
        <v>27.773796251966665</v>
      </c>
      <c r="AD239" s="39">
        <f t="shared" si="19"/>
        <v>0</v>
      </c>
      <c r="AE239" s="39">
        <f t="shared" si="19"/>
        <v>0</v>
      </c>
      <c r="AF239" s="39">
        <f t="shared" si="19"/>
        <v>53.285560560933327</v>
      </c>
      <c r="AG239" s="39">
        <f t="shared" si="19"/>
        <v>0</v>
      </c>
      <c r="AH239" s="39">
        <f t="shared" si="19"/>
        <v>0</v>
      </c>
      <c r="AI239" s="39">
        <f t="shared" si="19"/>
        <v>0</v>
      </c>
      <c r="AJ239" s="39">
        <f t="shared" si="19"/>
        <v>0</v>
      </c>
      <c r="AK239" s="39">
        <f t="shared" si="19"/>
        <v>0</v>
      </c>
      <c r="AL239" s="39">
        <f t="shared" si="19"/>
        <v>149.96438119756664</v>
      </c>
      <c r="AM239" s="39">
        <f t="shared" si="19"/>
        <v>0.32597507590000002</v>
      </c>
      <c r="AN239" s="39">
        <f t="shared" si="19"/>
        <v>12.592988093733332</v>
      </c>
      <c r="AO239" s="39">
        <f t="shared" si="19"/>
        <v>0</v>
      </c>
      <c r="AP239" s="39">
        <f t="shared" si="19"/>
        <v>3.8823426404000001</v>
      </c>
      <c r="AQ239" s="39">
        <f t="shared" si="19"/>
        <v>0</v>
      </c>
      <c r="AR239" s="39">
        <f t="shared" si="19"/>
        <v>231.12961842486666</v>
      </c>
      <c r="AS239" s="39">
        <f t="shared" si="19"/>
        <v>0.26616467340000005</v>
      </c>
      <c r="AT239" s="39">
        <f t="shared" si="19"/>
        <v>0</v>
      </c>
      <c r="AU239" s="39">
        <f t="shared" si="19"/>
        <v>0</v>
      </c>
      <c r="AV239" s="39">
        <f t="shared" si="19"/>
        <v>29338.835023053914</v>
      </c>
      <c r="AW239" s="39">
        <f t="shared" si="19"/>
        <v>30629.905509735028</v>
      </c>
      <c r="AX239" s="39">
        <f t="shared" si="19"/>
        <v>1686.2125138925292</v>
      </c>
      <c r="AY239" s="39">
        <f t="shared" si="19"/>
        <v>0.14849532600000001</v>
      </c>
      <c r="AZ239" s="39">
        <f t="shared" si="19"/>
        <v>9430.3233498477948</v>
      </c>
      <c r="BA239" s="39">
        <f t="shared" si="19"/>
        <v>0</v>
      </c>
      <c r="BB239" s="39">
        <f t="shared" si="19"/>
        <v>0</v>
      </c>
      <c r="BC239" s="39">
        <f t="shared" si="19"/>
        <v>1.2943874976333332</v>
      </c>
      <c r="BD239" s="39">
        <f t="shared" si="19"/>
        <v>0</v>
      </c>
      <c r="BE239" s="39">
        <f t="shared" si="19"/>
        <v>0</v>
      </c>
      <c r="BF239" s="39">
        <f t="shared" si="19"/>
        <v>27400.321242958584</v>
      </c>
      <c r="BG239" s="39">
        <f t="shared" si="19"/>
        <v>2322.7474612580313</v>
      </c>
      <c r="BH239" s="39">
        <f t="shared" si="19"/>
        <v>665.63421649283327</v>
      </c>
      <c r="BI239" s="39">
        <f t="shared" si="19"/>
        <v>0</v>
      </c>
      <c r="BJ239" s="39">
        <f t="shared" si="19"/>
        <v>2723.5502755336893</v>
      </c>
      <c r="BK239" s="39">
        <f t="shared" si="19"/>
        <v>166608.95775126398</v>
      </c>
    </row>
    <row r="240" spans="1:63">
      <c r="A240" s="57"/>
      <c r="B240" s="7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65"/>
    </row>
    <row r="241" spans="1:63" ht="15.75" thickBot="1">
      <c r="A241" s="66" t="s">
        <v>238</v>
      </c>
      <c r="B241" s="77" t="s">
        <v>239</v>
      </c>
      <c r="C241" s="35">
        <v>0</v>
      </c>
      <c r="D241" s="35">
        <v>0</v>
      </c>
      <c r="E241" s="35">
        <v>0</v>
      </c>
      <c r="F241" s="35">
        <v>0</v>
      </c>
      <c r="G241" s="35">
        <v>0</v>
      </c>
      <c r="H241" s="35">
        <v>0</v>
      </c>
      <c r="I241" s="35">
        <v>0</v>
      </c>
      <c r="J241" s="35">
        <v>0</v>
      </c>
      <c r="K241" s="35">
        <v>0</v>
      </c>
      <c r="L241" s="35">
        <v>0</v>
      </c>
      <c r="M241" s="35">
        <v>0</v>
      </c>
      <c r="N241" s="35">
        <v>0</v>
      </c>
      <c r="O241" s="35">
        <v>0</v>
      </c>
      <c r="P241" s="35">
        <v>0</v>
      </c>
      <c r="Q241" s="35">
        <v>0</v>
      </c>
      <c r="R241" s="35">
        <v>0</v>
      </c>
      <c r="S241" s="35">
        <v>0</v>
      </c>
      <c r="T241" s="35">
        <v>0</v>
      </c>
      <c r="U241" s="35">
        <v>0</v>
      </c>
      <c r="V241" s="35">
        <v>0</v>
      </c>
      <c r="W241" s="35">
        <v>0</v>
      </c>
      <c r="X241" s="35">
        <v>0</v>
      </c>
      <c r="Y241" s="35">
        <v>0</v>
      </c>
      <c r="Z241" s="35">
        <v>0</v>
      </c>
      <c r="AA241" s="35">
        <v>0</v>
      </c>
      <c r="AB241" s="35">
        <v>0</v>
      </c>
      <c r="AC241" s="35">
        <v>0</v>
      </c>
      <c r="AD241" s="35">
        <v>0</v>
      </c>
      <c r="AE241" s="35">
        <v>0</v>
      </c>
      <c r="AF241" s="35">
        <v>0</v>
      </c>
      <c r="AG241" s="35">
        <v>0</v>
      </c>
      <c r="AH241" s="35">
        <v>0</v>
      </c>
      <c r="AI241" s="35">
        <v>0</v>
      </c>
      <c r="AJ241" s="35">
        <v>0</v>
      </c>
      <c r="AK241" s="35">
        <v>0</v>
      </c>
      <c r="AL241" s="35">
        <v>0</v>
      </c>
      <c r="AM241" s="35">
        <v>0</v>
      </c>
      <c r="AN241" s="35">
        <v>0</v>
      </c>
      <c r="AO241" s="35">
        <v>0</v>
      </c>
      <c r="AP241" s="35">
        <v>0</v>
      </c>
      <c r="AQ241" s="35">
        <v>0</v>
      </c>
      <c r="AR241" s="35">
        <v>0</v>
      </c>
      <c r="AS241" s="35">
        <v>0</v>
      </c>
      <c r="AT241" s="35">
        <v>0</v>
      </c>
      <c r="AU241" s="35">
        <v>0</v>
      </c>
      <c r="AV241" s="35">
        <v>0</v>
      </c>
      <c r="AW241" s="35">
        <v>0</v>
      </c>
      <c r="AX241" s="35">
        <v>0</v>
      </c>
      <c r="AY241" s="35">
        <v>0</v>
      </c>
      <c r="AZ241" s="35">
        <v>0</v>
      </c>
      <c r="BA241" s="35">
        <v>0</v>
      </c>
      <c r="BB241" s="35">
        <v>0</v>
      </c>
      <c r="BC241" s="35">
        <v>0</v>
      </c>
      <c r="BD241" s="35">
        <v>0</v>
      </c>
      <c r="BE241" s="35">
        <v>0</v>
      </c>
      <c r="BF241" s="35">
        <v>0</v>
      </c>
      <c r="BG241" s="35">
        <v>0</v>
      </c>
      <c r="BH241" s="35">
        <v>0</v>
      </c>
      <c r="BI241" s="35">
        <v>0</v>
      </c>
      <c r="BJ241" s="35">
        <v>0</v>
      </c>
      <c r="BK241" s="36">
        <v>0</v>
      </c>
    </row>
    <row r="242" spans="1:63" ht="13.5" thickBot="1">
      <c r="A242" s="37"/>
      <c r="B242" s="62" t="s">
        <v>225</v>
      </c>
      <c r="C242" s="39">
        <f>SUM(C241)</f>
        <v>0</v>
      </c>
      <c r="D242" s="39">
        <f t="shared" ref="D242:BK242" si="20">SUM(D241)</f>
        <v>0</v>
      </c>
      <c r="E242" s="39">
        <f t="shared" si="20"/>
        <v>0</v>
      </c>
      <c r="F242" s="39">
        <f t="shared" si="20"/>
        <v>0</v>
      </c>
      <c r="G242" s="39">
        <f t="shared" si="20"/>
        <v>0</v>
      </c>
      <c r="H242" s="39">
        <f t="shared" si="20"/>
        <v>0</v>
      </c>
      <c r="I242" s="39">
        <f t="shared" si="20"/>
        <v>0</v>
      </c>
      <c r="J242" s="39">
        <f t="shared" si="20"/>
        <v>0</v>
      </c>
      <c r="K242" s="39">
        <f t="shared" si="20"/>
        <v>0</v>
      </c>
      <c r="L242" s="39">
        <f t="shared" si="20"/>
        <v>0</v>
      </c>
      <c r="M242" s="39">
        <f t="shared" si="20"/>
        <v>0</v>
      </c>
      <c r="N242" s="39">
        <f t="shared" si="20"/>
        <v>0</v>
      </c>
      <c r="O242" s="39">
        <f t="shared" si="20"/>
        <v>0</v>
      </c>
      <c r="P242" s="39">
        <f t="shared" si="20"/>
        <v>0</v>
      </c>
      <c r="Q242" s="39">
        <f t="shared" si="20"/>
        <v>0</v>
      </c>
      <c r="R242" s="39">
        <f t="shared" si="20"/>
        <v>0</v>
      </c>
      <c r="S242" s="39">
        <f t="shared" si="20"/>
        <v>0</v>
      </c>
      <c r="T242" s="39">
        <f t="shared" si="20"/>
        <v>0</v>
      </c>
      <c r="U242" s="39">
        <f t="shared" si="20"/>
        <v>0</v>
      </c>
      <c r="V242" s="39">
        <f t="shared" si="20"/>
        <v>0</v>
      </c>
      <c r="W242" s="39">
        <f t="shared" si="20"/>
        <v>0</v>
      </c>
      <c r="X242" s="39">
        <f t="shared" si="20"/>
        <v>0</v>
      </c>
      <c r="Y242" s="39">
        <f t="shared" si="20"/>
        <v>0</v>
      </c>
      <c r="Z242" s="39">
        <f t="shared" si="20"/>
        <v>0</v>
      </c>
      <c r="AA242" s="39">
        <f t="shared" si="20"/>
        <v>0</v>
      </c>
      <c r="AB242" s="39">
        <f t="shared" si="20"/>
        <v>0</v>
      </c>
      <c r="AC242" s="39">
        <f t="shared" si="20"/>
        <v>0</v>
      </c>
      <c r="AD242" s="39">
        <f t="shared" si="20"/>
        <v>0</v>
      </c>
      <c r="AE242" s="39">
        <f t="shared" si="20"/>
        <v>0</v>
      </c>
      <c r="AF242" s="39">
        <f t="shared" si="20"/>
        <v>0</v>
      </c>
      <c r="AG242" s="39">
        <f t="shared" si="20"/>
        <v>0</v>
      </c>
      <c r="AH242" s="39">
        <f t="shared" si="20"/>
        <v>0</v>
      </c>
      <c r="AI242" s="39">
        <f t="shared" si="20"/>
        <v>0</v>
      </c>
      <c r="AJ242" s="39">
        <f t="shared" si="20"/>
        <v>0</v>
      </c>
      <c r="AK242" s="39">
        <f t="shared" si="20"/>
        <v>0</v>
      </c>
      <c r="AL242" s="39">
        <f t="shared" si="20"/>
        <v>0</v>
      </c>
      <c r="AM242" s="39">
        <f t="shared" si="20"/>
        <v>0</v>
      </c>
      <c r="AN242" s="39">
        <f t="shared" si="20"/>
        <v>0</v>
      </c>
      <c r="AO242" s="39">
        <f t="shared" si="20"/>
        <v>0</v>
      </c>
      <c r="AP242" s="39">
        <f t="shared" si="20"/>
        <v>0</v>
      </c>
      <c r="AQ242" s="39">
        <f t="shared" si="20"/>
        <v>0</v>
      </c>
      <c r="AR242" s="39">
        <f t="shared" si="20"/>
        <v>0</v>
      </c>
      <c r="AS242" s="39">
        <f t="shared" si="20"/>
        <v>0</v>
      </c>
      <c r="AT242" s="39">
        <f t="shared" si="20"/>
        <v>0</v>
      </c>
      <c r="AU242" s="39">
        <f t="shared" si="20"/>
        <v>0</v>
      </c>
      <c r="AV242" s="39">
        <f t="shared" si="20"/>
        <v>0</v>
      </c>
      <c r="AW242" s="39">
        <f t="shared" si="20"/>
        <v>0</v>
      </c>
      <c r="AX242" s="39">
        <f t="shared" si="20"/>
        <v>0</v>
      </c>
      <c r="AY242" s="39">
        <f t="shared" si="20"/>
        <v>0</v>
      </c>
      <c r="AZ242" s="39">
        <f t="shared" si="20"/>
        <v>0</v>
      </c>
      <c r="BA242" s="39">
        <f t="shared" si="20"/>
        <v>0</v>
      </c>
      <c r="BB242" s="39">
        <f t="shared" si="20"/>
        <v>0</v>
      </c>
      <c r="BC242" s="39">
        <f t="shared" si="20"/>
        <v>0</v>
      </c>
      <c r="BD242" s="39">
        <f t="shared" si="20"/>
        <v>0</v>
      </c>
      <c r="BE242" s="39">
        <f t="shared" si="20"/>
        <v>0</v>
      </c>
      <c r="BF242" s="39">
        <f t="shared" si="20"/>
        <v>0</v>
      </c>
      <c r="BG242" s="39">
        <f t="shared" si="20"/>
        <v>0</v>
      </c>
      <c r="BH242" s="39">
        <f t="shared" si="20"/>
        <v>0</v>
      </c>
      <c r="BI242" s="39">
        <f t="shared" si="20"/>
        <v>0</v>
      </c>
      <c r="BJ242" s="39">
        <f t="shared" si="20"/>
        <v>0</v>
      </c>
      <c r="BK242" s="44">
        <f t="shared" si="20"/>
        <v>0</v>
      </c>
    </row>
    <row r="243" spans="1:63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  <c r="BG243" s="78"/>
      <c r="BH243" s="78"/>
      <c r="BI243" s="78"/>
      <c r="BJ243" s="78"/>
      <c r="BK243" s="78"/>
    </row>
    <row r="244" spans="1:63">
      <c r="A244" s="78"/>
      <c r="B244" s="78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  <c r="AP244" s="79"/>
      <c r="AQ244" s="79"/>
      <c r="AR244" s="79"/>
      <c r="AS244" s="79"/>
      <c r="AT244" s="79"/>
      <c r="AU244" s="79"/>
      <c r="AV244" s="79"/>
      <c r="AW244" s="79"/>
      <c r="AX244" s="79"/>
      <c r="AY244" s="79"/>
      <c r="AZ244" s="79"/>
      <c r="BA244" s="79"/>
      <c r="BB244" s="79"/>
      <c r="BC244" s="79"/>
      <c r="BD244" s="79"/>
      <c r="BE244" s="79"/>
      <c r="BF244" s="79"/>
      <c r="BG244" s="79"/>
      <c r="BH244" s="79"/>
      <c r="BI244" s="79"/>
      <c r="BJ244" s="79"/>
      <c r="BK244" s="79"/>
    </row>
    <row r="245" spans="1:63">
      <c r="A245" s="78"/>
      <c r="B245" s="78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  <c r="BG245" s="78"/>
      <c r="BH245" s="78"/>
      <c r="BI245" s="78"/>
      <c r="BJ245" s="78"/>
      <c r="BK245" s="78"/>
    </row>
    <row r="246" spans="1:63">
      <c r="A246" s="78"/>
      <c r="B246" s="81" t="s">
        <v>240</v>
      </c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  <c r="BG246" s="78"/>
      <c r="BH246" s="78"/>
      <c r="BI246" s="78"/>
      <c r="BJ246" s="78"/>
      <c r="BK246" s="78"/>
    </row>
    <row r="247" spans="1:63">
      <c r="A247" s="78"/>
      <c r="B247" s="81" t="s">
        <v>241</v>
      </c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</row>
    <row r="248" spans="1:63">
      <c r="A248" s="78"/>
      <c r="B248" s="82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</row>
    <row r="249" spans="1:63">
      <c r="A249" s="78"/>
      <c r="B249" s="81" t="s">
        <v>242</v>
      </c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8"/>
    </row>
    <row r="250" spans="1:63">
      <c r="A250" s="78"/>
      <c r="B250" s="81" t="s">
        <v>243</v>
      </c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  <c r="BG250" s="78"/>
      <c r="BH250" s="78"/>
      <c r="BI250" s="78"/>
      <c r="BJ250" s="78"/>
      <c r="BK250" s="78"/>
    </row>
    <row r="251" spans="1:63">
      <c r="A251" s="78"/>
      <c r="B251" s="81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</row>
    <row r="252" spans="1:63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</row>
    <row r="253" spans="1:63">
      <c r="A253" s="78"/>
      <c r="B253" s="81" t="s">
        <v>244</v>
      </c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</row>
    <row r="254" spans="1:63">
      <c r="A254" s="78"/>
      <c r="B254" s="81" t="s">
        <v>245</v>
      </c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</row>
    <row r="255" spans="1:63">
      <c r="A255" s="78"/>
      <c r="B255" s="81" t="s">
        <v>246</v>
      </c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</row>
    <row r="256" spans="1:63">
      <c r="A256" s="78"/>
      <c r="B256" s="81" t="s">
        <v>247</v>
      </c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</row>
    <row r="257" spans="1:63">
      <c r="A257" s="78"/>
      <c r="B257" s="81" t="s">
        <v>248</v>
      </c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</row>
    <row r="258" spans="1:63">
      <c r="A258" s="78"/>
      <c r="B258" s="81" t="s">
        <v>249</v>
      </c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2018-10-09T04:24:53Z</dcterms:created>
  <dcterms:modified xsi:type="dcterms:W3CDTF">2018-10-09T04:25:30Z</dcterms:modified>
</cp:coreProperties>
</file>