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77" i="1"/>
  <c r="BJ277"/>
  <c r="BI277"/>
  <c r="BH277"/>
  <c r="BG277"/>
  <c r="BF277"/>
  <c r="BE277"/>
  <c r="BD277"/>
  <c r="BC277"/>
  <c r="BB277"/>
  <c r="BA277"/>
  <c r="AZ277"/>
  <c r="AY277"/>
  <c r="AX277"/>
  <c r="AW277"/>
  <c r="AV277"/>
  <c r="AU277"/>
  <c r="AT277"/>
  <c r="AS277"/>
  <c r="AR277"/>
  <c r="AQ277"/>
  <c r="AP277"/>
  <c r="AO277"/>
  <c r="AN277"/>
  <c r="AM277"/>
  <c r="AL277"/>
  <c r="AK277"/>
  <c r="AJ277"/>
  <c r="AI277"/>
  <c r="AH277"/>
  <c r="AG277"/>
  <c r="AF277"/>
  <c r="AE277"/>
  <c r="AD277"/>
  <c r="AC277"/>
  <c r="AB277"/>
  <c r="AA277"/>
  <c r="Z277"/>
  <c r="Y277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G277"/>
  <c r="F277"/>
  <c r="E277"/>
  <c r="D277"/>
  <c r="C277"/>
  <c r="BK272"/>
  <c r="BJ272"/>
  <c r="BI272"/>
  <c r="BH272"/>
  <c r="BG272"/>
  <c r="BF272"/>
  <c r="BE272"/>
  <c r="BD272"/>
  <c r="BC272"/>
  <c r="BB272"/>
  <c r="BA272"/>
  <c r="AZ272"/>
  <c r="AY272"/>
  <c r="AX272"/>
  <c r="AW272"/>
  <c r="AV272"/>
  <c r="AU272"/>
  <c r="AT272"/>
  <c r="AS272"/>
  <c r="AR272"/>
  <c r="AQ272"/>
  <c r="AP272"/>
  <c r="AO272"/>
  <c r="AN272"/>
  <c r="AM272"/>
  <c r="AL272"/>
  <c r="AK272"/>
  <c r="AJ272"/>
  <c r="AI272"/>
  <c r="AH272"/>
  <c r="AG272"/>
  <c r="AF272"/>
  <c r="AE272"/>
  <c r="AD272"/>
  <c r="AC272"/>
  <c r="AB272"/>
  <c r="AA272"/>
  <c r="Z272"/>
  <c r="Y272"/>
  <c r="X272"/>
  <c r="W272"/>
  <c r="V272"/>
  <c r="U272"/>
  <c r="T272"/>
  <c r="S272"/>
  <c r="R272"/>
  <c r="Q272"/>
  <c r="P272"/>
  <c r="O272"/>
  <c r="N272"/>
  <c r="M272"/>
  <c r="L272"/>
  <c r="K272"/>
  <c r="J272"/>
  <c r="I272"/>
  <c r="H272"/>
  <c r="G272"/>
  <c r="F272"/>
  <c r="E272"/>
  <c r="D272"/>
  <c r="C272"/>
  <c r="BJ268"/>
  <c r="BI268"/>
  <c r="BH268"/>
  <c r="BF268"/>
  <c r="BE268"/>
  <c r="BD268"/>
  <c r="BB268"/>
  <c r="BA268"/>
  <c r="AZ268"/>
  <c r="AX268"/>
  <c r="AW268"/>
  <c r="AV268"/>
  <c r="AT268"/>
  <c r="AS268"/>
  <c r="AR268"/>
  <c r="AP268"/>
  <c r="AO268"/>
  <c r="AN268"/>
  <c r="AL268"/>
  <c r="AK268"/>
  <c r="AJ268"/>
  <c r="AH268"/>
  <c r="AG268"/>
  <c r="AF268"/>
  <c r="AD268"/>
  <c r="AC268"/>
  <c r="AB268"/>
  <c r="Z268"/>
  <c r="Y268"/>
  <c r="X268"/>
  <c r="V268"/>
  <c r="U268"/>
  <c r="T268"/>
  <c r="R268"/>
  <c r="Q268"/>
  <c r="P268"/>
  <c r="N268"/>
  <c r="M268"/>
  <c r="L268"/>
  <c r="J268"/>
  <c r="I268"/>
  <c r="H268"/>
  <c r="F268"/>
  <c r="E268"/>
  <c r="D268"/>
  <c r="BK267"/>
  <c r="BK268" s="1"/>
  <c r="BJ267"/>
  <c r="BI267"/>
  <c r="BH267"/>
  <c r="BG267"/>
  <c r="BG268" s="1"/>
  <c r="BF267"/>
  <c r="BE267"/>
  <c r="BD267"/>
  <c r="BC267"/>
  <c r="BC268" s="1"/>
  <c r="BB267"/>
  <c r="BA267"/>
  <c r="AZ267"/>
  <c r="AY267"/>
  <c r="AY268" s="1"/>
  <c r="AX267"/>
  <c r="AW267"/>
  <c r="AV267"/>
  <c r="AU267"/>
  <c r="AU268" s="1"/>
  <c r="AT267"/>
  <c r="AS267"/>
  <c r="AR267"/>
  <c r="AQ267"/>
  <c r="AQ268" s="1"/>
  <c r="AP267"/>
  <c r="AO267"/>
  <c r="AN267"/>
  <c r="AM267"/>
  <c r="AM268" s="1"/>
  <c r="AL267"/>
  <c r="AK267"/>
  <c r="AJ267"/>
  <c r="AI267"/>
  <c r="AI268" s="1"/>
  <c r="AH267"/>
  <c r="AG267"/>
  <c r="AF267"/>
  <c r="AE267"/>
  <c r="AE268" s="1"/>
  <c r="AD267"/>
  <c r="AC267"/>
  <c r="AB267"/>
  <c r="AA267"/>
  <c r="AA268" s="1"/>
  <c r="Z267"/>
  <c r="Y267"/>
  <c r="X267"/>
  <c r="W267"/>
  <c r="W268" s="1"/>
  <c r="V267"/>
  <c r="U267"/>
  <c r="T267"/>
  <c r="S267"/>
  <c r="S268" s="1"/>
  <c r="R267"/>
  <c r="Q267"/>
  <c r="P267"/>
  <c r="O267"/>
  <c r="O268" s="1"/>
  <c r="O274" s="1"/>
  <c r="N267"/>
  <c r="M267"/>
  <c r="L267"/>
  <c r="K267"/>
  <c r="K268" s="1"/>
  <c r="K274" s="1"/>
  <c r="J267"/>
  <c r="I267"/>
  <c r="H267"/>
  <c r="G267"/>
  <c r="G268" s="1"/>
  <c r="G274" s="1"/>
  <c r="F267"/>
  <c r="E267"/>
  <c r="D267"/>
  <c r="C267"/>
  <c r="C268" s="1"/>
  <c r="C274" s="1"/>
  <c r="BK266"/>
  <c r="BK265"/>
  <c r="BK264"/>
  <c r="BK261"/>
  <c r="BJ261"/>
  <c r="BI261"/>
  <c r="BH261"/>
  <c r="BG261"/>
  <c r="BF261"/>
  <c r="BE261"/>
  <c r="BD261"/>
  <c r="BC261"/>
  <c r="BB261"/>
  <c r="BA261"/>
  <c r="AZ261"/>
  <c r="AY261"/>
  <c r="AX261"/>
  <c r="AW261"/>
  <c r="AV261"/>
  <c r="AU261"/>
  <c r="AT261"/>
  <c r="AS261"/>
  <c r="AR261"/>
  <c r="AQ261"/>
  <c r="AP261"/>
  <c r="AO261"/>
  <c r="AN261"/>
  <c r="AM261"/>
  <c r="AL261"/>
  <c r="AK261"/>
  <c r="AJ261"/>
  <c r="AI261"/>
  <c r="AH261"/>
  <c r="AG261"/>
  <c r="AF261"/>
  <c r="AE261"/>
  <c r="AD261"/>
  <c r="AC261"/>
  <c r="AB261"/>
  <c r="AA261"/>
  <c r="Z261"/>
  <c r="Y261"/>
  <c r="X261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F261"/>
  <c r="E261"/>
  <c r="D261"/>
  <c r="C261"/>
  <c r="BK260"/>
  <c r="BK256"/>
  <c r="BJ256"/>
  <c r="BI256"/>
  <c r="BH256"/>
  <c r="BG256"/>
  <c r="BF256"/>
  <c r="BE256"/>
  <c r="BD256"/>
  <c r="BC256"/>
  <c r="BB256"/>
  <c r="BA256"/>
  <c r="AZ256"/>
  <c r="AY256"/>
  <c r="AX256"/>
  <c r="AW256"/>
  <c r="AV256"/>
  <c r="AU256"/>
  <c r="AT256"/>
  <c r="AS256"/>
  <c r="AR256"/>
  <c r="AQ256"/>
  <c r="AP256"/>
  <c r="AO256"/>
  <c r="AN256"/>
  <c r="AM256"/>
  <c r="AL256"/>
  <c r="AK256"/>
  <c r="AJ256"/>
  <c r="AI256"/>
  <c r="AH256"/>
  <c r="AG256"/>
  <c r="AF256"/>
  <c r="AE256"/>
  <c r="AD256"/>
  <c r="AC256"/>
  <c r="AB256"/>
  <c r="AA256"/>
  <c r="Z256"/>
  <c r="Y256"/>
  <c r="X256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F256"/>
  <c r="E256"/>
  <c r="D256"/>
  <c r="C256"/>
  <c r="BK254"/>
  <c r="BG251"/>
  <c r="BC251"/>
  <c r="AY251"/>
  <c r="AU251"/>
  <c r="AQ251"/>
  <c r="AM251"/>
  <c r="AI251"/>
  <c r="AE251"/>
  <c r="AA251"/>
  <c r="W251"/>
  <c r="S251"/>
  <c r="O251"/>
  <c r="K251"/>
  <c r="G251"/>
  <c r="C251"/>
  <c r="BJ250"/>
  <c r="BI250"/>
  <c r="BH250"/>
  <c r="BH251" s="1"/>
  <c r="BH274" s="1"/>
  <c r="BG250"/>
  <c r="BF250"/>
  <c r="BE250"/>
  <c r="BD250"/>
  <c r="BD251" s="1"/>
  <c r="BD274" s="1"/>
  <c r="BC250"/>
  <c r="BB250"/>
  <c r="BA250"/>
  <c r="AZ250"/>
  <c r="AZ251" s="1"/>
  <c r="AZ274" s="1"/>
  <c r="AY250"/>
  <c r="AX250"/>
  <c r="AW250"/>
  <c r="AV250"/>
  <c r="AV251" s="1"/>
  <c r="AV274" s="1"/>
  <c r="AU250"/>
  <c r="AT250"/>
  <c r="AS250"/>
  <c r="AR250"/>
  <c r="AR251" s="1"/>
  <c r="AR274" s="1"/>
  <c r="AQ250"/>
  <c r="AP250"/>
  <c r="AO250"/>
  <c r="AN250"/>
  <c r="AN251" s="1"/>
  <c r="AN274" s="1"/>
  <c r="AM250"/>
  <c r="AL250"/>
  <c r="AK250"/>
  <c r="AJ250"/>
  <c r="AJ251" s="1"/>
  <c r="AJ274" s="1"/>
  <c r="AI250"/>
  <c r="AH250"/>
  <c r="AG250"/>
  <c r="AF250"/>
  <c r="AF251" s="1"/>
  <c r="AF274" s="1"/>
  <c r="AE250"/>
  <c r="AD250"/>
  <c r="AC250"/>
  <c r="AB250"/>
  <c r="AB251" s="1"/>
  <c r="AB274" s="1"/>
  <c r="AA250"/>
  <c r="Z250"/>
  <c r="Y250"/>
  <c r="X250"/>
  <c r="X251" s="1"/>
  <c r="X274" s="1"/>
  <c r="W250"/>
  <c r="V250"/>
  <c r="U250"/>
  <c r="T250"/>
  <c r="T251" s="1"/>
  <c r="T274" s="1"/>
  <c r="S250"/>
  <c r="R250"/>
  <c r="Q250"/>
  <c r="P250"/>
  <c r="P251" s="1"/>
  <c r="O250"/>
  <c r="N250"/>
  <c r="M250"/>
  <c r="L250"/>
  <c r="L251" s="1"/>
  <c r="K250"/>
  <c r="J250"/>
  <c r="I250"/>
  <c r="H250"/>
  <c r="H251" s="1"/>
  <c r="G250"/>
  <c r="F250"/>
  <c r="E250"/>
  <c r="D250"/>
  <c r="D251" s="1"/>
  <c r="C250"/>
  <c r="BK249"/>
  <c r="BK248"/>
  <c r="BK247"/>
  <c r="BK246"/>
  <c r="BK245"/>
  <c r="BK244"/>
  <c r="BK243"/>
  <c r="BK242"/>
  <c r="BK241"/>
  <c r="BK240"/>
  <c r="BK239"/>
  <c r="BK238"/>
  <c r="BK237"/>
  <c r="BK236"/>
  <c r="BK235"/>
  <c r="BK234"/>
  <c r="BK233"/>
  <c r="BK232"/>
  <c r="BK231"/>
  <c r="BK230"/>
  <c r="BK250" s="1"/>
  <c r="BK229"/>
  <c r="BJ227"/>
  <c r="BJ251" s="1"/>
  <c r="BI227"/>
  <c r="BI251" s="1"/>
  <c r="BH227"/>
  <c r="BG227"/>
  <c r="BF227"/>
  <c r="BF251" s="1"/>
  <c r="BE227"/>
  <c r="BE251" s="1"/>
  <c r="BD227"/>
  <c r="BC227"/>
  <c r="BB227"/>
  <c r="BB251" s="1"/>
  <c r="BA227"/>
  <c r="BA251" s="1"/>
  <c r="AZ227"/>
  <c r="AY227"/>
  <c r="AX227"/>
  <c r="AX251" s="1"/>
  <c r="AW227"/>
  <c r="AW251" s="1"/>
  <c r="AV227"/>
  <c r="AU227"/>
  <c r="AT227"/>
  <c r="AT251" s="1"/>
  <c r="AS227"/>
  <c r="AS251" s="1"/>
  <c r="AR227"/>
  <c r="AQ227"/>
  <c r="AP227"/>
  <c r="AP251" s="1"/>
  <c r="AO227"/>
  <c r="AO251" s="1"/>
  <c r="AN227"/>
  <c r="AM227"/>
  <c r="AL227"/>
  <c r="AL251" s="1"/>
  <c r="AK227"/>
  <c r="AK251" s="1"/>
  <c r="AJ227"/>
  <c r="AI227"/>
  <c r="AH227"/>
  <c r="AH251" s="1"/>
  <c r="AG227"/>
  <c r="AG251" s="1"/>
  <c r="AF227"/>
  <c r="AE227"/>
  <c r="AD227"/>
  <c r="AD251" s="1"/>
  <c r="AC227"/>
  <c r="AC251" s="1"/>
  <c r="AB227"/>
  <c r="AA227"/>
  <c r="Z227"/>
  <c r="Z251" s="1"/>
  <c r="Y227"/>
  <c r="Y251" s="1"/>
  <c r="X227"/>
  <c r="W227"/>
  <c r="V227"/>
  <c r="V251" s="1"/>
  <c r="U227"/>
  <c r="U251" s="1"/>
  <c r="T227"/>
  <c r="S227"/>
  <c r="R227"/>
  <c r="R251" s="1"/>
  <c r="Q227"/>
  <c r="Q251" s="1"/>
  <c r="P227"/>
  <c r="O227"/>
  <c r="N227"/>
  <c r="N251" s="1"/>
  <c r="M227"/>
  <c r="M251" s="1"/>
  <c r="L227"/>
  <c r="K227"/>
  <c r="J227"/>
  <c r="J251" s="1"/>
  <c r="I227"/>
  <c r="I251" s="1"/>
  <c r="H227"/>
  <c r="G227"/>
  <c r="F227"/>
  <c r="F251" s="1"/>
  <c r="E227"/>
  <c r="E251" s="1"/>
  <c r="D227"/>
  <c r="C227"/>
  <c r="BK226"/>
  <c r="BK225"/>
  <c r="BK224"/>
  <c r="BK223"/>
  <c r="BK222"/>
  <c r="BK221"/>
  <c r="BK220"/>
  <c r="BK227" s="1"/>
  <c r="BJ215"/>
  <c r="BI215"/>
  <c r="BH215"/>
  <c r="BG215"/>
  <c r="BG216" s="1"/>
  <c r="BF215"/>
  <c r="BE215"/>
  <c r="BD215"/>
  <c r="BC215"/>
  <c r="BC216" s="1"/>
  <c r="BB215"/>
  <c r="BA215"/>
  <c r="AZ215"/>
  <c r="AY215"/>
  <c r="AY216" s="1"/>
  <c r="AX215"/>
  <c r="AW215"/>
  <c r="AV215"/>
  <c r="AU215"/>
  <c r="AU216" s="1"/>
  <c r="AT215"/>
  <c r="AS215"/>
  <c r="AR215"/>
  <c r="AQ215"/>
  <c r="AQ216" s="1"/>
  <c r="AP215"/>
  <c r="AO215"/>
  <c r="AN215"/>
  <c r="AM215"/>
  <c r="AM216" s="1"/>
  <c r="AL215"/>
  <c r="AK215"/>
  <c r="AJ215"/>
  <c r="AI215"/>
  <c r="AI216" s="1"/>
  <c r="AH215"/>
  <c r="AG215"/>
  <c r="AF215"/>
  <c r="AE215"/>
  <c r="AE216" s="1"/>
  <c r="AD215"/>
  <c r="AC215"/>
  <c r="AB215"/>
  <c r="AA215"/>
  <c r="AA216" s="1"/>
  <c r="Z215"/>
  <c r="Y215"/>
  <c r="X215"/>
  <c r="W215"/>
  <c r="W216" s="1"/>
  <c r="V215"/>
  <c r="U215"/>
  <c r="T215"/>
  <c r="S215"/>
  <c r="S216" s="1"/>
  <c r="R215"/>
  <c r="Q215"/>
  <c r="P215"/>
  <c r="P216" s="1"/>
  <c r="O215"/>
  <c r="O216" s="1"/>
  <c r="N215"/>
  <c r="M215"/>
  <c r="L215"/>
  <c r="L216" s="1"/>
  <c r="K215"/>
  <c r="K216" s="1"/>
  <c r="J215"/>
  <c r="I215"/>
  <c r="H215"/>
  <c r="H216" s="1"/>
  <c r="G215"/>
  <c r="G216" s="1"/>
  <c r="F215"/>
  <c r="E215"/>
  <c r="D215"/>
  <c r="D216" s="1"/>
  <c r="C215"/>
  <c r="C216" s="1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215" s="1"/>
  <c r="BK166"/>
  <c r="BK165"/>
  <c r="BJ159"/>
  <c r="BJ216" s="1"/>
  <c r="BI159"/>
  <c r="BI216" s="1"/>
  <c r="BH159"/>
  <c r="BH216" s="1"/>
  <c r="BG159"/>
  <c r="BF159"/>
  <c r="BF216" s="1"/>
  <c r="BE159"/>
  <c r="BE216" s="1"/>
  <c r="BD159"/>
  <c r="BD216" s="1"/>
  <c r="BC159"/>
  <c r="BB159"/>
  <c r="BB216" s="1"/>
  <c r="BA159"/>
  <c r="BA216" s="1"/>
  <c r="AZ159"/>
  <c r="AZ216" s="1"/>
  <c r="AY159"/>
  <c r="AX159"/>
  <c r="AX216" s="1"/>
  <c r="AW159"/>
  <c r="AW216" s="1"/>
  <c r="AV159"/>
  <c r="AV216" s="1"/>
  <c r="AU159"/>
  <c r="AT159"/>
  <c r="AT216" s="1"/>
  <c r="AS159"/>
  <c r="AS216" s="1"/>
  <c r="AR159"/>
  <c r="AR216" s="1"/>
  <c r="AQ159"/>
  <c r="AP159"/>
  <c r="AP216" s="1"/>
  <c r="AO159"/>
  <c r="AO216" s="1"/>
  <c r="AN159"/>
  <c r="AN216" s="1"/>
  <c r="AM159"/>
  <c r="AL159"/>
  <c r="AL216" s="1"/>
  <c r="AK159"/>
  <c r="AK216" s="1"/>
  <c r="AJ159"/>
  <c r="AJ216" s="1"/>
  <c r="AI159"/>
  <c r="AH159"/>
  <c r="AH216" s="1"/>
  <c r="AG159"/>
  <c r="AG216" s="1"/>
  <c r="AF159"/>
  <c r="AF216" s="1"/>
  <c r="AE159"/>
  <c r="AD159"/>
  <c r="AD216" s="1"/>
  <c r="AC159"/>
  <c r="AC216" s="1"/>
  <c r="AB159"/>
  <c r="AB216" s="1"/>
  <c r="AA159"/>
  <c r="Z159"/>
  <c r="Z216" s="1"/>
  <c r="Y159"/>
  <c r="Y216" s="1"/>
  <c r="X159"/>
  <c r="X216" s="1"/>
  <c r="W159"/>
  <c r="V159"/>
  <c r="V216" s="1"/>
  <c r="U159"/>
  <c r="U216" s="1"/>
  <c r="T159"/>
  <c r="T216" s="1"/>
  <c r="S159"/>
  <c r="R159"/>
  <c r="R216" s="1"/>
  <c r="Q159"/>
  <c r="Q216" s="1"/>
  <c r="P159"/>
  <c r="O159"/>
  <c r="N159"/>
  <c r="N216" s="1"/>
  <c r="M159"/>
  <c r="M216" s="1"/>
  <c r="L159"/>
  <c r="K159"/>
  <c r="J159"/>
  <c r="J216" s="1"/>
  <c r="I159"/>
  <c r="I216" s="1"/>
  <c r="H159"/>
  <c r="G159"/>
  <c r="F159"/>
  <c r="F216" s="1"/>
  <c r="E159"/>
  <c r="E216" s="1"/>
  <c r="D159"/>
  <c r="C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159" s="1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K17"/>
  <c r="BK19" s="1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K14"/>
  <c r="BK13"/>
  <c r="D274" l="1"/>
  <c r="L274"/>
  <c r="F274"/>
  <c r="V274"/>
  <c r="AL274"/>
  <c r="BB274"/>
  <c r="BK216"/>
  <c r="BK251"/>
  <c r="J274"/>
  <c r="Z274"/>
  <c r="AP274"/>
  <c r="BF274"/>
  <c r="N274"/>
  <c r="AD274"/>
  <c r="AT274"/>
  <c r="BJ274"/>
  <c r="H274"/>
  <c r="P274"/>
  <c r="S274"/>
  <c r="W274"/>
  <c r="AA274"/>
  <c r="AE274"/>
  <c r="AI274"/>
  <c r="AM274"/>
  <c r="AQ274"/>
  <c r="AU274"/>
  <c r="AY274"/>
  <c r="BC274"/>
  <c r="BG274"/>
  <c r="BK274"/>
  <c r="R274"/>
  <c r="AH274"/>
  <c r="AX274"/>
  <c r="E274"/>
  <c r="I274"/>
  <c r="M274"/>
  <c r="Q274"/>
  <c r="U274"/>
  <c r="Y274"/>
  <c r="AC274"/>
  <c r="AG274"/>
  <c r="AK274"/>
  <c r="AO274"/>
  <c r="AS274"/>
  <c r="AW274"/>
  <c r="BA274"/>
  <c r="BE274"/>
  <c r="BI274"/>
</calcChain>
</file>

<file path=xl/sharedStrings.xml><?xml version="1.0" encoding="utf-8"?>
<sst xmlns="http://schemas.openxmlformats.org/spreadsheetml/2006/main" count="312" uniqueCount="285">
  <si>
    <t>Sl. No.</t>
  </si>
  <si>
    <t>Scheme Category/ Scheme Name</t>
  </si>
  <si>
    <t>UTI - Mutual Fund: AVG.Net Assets Under Management (AAUM) as on 28TH FEB-2018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</si>
  <si>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</si>
  <si>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</si>
  <si>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</si>
  <si>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</si>
  <si>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</si>
  <si>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</si>
  <si>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</si>
  <si>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</si>
  <si>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A</t>
  </si>
  <si>
    <t>INCOME / DEBT ORIENTED SCHEMES</t>
  </si>
  <si>
    <t>(i)</t>
  </si>
  <si>
    <t>Liquid/ Money Market</t>
  </si>
  <si>
    <t>UTI-Liquid Cash Plan- Institutional</t>
  </si>
  <si>
    <t>UTI-Money Market Fund -Institutional Plan</t>
  </si>
  <si>
    <t>(a) Sub-Total</t>
  </si>
  <si>
    <t>(ii)</t>
  </si>
  <si>
    <t>Gilt</t>
  </si>
  <si>
    <t>UTI-G-SEC FUND- SHORT TERM PLAN</t>
  </si>
  <si>
    <t>UTI-Gilt Advantage Fund- LTP</t>
  </si>
  <si>
    <t>(b) Sub-Total</t>
  </si>
  <si>
    <t>(iii)</t>
  </si>
  <si>
    <t>FMP</t>
  </si>
  <si>
    <t>UTI FIXED MATURITY PLAN - YEARLY FMP SERIES - MAR 2014:  YFMP (03 / 14)</t>
  </si>
  <si>
    <t>UTI-Fixed Income Interval Fund - I- QUARTERLY INTERVAL PLAN- Retail Option</t>
  </si>
  <si>
    <t>UTI-Fixed Income Interval Fund - I- Monthly Interval Plan- Retail Option</t>
  </si>
  <si>
    <t xml:space="preserve">UTI-Fixed Income Interval Fund - I- Annual Interval Plan- Retail Option </t>
  </si>
  <si>
    <t>UTI - FIXED INCOME INTERVAL FUND-ANNUAL INTERVAL PLAN SERIES - II</t>
  </si>
  <si>
    <t>UTI-Fixed Income Interval Fund - III- Quarterly Interval Plan</t>
  </si>
  <si>
    <t>UTI - FIXED INCOME INTERVAL FUND ANNUAL INTERVAL PLAN III</t>
  </si>
  <si>
    <t xml:space="preserve">UTI-Fixed Income Interval Fund - IV- Annual Interval Plan- Retail Option </t>
  </si>
  <si>
    <t>UTI-Fixed Income Interval Fund - I - Half Yearly Interval Plan- Retail Option</t>
  </si>
  <si>
    <t>UTI-Fixed Income Interval Fund - II- Monthly Interval Plan- Retail Option</t>
  </si>
  <si>
    <t>UTI-Fixed Income Interval Fund - II - Half Yearly Interval Plan- Retail Option</t>
  </si>
  <si>
    <t>UTI-FIXED INCOME INTERVAL FUND - IV- QUARTERLY INTERVAL PLAN- RETAIL OPTION</t>
  </si>
  <si>
    <t>UTI-Fixed Income Interval Fund - V- Quarterly Interval Plan- Retail Option</t>
  </si>
  <si>
    <t>UTI-Fixed Income Interval Fund - VI- Quarterly Interval Plan- Retail Option</t>
  </si>
  <si>
    <t>UTI-Fixed Income Interval Fund - VII- Quarterly Interval Plan- Retail Option</t>
  </si>
  <si>
    <t>UTI FIXED TERM INCOME FUND SERIES XVII - VII</t>
  </si>
  <si>
    <t>UTI FIXED TERM INCOME FUND SERIES XVII - X</t>
  </si>
  <si>
    <t>UTI FIXED TERM INCOME FUND SERIES XVII - XII</t>
  </si>
  <si>
    <t>UTI FIXED TERM INCOME FUND SERIES XVII - XIII</t>
  </si>
  <si>
    <t>UTI FIXED TERM INCOME FUND SERIES XVII - XIV</t>
  </si>
  <si>
    <t>UTI FIXED TERM INCOME FUND SERIES XVII - XV (1825 DAYS)</t>
  </si>
  <si>
    <t>UTI FIXED TERM INCOME FUND SERIES XVII - XVI</t>
  </si>
  <si>
    <t>UTI FIXED TERM INCOME FUND SERIES XVII - XVIII</t>
  </si>
  <si>
    <t>UTI FIXED TERM INCOME FUND SERIES XVIII - I</t>
  </si>
  <si>
    <t>UTI FIXED TERM INCOME FUND SERIES XVIII - II (1825 DAYS)</t>
  </si>
  <si>
    <t>UTI FIXED TERM INCOME FUND SERIES XVIII - IV</t>
  </si>
  <si>
    <t>UTI FIXED TERM INCOME FUND SERIES XVIII - V</t>
  </si>
  <si>
    <t>UTI FIXED TERM INCOME FUND SERIES XVIII - VII</t>
  </si>
  <si>
    <t>UTI FIXED TERM INCOME FUND SERIES XVIII - VIII</t>
  </si>
  <si>
    <t>UTI FIXED TERM INCOME FUND SERIES XVIII - IX</t>
  </si>
  <si>
    <t>UTI FIXED TERM INCOME FUND SERIES XVIII - X</t>
  </si>
  <si>
    <t>UTI FIXED TERM INCOME FUND SERIES XVIII - XI</t>
  </si>
  <si>
    <t>UTI FIXED TERM INCOME FUND SERIES XVIII - XII</t>
  </si>
  <si>
    <t>UTI FIXED TERM INCOME FUND SERIES XVIII - XIII</t>
  </si>
  <si>
    <t>UTI FIXED TERM INCOME FUND SERIES XIX - I</t>
  </si>
  <si>
    <t>UTI FIXED TERM INCOME FUND SERIES XIX - III</t>
  </si>
  <si>
    <t>UTI FIXED TERM INCOME FUND SERIES XIX - IV</t>
  </si>
  <si>
    <t>UTI FIXED TERM INCOME FUND SERIES XIX - V</t>
  </si>
  <si>
    <t>UTI FIXED TERM INCOME FUND SERIES XIX - VI</t>
  </si>
  <si>
    <t>UTI FIXED TERM INCOME FUND SERIES XIX - VIII</t>
  </si>
  <si>
    <t>UTI FIXED TERM INCOME FUND SERIES XXI - III (1158 DAYS)</t>
  </si>
  <si>
    <t>UTI FIXED TERM INCOME FUND SERIES XXI - IV (1146 DAYS)</t>
  </si>
  <si>
    <t>UTI FIXED TERM INCOME FUND SERIES XXI - VI (1145 DAYS)</t>
  </si>
  <si>
    <t>UTI FIXED TERM INCOME FUND SERIES XXI - VII (1143 DAYS)</t>
  </si>
  <si>
    <t>UTI FIXED TERM INCOME FUND SERIES XXI - VIII (1136 DAYS)</t>
  </si>
  <si>
    <t>UTI FIXED TERM INCOME FUND SERIES XXI - X (1112 DAYS)</t>
  </si>
  <si>
    <t>UTI FIXED TERM INCOME FUND SERIES XXI - XI (1112 DAYS)</t>
  </si>
  <si>
    <t>UTI FIXED TERM INCOME FUND SERIES XXI - XII (1106 DAYS)</t>
  </si>
  <si>
    <t>UTI FIXED TERM INCOME FUND SERIES XXI - XIV (1103 DAYS)</t>
  </si>
  <si>
    <t>UTI FIXED TERM INCOME FUND SERIES XXI - XV (1103 DAYS)</t>
  </si>
  <si>
    <t>UTI FIXED TERM INCOME FUND SERIES XXII - I (1099 DAYS)</t>
  </si>
  <si>
    <t>UTI FIXED TERM INCOME FUND SERIES XXII - II (1099 DAYS)</t>
  </si>
  <si>
    <t>UTI FIXED TERM INCOME FUND SERIES XXII - III (1099 DAYS)</t>
  </si>
  <si>
    <t>UTI FIXED TERM INCOME FUND SERIES XXII - IV (1098 DAYS)</t>
  </si>
  <si>
    <t>UTI FIXED TERM INCOME FUND SERIES XXII - V (1099 DAYS)</t>
  </si>
  <si>
    <t>UTI FIXED TERM INCOME FUND SERIES XXII - VI (1098 DAYS)</t>
  </si>
  <si>
    <t>UTI FIXED TERM INCOME FUND SERIES XXII - VII (1098 DAYS)</t>
  </si>
  <si>
    <t>UTI FIXED TERM INCOME FUND SERIES XXII - VIII (1099 DAYS)</t>
  </si>
  <si>
    <t>UTI FIXED TERM INCOME FUND SERIES XXII - IX (1098 DAYS)</t>
  </si>
  <si>
    <t>UTI FIXED TERM INCOME FUND SERIES XXII - X (1098 DAYS)</t>
  </si>
  <si>
    <t>UTI FIXED TERM INCOME FUND SERIES XXII - XI (1098 DAYS)</t>
  </si>
  <si>
    <t>UTI FIXED TERM INCOME FUND SERIES XXII - XIII (1100 DAYS)</t>
  </si>
  <si>
    <t>UTI FIXED TERM INCOME FUND SERIES XXII - XII (1100 DAYS)</t>
  </si>
  <si>
    <t>UTI FIXED TERM INCOME FUND SERIES XXII - XIV (1100 DAYS)</t>
  </si>
  <si>
    <t>UTI FIXED TERM INCOME FUND SERIES XXII - XV (1098 DAYS)</t>
  </si>
  <si>
    <t>UTI FIXED TERM INCOME FUND SERIES XXIII - I (1098 DAYS)</t>
  </si>
  <si>
    <t>UTI FIXED TERM INCOME FUND SERIES XXIII - III (1098 DAYS)</t>
  </si>
  <si>
    <t>UTI FIXED TERM INCOME FUND SERIES XXIII - II (1100 DAYS)</t>
  </si>
  <si>
    <t>UTI FIXED TERM INCOME FUND SERIES XXIII - IV (1100 DAYS)</t>
  </si>
  <si>
    <t>UTI FIXED TERM INCOME FUND SERIES XXIII - V (1100 DAYS)</t>
  </si>
  <si>
    <t>UTI FIXED TERM INCOME FUND SERIES XXIII - VI (1100 DAYS)</t>
  </si>
  <si>
    <t>UTI FIXED TERM INCOME FUND SERIES XXIII - VII (1098 DAYS)</t>
  </si>
  <si>
    <t>UTI FIXED TERM INCOME FUND SERIES XXIII - VIII (1100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</si>
  <si>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</si>
  <si>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</si>
  <si>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</si>
  <si>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</si>
  <si>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</si>
  <si>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</si>
  <si>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</si>
  <si>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</si>
  <si>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</si>
  <si>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</si>
  <si>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</si>
  <si>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</si>
  <si>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</si>
  <si>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</si>
  <si>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</si>
  <si>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</si>
  <si>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</si>
  <si>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</si>
  <si>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</si>
  <si>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</si>
  <si>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</si>
  <si>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</si>
  <si>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</si>
  <si>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</si>
  <si>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</si>
  <si>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</si>
  <si>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</si>
  <si>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</si>
  <si>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</si>
  <si>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</si>
  <si>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</si>
  <si>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</si>
  <si>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</si>
  <si>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</si>
  <si>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</si>
  <si>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UTI-FIXED TERM INCOME FUND SERIES XXVI - V (1160 DAYS)</t>
  </si>
  <si>
    <t>UTI-FIXED TERM INCOME FUND SERIES XXVI - VI (1146 DAYS)</t>
  </si>
  <si>
    <t>UTI-FIXED TERM INCOME FUND SERIES XXVI - VII (1140 DAYS)</t>
  </si>
  <si>
    <t>UTI-FIXED TERM INCOME FUND SERIES XXVI - VIII (1154 DAYS)</t>
  </si>
  <si>
    <t>UTI-FIXED TERM INCOME FUND SERIES XXVI - IX (1113 DAYS)</t>
  </si>
  <si>
    <t>UTI-FIXED TERM INCOME FUND SERIES XXVI - X (1107 DAYS)</t>
  </si>
  <si>
    <t>UTI-FIXED TERM INCOME FUND SERIES XXVI - XI (1105 DAYS)</t>
  </si>
  <si>
    <t>UTI-FIXED TERM INCOME FUND SERIES XXVI - XII (1096 DAYS)</t>
  </si>
  <si>
    <t>UTI-FIXED TERM INCOME FUND SERIES XXVI - XIII (1124 DAYS)</t>
  </si>
  <si>
    <t>UTI-FIXED TERM INCOME FUND SERIES XXVI - XIV (1105 DAYS)</t>
  </si>
  <si>
    <t>UTI-FIXED TERM INCOME FUND SERIES XXVI - XV (1097 DAYS)</t>
  </si>
  <si>
    <t>UTI-FIXED TERM INCOME FUND SERIES XXVII - I (1113 DAYS)</t>
  </si>
  <si>
    <t>UTI-FIXED TERM INCOME FUND SERIES XXVII - II (1161 DAYS)</t>
  </si>
  <si>
    <t>UTI-FIXED TERM INCOME FUND SERIES XXVII - III (1096 DAYS)</t>
  </si>
  <si>
    <t>UTI FIXED TERM INCOME FUND SERIES XXVII - IV (1113 DAYS)</t>
  </si>
  <si>
    <t>UTI FIXED TERM INCOME FUND SERIES XXVII-V (1097 DAYS)</t>
  </si>
  <si>
    <t>UTI-FIXED TERM INCOME FUND – SERIES XXVII – VI (1113 DAYS)</t>
  </si>
  <si>
    <t>UTI-FIXED TERM INCOME FUND – SERIES XXVII – VII (1104 DAYS)</t>
  </si>
  <si>
    <t>UTI FIXED TERM INCOME FUND SERIES XXVII-VIII (1117 DAYS)</t>
  </si>
  <si>
    <t>UTI FIXED TERM INCOME FUND SERIES XXVII -IX (1160 DAYS)</t>
  </si>
  <si>
    <t>UTI FIXED TERM INCOME FUND SERIES XXVII-X (1118 DAYS)</t>
  </si>
  <si>
    <t>UTI-FIXED TERM INCOME FUND – SERIES XXVIII – I (1230 DAYS)</t>
  </si>
  <si>
    <t>UTI-FIXED TERM INCOME FUND – SERIES XXVIII – II (1210 DAYS)</t>
  </si>
  <si>
    <t>UTI-FIXED TERM INCOME FUND – SERIES XXVIII – III (1203 DAYS)</t>
  </si>
  <si>
    <t>UTI-FIXED TERM INCOME FUND – SERIES XXVIII – IV (1204 DAYS)</t>
  </si>
  <si>
    <t>UTI-FIXED TERM INCOME FUND – SERIES XXVIII – V (1190 DAYS)</t>
  </si>
  <si>
    <t>UTI-FIXED TERM INCOME FUND – SERIES XXVIII – VI (1190 DAYS)</t>
  </si>
  <si>
    <t>UTI-FIXED TERM INCOME FUND – SERIES XXVIII – VII (1169 DAYS)</t>
  </si>
  <si>
    <t>UTI-FIXED TERM INCOME FUND – SERIES XXVIII – VIII (1171 DAYS)</t>
  </si>
  <si>
    <t>UTI-FIXED TERM INCOME FUND – SERIES XXVIII – IX (1168 DAYS)</t>
  </si>
  <si>
    <t xml:space="preserve"> 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</si>
  <si>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</si>
  <si>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</si>
  <si>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</si>
  <si>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</si>
  <si>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</si>
  <si>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</si>
  <si>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</si>
  <si>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</si>
  <si>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UTI-TREASURY ADVANTAGE FUND</t>
  </si>
  <si>
    <t>UTI-Bond Fund</t>
  </si>
  <si>
    <t>UTI BANKING &amp; PSU DEBT FUND</t>
  </si>
  <si>
    <t>UTI-CAPITAL PROTECTION ORIENTED SCHEME - SERIES V - I (1163 DAYS)</t>
  </si>
  <si>
    <t>UTI-CAPITAL PROTECTION ORIENTED SCHEME - SERIES V - II (1135 DAYS)</t>
  </si>
  <si>
    <t>UTI-Children's Career Balanced Plan</t>
  </si>
  <si>
    <t>UTI-CCP Advantage Fund</t>
  </si>
  <si>
    <t>UTI-INCOME OPPORTUNITIES FUND</t>
  </si>
  <si>
    <t>UTI-CAPITAL PROTECTION ORIENTED SCHEME - SERIES VI - I (1098 DAYS)</t>
  </si>
  <si>
    <t>UTI-Unit Scheme for Charitable &amp; Religious Trusts &amp; Registered Societies</t>
  </si>
  <si>
    <t>UTI-CAPITAL PROTECTION ORIENTED SCHEME - SERIES VI - II (1100 DAYS)</t>
  </si>
  <si>
    <t>UTI-CAPITAL PROTECTION ORIENTED SCHEME - SERIES VI - III (1098 DAYS)</t>
  </si>
  <si>
    <t>UTI-CAPITAL PROTECTION ORIENTED SCHEME - SERIES VII - I (1098 DAYS)</t>
  </si>
  <si>
    <t>UTI-CAPITAL PROTECTION ORIENTED SCHEME - SERIES VII - II (1281 DAYS)</t>
  </si>
  <si>
    <t>UTI-CAPITAL PROTECTION ORIENTED SCHEME - SERIES VII - III (1279 DAYS)</t>
  </si>
  <si>
    <t>UTI-CAPITAL PROTECTION ORIENTED SCHEME - SERIES VII - IV (1278 DAYS)</t>
  </si>
  <si>
    <t>UTI-CAPITAL PROTECTION ORIENTED SCHEME - SERIES VII - V (1281 DAYS)</t>
  </si>
  <si>
    <t>UTI-CAPITAL PROTECTION ORIENTED SCHEME - SERIES VIII - I (1278 DAYS)</t>
  </si>
  <si>
    <t>UTI- DUAL ADVANTAGE FIXED TERM FUND - SERIES I - II (1145 DAYS)</t>
  </si>
  <si>
    <t>UTI-Dynamic Bond Fund</t>
  </si>
  <si>
    <t>UTI- DUAL ADVANTAGE FIXED TERM FUND - SERIES I - III (1111 DAYS)</t>
  </si>
  <si>
    <t>UTI- DUAL ADVANTAGE FIXED TERM FUND - SERIES I - IV (1099 DAYS)</t>
  </si>
  <si>
    <t>UTI- DUAL ADVANTAGE FIXED TERM FUND - SERIES I - V (1099 DAYS)</t>
  </si>
  <si>
    <t>UTI-DUAL ADVANTAGE FIXED TERM FUND - SERIES II - I (1998 DAYS)</t>
  </si>
  <si>
    <t>UTI DUAL ADVANTAGE FIXED TERM FUND - SERIES II - II (1997 DAYS)</t>
  </si>
  <si>
    <t>UTI DUAL ADVANTAGE FIXED TERM FUND - SERIES II - III (1998 DAYS)</t>
  </si>
  <si>
    <t>UTI DUAL ADVANTAGE FIXED TERM FUND - SERIES II - IV (1997 DAYS)</t>
  </si>
  <si>
    <t>UTI DUAL ADVANTAGE FIXED TERM FUND - SERIES II - V (1997 DAYS)</t>
  </si>
  <si>
    <t>UTI DUAL ADVANTAGE FIXED TERM FUND - SERIES III - I (1998 DAYS)</t>
  </si>
  <si>
    <t>UTI DUAL ADVANTAGE FIXED TERM FUND - SERIES III - II (1278 DAYS)</t>
  </si>
  <si>
    <t>UTI DUAL ADVANTAGE FIXED TERM FUND - SERIES III - III (1102 DAYS)</t>
  </si>
  <si>
    <t>UTI-DUAL ADVANTAGE FIXED TERM FUND - SERIES IV - I (1279 DAYS)</t>
  </si>
  <si>
    <t>UTI DUAL ADVANTAGE FIXED TERM FUND - SERIES IV - II (1278 DAYS)</t>
  </si>
  <si>
    <t>UTI DUAL ADVANTAGE FIXED TERM FUND - SERIES IV - III (1279 DAYS)</t>
  </si>
  <si>
    <t>UTI DUAL ADVANTAGE FIXED TERM FUND - SERIES IV - IV (1997 DAYS)</t>
  </si>
  <si>
    <t>UTI-DUAL ADVANTAGE FIXED TERM FUND – SERIES V – I (1103 DAYS)</t>
  </si>
  <si>
    <t>UTI-FLOATING RATE FUND-STP</t>
  </si>
  <si>
    <t>UTI-MIS-Advantage Plan</t>
  </si>
  <si>
    <t>UTI-Monthly Income Scheme</t>
  </si>
  <si>
    <t>UTI-SMART WOMAN SAVINGS PLAN</t>
  </si>
  <si>
    <t>UTI MEDIUM TERM FUND</t>
  </si>
  <si>
    <t>UTI-Retirement Benefit Pension Fund</t>
  </si>
  <si>
    <t>UTI-Short Term Income Fund- Institutional Option</t>
  </si>
  <si>
    <t>UTI-UNIT LINKED INSURANCE PLAN</t>
  </si>
  <si>
    <t>UTI-CAPITAL PROTECTION ORIENTED SCHEME - SERIES VIII - II (1831 DAYS)</t>
  </si>
  <si>
    <t>UTI-CAPITAL PROTECTION ORIENTED SCHEME - SERIES VIII - III (1281 DAYS)</t>
  </si>
  <si>
    <t>UTI-CAPITAL PROTECTION ORIENTED SCHEME - SERIES VIII - IV (1996 DAYS)</t>
  </si>
  <si>
    <t>UTI-CAPITAL PROTECTION ORIENTED SCHEME - SERIES IX - I (1467 DAYS)</t>
  </si>
  <si>
    <t>UTI-CAPITAL PROTECTION ORIENTED SCHEME - SERIES IX - II (1462 DAYS)</t>
  </si>
  <si>
    <t>UTI-CAPITAL PROTECTION ORIENTED SCHEME - SERIES IX -III (1389 DAYS)</t>
  </si>
  <si>
    <t>(f) Sub-Total</t>
  </si>
  <si>
    <t>Grand Sub-Total (a+b+c+d+e+f)</t>
  </si>
  <si>
    <t>B</t>
  </si>
  <si>
    <t>GROWTH / EQUITY ORIENTED SCHEMES</t>
  </si>
  <si>
    <t>ELSS</t>
  </si>
  <si>
    <t>UTI-LONG TERM EQUITY FUND (TAX SAVING)</t>
  </si>
  <si>
    <t>UTI - LONG TERM ADVANTAGE FUND- SERIES II</t>
  </si>
  <si>
    <t>UTI - LONG TERM ADVANTAGE FUND - SERIES III</t>
  </si>
  <si>
    <t>UTI LONG TERM ADVANTAGE FUND - SERIES IV</t>
  </si>
  <si>
    <t>UTI LONG TERM ADVANTAGE FUND - SERIES V</t>
  </si>
  <si>
    <t>UTI LONG TERM ADVANTAGE FUND - SERIES VI</t>
  </si>
  <si>
    <t>UTI - MASTER EQUITY PLAN UNIT SCHEME (MEPUS)</t>
  </si>
  <si>
    <t>Others</t>
  </si>
  <si>
    <t>UTI-Transportation &amp; Logistics Fund</t>
  </si>
  <si>
    <t>UTI-BANKING SECTOR FUND</t>
  </si>
  <si>
    <t>UTI-Dividend Yield Fund</t>
  </si>
  <si>
    <t>UTI-Equity Fund</t>
  </si>
  <si>
    <t>UTI-FOCUSSED EQUITY FUND-SERIES I (2195 DAYS)</t>
  </si>
  <si>
    <t>UTI-FOCUSSED EQUITY FUND-SERIES IV (1104 DAYS)</t>
  </si>
  <si>
    <t>UTI-FOCUSSED EQUITY FUND-SERIES V (1102 DAYS)</t>
  </si>
  <si>
    <t>UTI-FOCUSSED EQUITY FUND-SERIES VI (1150 DAYS)</t>
  </si>
  <si>
    <t>UTI-Pharma &amp; Healthcare Fund</t>
  </si>
  <si>
    <t>UTI-Infrastructure Fund</t>
  </si>
  <si>
    <t>UTI-BLUECHIP FLEXICAP FUND</t>
  </si>
  <si>
    <t>UTI-India Lifestyle Fund</t>
  </si>
  <si>
    <t>UTI-Mid Cap Fund</t>
  </si>
  <si>
    <t>UTI-MNC Fund</t>
  </si>
  <si>
    <t>UTI-Top 100 Fund</t>
  </si>
  <si>
    <t>UTI-Mastershare Unit Scheme</t>
  </si>
  <si>
    <t>UTI - MULTI CAP FUND</t>
  </si>
  <si>
    <t>UTI-Nifty Index Fund</t>
  </si>
  <si>
    <t>UTI-Opportunities Fund</t>
  </si>
  <si>
    <t>UTI-SPREAD Fund</t>
  </si>
  <si>
    <t>UTI-WEALTH BUILDER FUND</t>
  </si>
  <si>
    <t>Grand Sub-Total (a+b)</t>
  </si>
  <si>
    <t>C</t>
  </si>
  <si>
    <t>BALANCED SCHEMES</t>
  </si>
  <si>
    <t>UTI-Balanced Fund</t>
  </si>
  <si>
    <t>Grand Sub-Total</t>
  </si>
  <si>
    <t>D</t>
  </si>
  <si>
    <t>EXCHANGE TRADED FUND</t>
  </si>
  <si>
    <t>GOLD ETF</t>
  </si>
  <si>
    <t>UTI - GOLD EXCHANGE TRADED FUND</t>
  </si>
  <si>
    <t xml:space="preserve">Other ETFs </t>
  </si>
  <si>
    <t>UTI-NIFTY EXCHANGE TRADED FUND</t>
  </si>
  <si>
    <t>UTI-SENSEX EXCHANGE TRADED FUND</t>
  </si>
  <si>
    <t>UTI - NIFTY NEXT 50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</si>
  <si>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</si>
  <si>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</si>
  <si>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</si>
  <si>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</si>
  <si>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</si>
  <si>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</si>
  <si>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 xml:space="preserve">T15 : Top 15 cities as identified by AMFI </t>
  </si>
  <si>
    <t xml:space="preserve">B15 : Other than T15  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</si>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</sst>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</cellStyleXfs>
  <cellXfs count="83">
    <xf numFmtId="0" fontId="0" fillId="0" borderId="0" xfId="0"/>
    <xf numFmtId="0" fontId="2" fillId="0" borderId="0" xfId="0" applyFont="1"/>
    <xf numFmtId="49" fontId="4" fillId="2" borderId="1" xfId="2" applyNumberFormat="1" applyFont="1" applyFill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 vertical="top" wrapText="1"/>
    </xf>
    <xf numFmtId="2" fontId="6" fillId="2" borderId="4" xfId="3" applyNumberFormat="1" applyFont="1" applyFill="1" applyBorder="1" applyAlignment="1">
      <alignment horizontal="center" vertical="top" wrapText="1"/>
    </xf>
    <xf numFmtId="2" fontId="6" fillId="2" borderId="5" xfId="3" applyNumberFormat="1" applyFont="1" applyFill="1" applyBorder="1" applyAlignment="1">
      <alignment horizontal="center" vertical="top" wrapText="1"/>
    </xf>
    <xf numFmtId="49" fontId="4" fillId="2" borderId="6" xfId="2" applyNumberFormat="1" applyFont="1" applyFill="1" applyBorder="1" applyAlignment="1">
      <alignment horizontal="center" vertical="center" wrapText="1"/>
    </xf>
    <xf numFmtId="49" fontId="4" fillId="2" borderId="7" xfId="2" applyNumberFormat="1" applyFont="1" applyFill="1" applyBorder="1" applyAlignment="1">
      <alignment horizontal="center" vertical="center" wrapText="1"/>
    </xf>
    <xf numFmtId="3" fontId="6" fillId="2" borderId="8" xfId="3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/>
    </xf>
    <xf numFmtId="2" fontId="6" fillId="2" borderId="4" xfId="3" applyNumberFormat="1" applyFont="1" applyFill="1" applyBorder="1" applyAlignment="1">
      <alignment horizontal="center"/>
    </xf>
    <xf numFmtId="2" fontId="6" fillId="2" borderId="5" xfId="3" applyNumberFormat="1" applyFont="1" applyFill="1" applyBorder="1" applyAlignment="1">
      <alignment horizontal="center"/>
    </xf>
    <xf numFmtId="3" fontId="6" fillId="2" borderId="9" xfId="3" applyNumberFormat="1" applyFont="1" applyFill="1" applyBorder="1" applyAlignment="1">
      <alignment horizontal="center" vertical="center" wrapText="1"/>
    </xf>
    <xf numFmtId="2" fontId="6" fillId="2" borderId="10" xfId="3" applyNumberFormat="1" applyFont="1" applyFill="1" applyBorder="1" applyAlignment="1">
      <alignment horizontal="center" vertical="top" wrapText="1"/>
    </xf>
    <xf numFmtId="2" fontId="6" fillId="2" borderId="11" xfId="3" applyNumberFormat="1" applyFont="1" applyFill="1" applyBorder="1" applyAlignment="1">
      <alignment horizontal="center" vertical="top" wrapText="1"/>
    </xf>
    <xf numFmtId="2" fontId="6" fillId="2" borderId="12" xfId="3" applyNumberFormat="1" applyFont="1" applyFill="1" applyBorder="1" applyAlignment="1">
      <alignment horizontal="center" vertical="top" wrapText="1"/>
    </xf>
    <xf numFmtId="49" fontId="4" fillId="2" borderId="13" xfId="2" applyNumberFormat="1" applyFont="1" applyFill="1" applyBorder="1" applyAlignment="1">
      <alignment horizontal="center" vertical="center" wrapText="1"/>
    </xf>
    <xf numFmtId="49" fontId="4" fillId="2" borderId="14" xfId="2" applyNumberFormat="1" applyFont="1" applyFill="1" applyBorder="1" applyAlignment="1">
      <alignment horizontal="center" vertical="center" wrapText="1"/>
    </xf>
    <xf numFmtId="0" fontId="6" fillId="2" borderId="15" xfId="3" applyNumberFormat="1" applyFont="1" applyFill="1" applyBorder="1" applyAlignment="1">
      <alignment horizontal="center" wrapText="1"/>
    </xf>
    <xf numFmtId="0" fontId="6" fillId="2" borderId="16" xfId="3" applyNumberFormat="1" applyFont="1" applyFill="1" applyBorder="1" applyAlignment="1">
      <alignment horizontal="center" wrapText="1"/>
    </xf>
    <xf numFmtId="0" fontId="6" fillId="2" borderId="17" xfId="3" applyNumberFormat="1" applyFont="1" applyFill="1" applyBorder="1" applyAlignment="1">
      <alignment horizontal="center" wrapText="1"/>
    </xf>
    <xf numFmtId="0" fontId="7" fillId="0" borderId="18" xfId="0" applyFont="1" applyFill="1" applyBorder="1"/>
    <xf numFmtId="0" fontId="7" fillId="0" borderId="19" xfId="0" applyFont="1" applyFill="1" applyBorder="1" applyAlignment="1">
      <alignment wrapText="1"/>
    </xf>
    <xf numFmtId="0" fontId="6" fillId="0" borderId="19" xfId="3" applyNumberFormat="1" applyFont="1" applyFill="1" applyBorder="1" applyAlignment="1">
      <alignment horizontal="center" wrapText="1"/>
    </xf>
    <xf numFmtId="3" fontId="6" fillId="0" borderId="20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 applyAlignment="1">
      <alignment wrapText="1"/>
    </xf>
    <xf numFmtId="0" fontId="6" fillId="0" borderId="22" xfId="3" applyNumberFormat="1" applyFont="1" applyFill="1" applyBorder="1" applyAlignment="1">
      <alignment horizontal="center" wrapText="1"/>
    </xf>
    <xf numFmtId="3" fontId="6" fillId="0" borderId="23" xfId="3" applyNumberFormat="1" applyFont="1" applyFill="1" applyBorder="1" applyAlignment="1">
      <alignment horizontal="center" vertical="center" wrapText="1"/>
    </xf>
    <xf numFmtId="0" fontId="8" fillId="0" borderId="21" xfId="0" applyFont="1" applyFill="1" applyBorder="1"/>
    <xf numFmtId="0" fontId="2" fillId="0" borderId="22" xfId="0" applyFont="1" applyFill="1" applyBorder="1"/>
    <xf numFmtId="164" fontId="2" fillId="0" borderId="22" xfId="1" applyNumberFormat="1" applyFont="1" applyFill="1" applyBorder="1"/>
    <xf numFmtId="164" fontId="2" fillId="0" borderId="23" xfId="1" applyNumberFormat="1" applyFont="1" applyFill="1" applyBorder="1"/>
    <xf numFmtId="0" fontId="8" fillId="0" borderId="24" xfId="0" applyFont="1" applyFill="1" applyBorder="1"/>
    <xf numFmtId="164" fontId="2" fillId="0" borderId="25" xfId="1" applyNumberFormat="1" applyFont="1" applyFill="1" applyBorder="1"/>
    <xf numFmtId="164" fontId="2" fillId="0" borderId="26" xfId="1" applyNumberFormat="1" applyFont="1" applyFill="1" applyBorder="1"/>
    <xf numFmtId="0" fontId="8" fillId="2" borderId="3" xfId="0" applyFont="1" applyFill="1" applyBorder="1"/>
    <xf numFmtId="0" fontId="8" fillId="2" borderId="4" xfId="0" applyFont="1" applyFill="1" applyBorder="1" applyAlignment="1">
      <alignment horizontal="right" wrapText="1"/>
    </xf>
    <xf numFmtId="164" fontId="8" fillId="2" borderId="4" xfId="1" applyNumberFormat="1" applyFont="1" applyFill="1" applyBorder="1"/>
    <xf numFmtId="0" fontId="7" fillId="0" borderId="27" xfId="0" applyFont="1" applyFill="1" applyBorder="1"/>
    <xf numFmtId="0" fontId="8" fillId="0" borderId="28" xfId="0" applyFont="1" applyFill="1" applyBorder="1" applyAlignment="1">
      <alignment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164" fontId="8" fillId="2" borderId="5" xfId="1" applyNumberFormat="1" applyFont="1" applyFill="1" applyBorder="1"/>
    <xf numFmtId="0" fontId="7" fillId="0" borderId="15" xfId="0" applyFont="1" applyFill="1" applyBorder="1"/>
    <xf numFmtId="0" fontId="8" fillId="0" borderId="16" xfId="0" applyFont="1" applyFill="1" applyBorder="1" applyAlignment="1">
      <alignment wrapText="1"/>
    </xf>
    <xf numFmtId="164" fontId="2" fillId="0" borderId="16" xfId="1" applyNumberFormat="1" applyFont="1" applyFill="1" applyBorder="1"/>
    <xf numFmtId="164" fontId="2" fillId="0" borderId="17" xfId="1" applyNumberFormat="1" applyFont="1" applyFill="1" applyBorder="1"/>
    <xf numFmtId="0" fontId="7" fillId="2" borderId="3" xfId="0" applyFont="1" applyFill="1" applyBorder="1"/>
    <xf numFmtId="0" fontId="7" fillId="0" borderId="30" xfId="0" applyFont="1" applyFill="1" applyBorder="1"/>
    <xf numFmtId="0" fontId="2" fillId="0" borderId="28" xfId="0" applyFont="1" applyFill="1" applyBorder="1" applyAlignment="1">
      <alignment wrapText="1"/>
    </xf>
    <xf numFmtId="164" fontId="2" fillId="0" borderId="28" xfId="1" applyNumberFormat="1" applyFont="1" applyFill="1" applyBorder="1"/>
    <xf numFmtId="0" fontId="8" fillId="0" borderId="22" xfId="0" applyFont="1" applyFill="1" applyBorder="1"/>
    <xf numFmtId="0" fontId="2" fillId="0" borderId="22" xfId="0" applyFont="1" applyBorder="1"/>
    <xf numFmtId="164" fontId="2" fillId="0" borderId="22" xfId="1" applyNumberFormat="1" applyFont="1" applyBorder="1"/>
    <xf numFmtId="0" fontId="8" fillId="2" borderId="31" xfId="0" applyFont="1" applyFill="1" applyBorder="1"/>
    <xf numFmtId="0" fontId="7" fillId="2" borderId="32" xfId="0" applyFont="1" applyFill="1" applyBorder="1" applyAlignment="1">
      <alignment horizontal="right" wrapText="1"/>
    </xf>
    <xf numFmtId="164" fontId="8" fillId="2" borderId="32" xfId="1" applyNumberFormat="1" applyFont="1" applyFill="1" applyBorder="1"/>
    <xf numFmtId="0" fontId="8" fillId="0" borderId="27" xfId="0" applyFont="1" applyFill="1" applyBorder="1"/>
    <xf numFmtId="0" fontId="7" fillId="0" borderId="28" xfId="0" applyFont="1" applyFill="1" applyBorder="1" applyAlignment="1">
      <alignment horizontal="right" wrapText="1"/>
    </xf>
    <xf numFmtId="0" fontId="7" fillId="0" borderId="22" xfId="0" applyFont="1" applyFill="1" applyBorder="1" applyAlignment="1">
      <alignment wrapText="1"/>
    </xf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2" borderId="4" xfId="0" applyFont="1" applyFill="1" applyBorder="1" applyAlignment="1">
      <alignment horizontal="right" wrapText="1"/>
    </xf>
    <xf numFmtId="0" fontId="2" fillId="0" borderId="25" xfId="0" applyFont="1" applyFill="1" applyBorder="1"/>
    <xf numFmtId="0" fontId="2" fillId="0" borderId="28" xfId="0" applyFont="1" applyFill="1" applyBorder="1" applyAlignment="1">
      <alignment horizontal="right" wrapText="1"/>
    </xf>
    <xf numFmtId="164" fontId="2" fillId="0" borderId="29" xfId="1" applyNumberFormat="1" applyFont="1" applyFill="1" applyBorder="1"/>
    <xf numFmtId="0" fontId="7" fillId="0" borderId="24" xfId="0" applyFont="1" applyFill="1" applyBorder="1"/>
    <xf numFmtId="0" fontId="8" fillId="2" borderId="5" xfId="0" applyFont="1" applyFill="1" applyBorder="1" applyAlignment="1">
      <alignment horizontal="right" wrapText="1"/>
    </xf>
    <xf numFmtId="164" fontId="8" fillId="2" borderId="3" xfId="1" applyNumberFormat="1" applyFont="1" applyFill="1" applyBorder="1"/>
    <xf numFmtId="164" fontId="8" fillId="2" borderId="33" xfId="1" applyNumberFormat="1" applyFont="1" applyFill="1" applyBorder="1"/>
    <xf numFmtId="0" fontId="2" fillId="0" borderId="28" xfId="0" applyFont="1" applyFill="1" applyBorder="1"/>
    <xf numFmtId="0" fontId="2" fillId="0" borderId="25" xfId="0" applyFont="1" applyFill="1" applyBorder="1" applyAlignment="1">
      <alignment wrapText="1"/>
    </xf>
    <xf numFmtId="0" fontId="8" fillId="0" borderId="15" xfId="0" applyFont="1" applyFill="1" applyBorder="1"/>
    <xf numFmtId="0" fontId="2" fillId="0" borderId="16" xfId="0" applyFont="1" applyFill="1" applyBorder="1"/>
    <xf numFmtId="0" fontId="7" fillId="2" borderId="4" xfId="0" applyFont="1" applyFill="1" applyBorder="1" applyAlignment="1">
      <alignment horizontal="right"/>
    </xf>
    <xf numFmtId="2" fontId="6" fillId="0" borderId="25" xfId="3" applyNumberFormat="1" applyFont="1" applyFill="1" applyBorder="1"/>
    <xf numFmtId="0" fontId="2" fillId="0" borderId="0" xfId="0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0" fontId="7" fillId="0" borderId="0" xfId="0" applyFont="1" applyFill="1" applyBorder="1"/>
    <xf numFmtId="0" fontId="2" fillId="0" borderId="0" xfId="0" applyFont="1" applyFill="1" applyBorder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93"/>
  <sheetViews>
    <sheetView tabSelected="1" workbookViewId="0"/>
  </sheetViews>
  <sheetFormatPr defaultRowHeight="12.75"/>
  <cols>
    <col min="1" max="1" width="7" style="1" bestFit="1" customWidth="1"/>
    <col min="2" max="2" width="66.7109375" style="1" bestFit="1" customWidth="1"/>
    <col min="3" max="3" width="4.7109375" style="1" bestFit="1" customWidth="1"/>
    <col min="4" max="4" width="9" style="1" bestFit="1" customWidth="1"/>
    <col min="5" max="5" width="7.5703125" style="1" bestFit="1" customWidth="1"/>
    <col min="6" max="7" width="4.7109375" style="1" bestFit="1" customWidth="1"/>
    <col min="8" max="8" width="9" style="1" bestFit="1" customWidth="1"/>
    <col min="9" max="9" width="10" style="1" bestFit="1" customWidth="1"/>
    <col min="10" max="10" width="9" style="1" bestFit="1" customWidth="1"/>
    <col min="11" max="11" width="6.5703125" style="1" bestFit="1" customWidth="1"/>
    <col min="12" max="12" width="9" style="1" bestFit="1" customWidth="1"/>
    <col min="13" max="13" width="4.7109375" style="1" bestFit="1" customWidth="1"/>
    <col min="14" max="14" width="5.5703125" style="1" bestFit="1" customWidth="1"/>
    <col min="15" max="17" width="4.7109375" style="1" bestFit="1" customWidth="1"/>
    <col min="18" max="20" width="9" style="1" bestFit="1" customWidth="1"/>
    <col min="21" max="21" width="4.7109375" style="1" bestFit="1" customWidth="1"/>
    <col min="22" max="22" width="7.5703125" style="1" bestFit="1" customWidth="1"/>
    <col min="23" max="23" width="4.7109375" style="1" bestFit="1" customWidth="1"/>
    <col min="24" max="24" width="5.5703125" style="1" bestFit="1" customWidth="1"/>
    <col min="25" max="27" width="4.7109375" style="1" bestFit="1" customWidth="1"/>
    <col min="28" max="28" width="7.5703125" style="1" bestFit="1" customWidth="1"/>
    <col min="29" max="29" width="6.5703125" style="1" bestFit="1" customWidth="1"/>
    <col min="30" max="31" width="4.7109375" style="1" bestFit="1" customWidth="1"/>
    <col min="32" max="32" width="6.5703125" style="1" bestFit="1" customWidth="1"/>
    <col min="33" max="37" width="4.7109375" style="1" bestFit="1" customWidth="1"/>
    <col min="38" max="38" width="7.5703125" style="1" bestFit="1" customWidth="1"/>
    <col min="39" max="39" width="5.5703125" style="1" bestFit="1" customWidth="1"/>
    <col min="40" max="40" width="6.5703125" style="1" bestFit="1" customWidth="1"/>
    <col min="41" max="41" width="4.7109375" style="1" bestFit="1" customWidth="1"/>
    <col min="42" max="42" width="5.5703125" style="1" bestFit="1" customWidth="1"/>
    <col min="43" max="43" width="4.7109375" style="1" bestFit="1" customWidth="1"/>
    <col min="44" max="44" width="7.5703125" style="1" bestFit="1" customWidth="1"/>
    <col min="45" max="45" width="5.5703125" style="1" bestFit="1" customWidth="1"/>
    <col min="46" max="47" width="4.7109375" style="1" bestFit="1" customWidth="1"/>
    <col min="48" max="49" width="10" style="1" bestFit="1" customWidth="1"/>
    <col min="50" max="50" width="9" style="1" bestFit="1" customWidth="1"/>
    <col min="51" max="51" width="5.5703125" style="1" bestFit="1" customWidth="1"/>
    <col min="52" max="52" width="9" style="1" bestFit="1" customWidth="1"/>
    <col min="53" max="54" width="4.7109375" style="1" bestFit="1" customWidth="1"/>
    <col min="55" max="55" width="5.5703125" style="1" bestFit="1" customWidth="1"/>
    <col min="56" max="57" width="4.7109375" style="1" bestFit="1" customWidth="1"/>
    <col min="58" max="58" width="10" style="1" bestFit="1" customWidth="1"/>
    <col min="59" max="59" width="9" style="1" bestFit="1" customWidth="1"/>
    <col min="60" max="60" width="7.5703125" style="1" bestFit="1" customWidth="1"/>
    <col min="61" max="61" width="4.7109375" style="1" bestFit="1" customWidth="1"/>
    <col min="62" max="62" width="9" style="1" bestFit="1" customWidth="1"/>
    <col min="63" max="63" width="13.42578125" style="1" bestFit="1" customWidth="1"/>
    <col min="64" max="16384" width="9.140625" style="1"/>
  </cols>
  <sheetData>
    <row r="5" spans="1:63" ht="13.5" thickBot="1"/>
    <row r="6" spans="1:63" ht="15.75" thickBot="1">
      <c r="A6" s="2" t="s">
        <v>0</v>
      </c>
      <c r="B6" s="3" t="s">
        <v>1</v>
      </c>
      <c r="C6" s="4" t="s">
        <v>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6"/>
    </row>
    <row r="7" spans="1:63" ht="15.75" thickBot="1">
      <c r="A7" s="7"/>
      <c r="B7" s="8"/>
      <c r="C7" s="4" t="s">
        <v>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4" t="s">
        <v>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6"/>
      <c r="AQ7" s="4" t="s">
        <v>5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6"/>
      <c r="BK7" s="9" t="s">
        <v>6</v>
      </c>
    </row>
    <row r="8" spans="1:63" ht="15.75" thickBot="1">
      <c r="A8" s="7"/>
      <c r="B8" s="8"/>
      <c r="C8" s="10" t="s">
        <v>7</v>
      </c>
      <c r="D8" s="11"/>
      <c r="E8" s="11"/>
      <c r="F8" s="11"/>
      <c r="G8" s="11"/>
      <c r="H8" s="11"/>
      <c r="I8" s="11"/>
      <c r="J8" s="11"/>
      <c r="K8" s="11"/>
      <c r="L8" s="12"/>
      <c r="M8" s="10" t="s">
        <v>8</v>
      </c>
      <c r="N8" s="11"/>
      <c r="O8" s="11"/>
      <c r="P8" s="11"/>
      <c r="Q8" s="11"/>
      <c r="R8" s="11"/>
      <c r="S8" s="11"/>
      <c r="T8" s="11"/>
      <c r="U8" s="11"/>
      <c r="V8" s="12"/>
      <c r="W8" s="10" t="s">
        <v>7</v>
      </c>
      <c r="X8" s="11"/>
      <c r="Y8" s="11"/>
      <c r="Z8" s="11"/>
      <c r="AA8" s="11"/>
      <c r="AB8" s="11"/>
      <c r="AC8" s="11"/>
      <c r="AD8" s="11"/>
      <c r="AE8" s="11"/>
      <c r="AF8" s="12"/>
      <c r="AG8" s="10" t="s">
        <v>8</v>
      </c>
      <c r="AH8" s="11"/>
      <c r="AI8" s="11"/>
      <c r="AJ8" s="11"/>
      <c r="AK8" s="11"/>
      <c r="AL8" s="11"/>
      <c r="AM8" s="11"/>
      <c r="AN8" s="11"/>
      <c r="AO8" s="11"/>
      <c r="AP8" s="12"/>
      <c r="AQ8" s="10" t="s">
        <v>7</v>
      </c>
      <c r="AR8" s="11"/>
      <c r="AS8" s="11"/>
      <c r="AT8" s="11"/>
      <c r="AU8" s="11"/>
      <c r="AV8" s="11"/>
      <c r="AW8" s="11"/>
      <c r="AX8" s="11"/>
      <c r="AY8" s="11"/>
      <c r="AZ8" s="12"/>
      <c r="BA8" s="10" t="s">
        <v>8</v>
      </c>
      <c r="BB8" s="11"/>
      <c r="BC8" s="11"/>
      <c r="BD8" s="11"/>
      <c r="BE8" s="11"/>
      <c r="BF8" s="11"/>
      <c r="BG8" s="11"/>
      <c r="BH8" s="11"/>
      <c r="BI8" s="11"/>
      <c r="BJ8" s="12"/>
      <c r="BK8" s="13"/>
    </row>
    <row r="9" spans="1:63" ht="15.75" thickBot="1">
      <c r="A9" s="7"/>
      <c r="B9" s="8"/>
      <c r="C9" s="14" t="s">
        <v>9</v>
      </c>
      <c r="D9" s="15"/>
      <c r="E9" s="15"/>
      <c r="F9" s="15"/>
      <c r="G9" s="16"/>
      <c r="H9" s="4" t="s">
        <v>10</v>
      </c>
      <c r="I9" s="5"/>
      <c r="J9" s="5"/>
      <c r="K9" s="5"/>
      <c r="L9" s="6"/>
      <c r="M9" s="14" t="s">
        <v>9</v>
      </c>
      <c r="N9" s="15"/>
      <c r="O9" s="15"/>
      <c r="P9" s="15"/>
      <c r="Q9" s="16"/>
      <c r="R9" s="4" t="s">
        <v>10</v>
      </c>
      <c r="S9" s="5"/>
      <c r="T9" s="5"/>
      <c r="U9" s="5"/>
      <c r="V9" s="6"/>
      <c r="W9" s="14" t="s">
        <v>9</v>
      </c>
      <c r="X9" s="15"/>
      <c r="Y9" s="15"/>
      <c r="Z9" s="15"/>
      <c r="AA9" s="16"/>
      <c r="AB9" s="4" t="s">
        <v>10</v>
      </c>
      <c r="AC9" s="5"/>
      <c r="AD9" s="5"/>
      <c r="AE9" s="5"/>
      <c r="AF9" s="6"/>
      <c r="AG9" s="14" t="s">
        <v>9</v>
      </c>
      <c r="AH9" s="15"/>
      <c r="AI9" s="15"/>
      <c r="AJ9" s="15"/>
      <c r="AK9" s="16"/>
      <c r="AL9" s="4" t="s">
        <v>10</v>
      </c>
      <c r="AM9" s="5"/>
      <c r="AN9" s="5"/>
      <c r="AO9" s="5"/>
      <c r="AP9" s="6"/>
      <c r="AQ9" s="14" t="s">
        <v>9</v>
      </c>
      <c r="AR9" s="15"/>
      <c r="AS9" s="15"/>
      <c r="AT9" s="15"/>
      <c r="AU9" s="16"/>
      <c r="AV9" s="4" t="s">
        <v>10</v>
      </c>
      <c r="AW9" s="5"/>
      <c r="AX9" s="5"/>
      <c r="AY9" s="5"/>
      <c r="AZ9" s="6"/>
      <c r="BA9" s="14" t="s">
        <v>9</v>
      </c>
      <c r="BB9" s="15"/>
      <c r="BC9" s="15"/>
      <c r="BD9" s="15"/>
      <c r="BE9" s="16"/>
      <c r="BF9" s="4" t="s">
        <v>10</v>
      </c>
      <c r="BG9" s="5"/>
      <c r="BH9" s="5"/>
      <c r="BI9" s="5"/>
      <c r="BJ9" s="6"/>
      <c r="BK9" s="13"/>
    </row>
    <row r="10" spans="1:63" ht="15.75" thickBot="1">
      <c r="A10" s="17"/>
      <c r="B10" s="18"/>
      <c r="C10" s="19">
        <v>1</v>
      </c>
      <c r="D10" s="20">
        <v>2</v>
      </c>
      <c r="E10" s="20">
        <v>3</v>
      </c>
      <c r="F10" s="20">
        <v>4</v>
      </c>
      <c r="G10" s="21">
        <v>5</v>
      </c>
      <c r="H10" s="19">
        <v>1</v>
      </c>
      <c r="I10" s="20">
        <v>2</v>
      </c>
      <c r="J10" s="20">
        <v>3</v>
      </c>
      <c r="K10" s="20">
        <v>4</v>
      </c>
      <c r="L10" s="21">
        <v>5</v>
      </c>
      <c r="M10" s="19">
        <v>1</v>
      </c>
      <c r="N10" s="20">
        <v>2</v>
      </c>
      <c r="O10" s="20">
        <v>3</v>
      </c>
      <c r="P10" s="20">
        <v>4</v>
      </c>
      <c r="Q10" s="21">
        <v>5</v>
      </c>
      <c r="R10" s="19">
        <v>1</v>
      </c>
      <c r="S10" s="20">
        <v>2</v>
      </c>
      <c r="T10" s="20">
        <v>3</v>
      </c>
      <c r="U10" s="20">
        <v>4</v>
      </c>
      <c r="V10" s="21">
        <v>5</v>
      </c>
      <c r="W10" s="19">
        <v>1</v>
      </c>
      <c r="X10" s="20">
        <v>2</v>
      </c>
      <c r="Y10" s="20">
        <v>3</v>
      </c>
      <c r="Z10" s="20">
        <v>4</v>
      </c>
      <c r="AA10" s="21">
        <v>5</v>
      </c>
      <c r="AB10" s="19">
        <v>1</v>
      </c>
      <c r="AC10" s="20">
        <v>2</v>
      </c>
      <c r="AD10" s="20">
        <v>3</v>
      </c>
      <c r="AE10" s="20">
        <v>4</v>
      </c>
      <c r="AF10" s="21">
        <v>5</v>
      </c>
      <c r="AG10" s="19">
        <v>1</v>
      </c>
      <c r="AH10" s="20">
        <v>2</v>
      </c>
      <c r="AI10" s="20">
        <v>3</v>
      </c>
      <c r="AJ10" s="20">
        <v>4</v>
      </c>
      <c r="AK10" s="21">
        <v>5</v>
      </c>
      <c r="AL10" s="19">
        <v>1</v>
      </c>
      <c r="AM10" s="20">
        <v>2</v>
      </c>
      <c r="AN10" s="20">
        <v>3</v>
      </c>
      <c r="AO10" s="20">
        <v>4</v>
      </c>
      <c r="AP10" s="21">
        <v>5</v>
      </c>
      <c r="AQ10" s="19">
        <v>1</v>
      </c>
      <c r="AR10" s="20">
        <v>2</v>
      </c>
      <c r="AS10" s="20">
        <v>3</v>
      </c>
      <c r="AT10" s="20">
        <v>4</v>
      </c>
      <c r="AU10" s="21">
        <v>5</v>
      </c>
      <c r="AV10" s="19">
        <v>1</v>
      </c>
      <c r="AW10" s="20">
        <v>2</v>
      </c>
      <c r="AX10" s="20">
        <v>3</v>
      </c>
      <c r="AY10" s="20">
        <v>4</v>
      </c>
      <c r="AZ10" s="21">
        <v>5</v>
      </c>
      <c r="BA10" s="19">
        <v>1</v>
      </c>
      <c r="BB10" s="20">
        <v>2</v>
      </c>
      <c r="BC10" s="20">
        <v>3</v>
      </c>
      <c r="BD10" s="20">
        <v>4</v>
      </c>
      <c r="BE10" s="21">
        <v>5</v>
      </c>
      <c r="BF10" s="19">
        <v>1</v>
      </c>
      <c r="BG10" s="20">
        <v>2</v>
      </c>
      <c r="BH10" s="20">
        <v>3</v>
      </c>
      <c r="BI10" s="20">
        <v>4</v>
      </c>
      <c r="BJ10" s="21">
        <v>5</v>
      </c>
      <c r="BK10" s="13"/>
    </row>
    <row r="11" spans="1:63" ht="15">
      <c r="A11" s="22" t="s">
        <v>11</v>
      </c>
      <c r="B11" s="23" t="s">
        <v>12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5"/>
    </row>
    <row r="12" spans="1:63" ht="15">
      <c r="A12" s="26" t="s">
        <v>13</v>
      </c>
      <c r="B12" s="27" t="s">
        <v>14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9"/>
    </row>
    <row r="13" spans="1:63">
      <c r="A13" s="30"/>
      <c r="B13" s="31" t="s">
        <v>15</v>
      </c>
      <c r="C13" s="32">
        <v>0</v>
      </c>
      <c r="D13" s="32">
        <v>2374.0266882423571</v>
      </c>
      <c r="E13" s="32">
        <v>414.57345244375</v>
      </c>
      <c r="F13" s="32">
        <v>0</v>
      </c>
      <c r="G13" s="32">
        <v>0</v>
      </c>
      <c r="H13" s="32">
        <v>57.008689512928576</v>
      </c>
      <c r="I13" s="32">
        <v>9317.1816832371642</v>
      </c>
      <c r="J13" s="32">
        <v>736.19195077271422</v>
      </c>
      <c r="K13" s="32">
        <v>0</v>
      </c>
      <c r="L13" s="32">
        <v>347.0690007224286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97.558021485500007</v>
      </c>
      <c r="S13" s="32">
        <v>4359.3141400720697</v>
      </c>
      <c r="T13" s="32">
        <v>269.13549973292862</v>
      </c>
      <c r="U13" s="32">
        <v>0</v>
      </c>
      <c r="V13" s="32">
        <v>9.4690880093928573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0.20778325767857148</v>
      </c>
      <c r="AC13" s="32">
        <v>4.7929733245357156</v>
      </c>
      <c r="AD13" s="32">
        <v>0</v>
      </c>
      <c r="AE13" s="32">
        <v>0</v>
      </c>
      <c r="AF13" s="32">
        <v>0.20590315375000001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0.17710530978571429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1.1785714212857141</v>
      </c>
      <c r="AS13" s="32">
        <v>0</v>
      </c>
      <c r="AT13" s="32">
        <v>0</v>
      </c>
      <c r="AU13" s="32">
        <v>0</v>
      </c>
      <c r="AV13" s="32">
        <v>102.59191211132141</v>
      </c>
      <c r="AW13" s="32">
        <v>3425.2420136528567</v>
      </c>
      <c r="AX13" s="32">
        <v>10.505281631714286</v>
      </c>
      <c r="AY13" s="32">
        <v>0</v>
      </c>
      <c r="AZ13" s="32">
        <v>164.63276845103567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44.946745386821426</v>
      </c>
      <c r="BG13" s="32">
        <v>226.00351933174997</v>
      </c>
      <c r="BH13" s="32">
        <v>190.17681330146428</v>
      </c>
      <c r="BI13" s="32">
        <v>0</v>
      </c>
      <c r="BJ13" s="32">
        <v>37.694467918892862</v>
      </c>
      <c r="BK13" s="33">
        <f>SUM(C13:BJ13)</f>
        <v>22189.884072484125</v>
      </c>
    </row>
    <row r="14" spans="1:63" ht="13.5" thickBot="1">
      <c r="A14" s="34"/>
      <c r="B14" s="31" t="s">
        <v>16</v>
      </c>
      <c r="C14" s="35">
        <v>0</v>
      </c>
      <c r="D14" s="35">
        <v>353.11743849139287</v>
      </c>
      <c r="E14" s="35">
        <v>382.43882433803572</v>
      </c>
      <c r="F14" s="35">
        <v>0</v>
      </c>
      <c r="G14" s="35">
        <v>0</v>
      </c>
      <c r="H14" s="35">
        <v>132.13339674682143</v>
      </c>
      <c r="I14" s="35">
        <v>9048.9540444837221</v>
      </c>
      <c r="J14" s="35">
        <v>2313.3537026881436</v>
      </c>
      <c r="K14" s="35">
        <v>0</v>
      </c>
      <c r="L14" s="35">
        <v>40.471258980357142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106.67087183710717</v>
      </c>
      <c r="S14" s="35">
        <v>816.05399264503558</v>
      </c>
      <c r="T14" s="35">
        <v>632.16799705057133</v>
      </c>
      <c r="U14" s="35">
        <v>0</v>
      </c>
      <c r="V14" s="35">
        <v>27.980307234250006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0.27667730339285712</v>
      </c>
      <c r="AC14" s="35">
        <v>5.3660727178571434E-2</v>
      </c>
      <c r="AD14" s="35">
        <v>0</v>
      </c>
      <c r="AE14" s="35">
        <v>0</v>
      </c>
      <c r="AF14" s="35">
        <v>0.15776727382142858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8.799407271428572E-2</v>
      </c>
      <c r="AM14" s="35">
        <v>7.531116339285715E-2</v>
      </c>
      <c r="AN14" s="35">
        <v>0</v>
      </c>
      <c r="AO14" s="35">
        <v>0</v>
      </c>
      <c r="AP14" s="35">
        <v>0</v>
      </c>
      <c r="AQ14" s="35">
        <v>0</v>
      </c>
      <c r="AR14" s="35">
        <v>161.63888639807141</v>
      </c>
      <c r="AS14" s="35">
        <v>0</v>
      </c>
      <c r="AT14" s="35">
        <v>0</v>
      </c>
      <c r="AU14" s="35">
        <v>0</v>
      </c>
      <c r="AV14" s="35">
        <v>53.53566486528571</v>
      </c>
      <c r="AW14" s="35">
        <v>2849.939619345786</v>
      </c>
      <c r="AX14" s="35">
        <v>6.6790667633928571</v>
      </c>
      <c r="AY14" s="35">
        <v>0</v>
      </c>
      <c r="AZ14" s="35">
        <v>100.87770046449999</v>
      </c>
      <c r="BA14" s="35">
        <v>0</v>
      </c>
      <c r="BB14" s="35">
        <v>0</v>
      </c>
      <c r="BC14" s="35">
        <v>0</v>
      </c>
      <c r="BD14" s="35">
        <v>0</v>
      </c>
      <c r="BE14" s="35">
        <v>0</v>
      </c>
      <c r="BF14" s="35">
        <v>57.681336644464281</v>
      </c>
      <c r="BG14" s="35">
        <v>120.0123179841071</v>
      </c>
      <c r="BH14" s="35">
        <v>40.978124033607131</v>
      </c>
      <c r="BI14" s="35">
        <v>0</v>
      </c>
      <c r="BJ14" s="35">
        <v>18.024154877535715</v>
      </c>
      <c r="BK14" s="36">
        <f>SUM(C14:BJ14)</f>
        <v>17263.360116412692</v>
      </c>
    </row>
    <row r="15" spans="1:63" ht="13.5" thickBot="1">
      <c r="A15" s="37"/>
      <c r="B15" s="38" t="s">
        <v>17</v>
      </c>
      <c r="C15" s="39">
        <f>SUM(C13:C14)</f>
        <v>0</v>
      </c>
      <c r="D15" s="39">
        <f t="shared" ref="D15:BK15" si="0">SUM(D13:D14)</f>
        <v>2727.14412673375</v>
      </c>
      <c r="E15" s="39">
        <f t="shared" si="0"/>
        <v>797.01227678178566</v>
      </c>
      <c r="F15" s="39">
        <f t="shared" si="0"/>
        <v>0</v>
      </c>
      <c r="G15" s="39">
        <f t="shared" si="0"/>
        <v>0</v>
      </c>
      <c r="H15" s="39">
        <f t="shared" si="0"/>
        <v>189.14208625975002</v>
      </c>
      <c r="I15" s="39">
        <f t="shared" si="0"/>
        <v>18366.135727720888</v>
      </c>
      <c r="J15" s="39">
        <f t="shared" si="0"/>
        <v>3049.5456534608579</v>
      </c>
      <c r="K15" s="39">
        <f t="shared" si="0"/>
        <v>0</v>
      </c>
      <c r="L15" s="39">
        <f t="shared" si="0"/>
        <v>387.54025970278576</v>
      </c>
      <c r="M15" s="39">
        <f t="shared" si="0"/>
        <v>0</v>
      </c>
      <c r="N15" s="39">
        <f t="shared" si="0"/>
        <v>0</v>
      </c>
      <c r="O15" s="39">
        <f t="shared" si="0"/>
        <v>0</v>
      </c>
      <c r="P15" s="39">
        <f t="shared" si="0"/>
        <v>0</v>
      </c>
      <c r="Q15" s="39">
        <f t="shared" si="0"/>
        <v>0</v>
      </c>
      <c r="R15" s="39">
        <f t="shared" si="0"/>
        <v>204.22889332260718</v>
      </c>
      <c r="S15" s="39">
        <f t="shared" si="0"/>
        <v>5175.3681327171053</v>
      </c>
      <c r="T15" s="39">
        <f t="shared" si="0"/>
        <v>901.3034967834999</v>
      </c>
      <c r="U15" s="39">
        <f t="shared" si="0"/>
        <v>0</v>
      </c>
      <c r="V15" s="39">
        <f t="shared" si="0"/>
        <v>37.449395243642861</v>
      </c>
      <c r="W15" s="39">
        <f t="shared" si="0"/>
        <v>0</v>
      </c>
      <c r="X15" s="39">
        <f t="shared" si="0"/>
        <v>0</v>
      </c>
      <c r="Y15" s="39">
        <f t="shared" si="0"/>
        <v>0</v>
      </c>
      <c r="Z15" s="39">
        <f t="shared" si="0"/>
        <v>0</v>
      </c>
      <c r="AA15" s="39">
        <f t="shared" si="0"/>
        <v>0</v>
      </c>
      <c r="AB15" s="39">
        <f t="shared" si="0"/>
        <v>0.4844605610714286</v>
      </c>
      <c r="AC15" s="39">
        <f t="shared" si="0"/>
        <v>4.846634051714287</v>
      </c>
      <c r="AD15" s="39">
        <f t="shared" si="0"/>
        <v>0</v>
      </c>
      <c r="AE15" s="39">
        <f t="shared" si="0"/>
        <v>0</v>
      </c>
      <c r="AF15" s="39">
        <f t="shared" si="0"/>
        <v>0.36367042757142859</v>
      </c>
      <c r="AG15" s="39">
        <f t="shared" si="0"/>
        <v>0</v>
      </c>
      <c r="AH15" s="39">
        <f t="shared" si="0"/>
        <v>0</v>
      </c>
      <c r="AI15" s="39">
        <f t="shared" si="0"/>
        <v>0</v>
      </c>
      <c r="AJ15" s="39">
        <f t="shared" si="0"/>
        <v>0</v>
      </c>
      <c r="AK15" s="39">
        <f t="shared" si="0"/>
        <v>0</v>
      </c>
      <c r="AL15" s="39">
        <f t="shared" si="0"/>
        <v>0.26509938249999998</v>
      </c>
      <c r="AM15" s="39">
        <f t="shared" si="0"/>
        <v>7.531116339285715E-2</v>
      </c>
      <c r="AN15" s="39">
        <f t="shared" si="0"/>
        <v>0</v>
      </c>
      <c r="AO15" s="39">
        <f t="shared" si="0"/>
        <v>0</v>
      </c>
      <c r="AP15" s="39">
        <f t="shared" si="0"/>
        <v>0</v>
      </c>
      <c r="AQ15" s="39">
        <f t="shared" si="0"/>
        <v>0</v>
      </c>
      <c r="AR15" s="39">
        <f t="shared" si="0"/>
        <v>162.81745781935712</v>
      </c>
      <c r="AS15" s="39">
        <f t="shared" si="0"/>
        <v>0</v>
      </c>
      <c r="AT15" s="39">
        <f t="shared" si="0"/>
        <v>0</v>
      </c>
      <c r="AU15" s="39">
        <f t="shared" si="0"/>
        <v>0</v>
      </c>
      <c r="AV15" s="39">
        <f t="shared" si="0"/>
        <v>156.12757697660712</v>
      </c>
      <c r="AW15" s="39">
        <f t="shared" si="0"/>
        <v>6275.1816329986432</v>
      </c>
      <c r="AX15" s="39">
        <f t="shared" si="0"/>
        <v>17.184348395107143</v>
      </c>
      <c r="AY15" s="39">
        <f t="shared" si="0"/>
        <v>0</v>
      </c>
      <c r="AZ15" s="39">
        <f t="shared" si="0"/>
        <v>265.51046891553568</v>
      </c>
      <c r="BA15" s="39">
        <f t="shared" si="0"/>
        <v>0</v>
      </c>
      <c r="BB15" s="39">
        <f t="shared" si="0"/>
        <v>0</v>
      </c>
      <c r="BC15" s="39">
        <f t="shared" si="0"/>
        <v>0</v>
      </c>
      <c r="BD15" s="39">
        <f t="shared" si="0"/>
        <v>0</v>
      </c>
      <c r="BE15" s="39">
        <f t="shared" si="0"/>
        <v>0</v>
      </c>
      <c r="BF15" s="39">
        <f t="shared" si="0"/>
        <v>102.62808203128571</v>
      </c>
      <c r="BG15" s="39">
        <f t="shared" si="0"/>
        <v>346.01583731585708</v>
      </c>
      <c r="BH15" s="39">
        <f t="shared" si="0"/>
        <v>231.15493733507139</v>
      </c>
      <c r="BI15" s="39">
        <f t="shared" si="0"/>
        <v>0</v>
      </c>
      <c r="BJ15" s="39">
        <f t="shared" si="0"/>
        <v>55.718622796428576</v>
      </c>
      <c r="BK15" s="39">
        <f t="shared" si="0"/>
        <v>39453.244188896817</v>
      </c>
    </row>
    <row r="16" spans="1:63">
      <c r="A16" s="40" t="s">
        <v>18</v>
      </c>
      <c r="B16" s="41" t="s">
        <v>19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3"/>
    </row>
    <row r="17" spans="1:63">
      <c r="A17" s="30"/>
      <c r="B17" s="31" t="s">
        <v>20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0.40395720207142866</v>
      </c>
      <c r="I17" s="32">
        <v>7.9682583911447988</v>
      </c>
      <c r="J17" s="32">
        <v>0</v>
      </c>
      <c r="K17" s="32">
        <v>0</v>
      </c>
      <c r="L17" s="32">
        <v>2.1099906750000005E-2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0.12553118378571429</v>
      </c>
      <c r="S17" s="32">
        <v>3.0065037231785698</v>
      </c>
      <c r="T17" s="32">
        <v>0</v>
      </c>
      <c r="U17" s="32">
        <v>0</v>
      </c>
      <c r="V17" s="32">
        <v>7.7631096035714303E-2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1.047407607142857E-3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2.0278758571428569E-3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1.2097824091785701</v>
      </c>
      <c r="AW17" s="32">
        <v>2.1990557532500001</v>
      </c>
      <c r="AX17" s="32">
        <v>0</v>
      </c>
      <c r="AY17" s="32">
        <v>0</v>
      </c>
      <c r="AZ17" s="32">
        <v>0.11936702642857144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5.0005110096785703</v>
      </c>
      <c r="BG17" s="32">
        <v>1.6765548323214301</v>
      </c>
      <c r="BH17" s="32">
        <v>0</v>
      </c>
      <c r="BI17" s="32">
        <v>0</v>
      </c>
      <c r="BJ17" s="32">
        <v>2.2783834607142901</v>
      </c>
      <c r="BK17" s="33">
        <f>SUM(C17:BJ17)</f>
        <v>24.089711278001946</v>
      </c>
    </row>
    <row r="18" spans="1:63" ht="13.5" thickBot="1">
      <c r="A18" s="34"/>
      <c r="B18" s="31" t="s">
        <v>21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27.479511166464285</v>
      </c>
      <c r="I18" s="35">
        <v>89.713624025285711</v>
      </c>
      <c r="J18" s="35">
        <v>0</v>
      </c>
      <c r="K18" s="35">
        <v>43.508870563999999</v>
      </c>
      <c r="L18" s="35">
        <v>44.729432638214277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4.7906087538928572</v>
      </c>
      <c r="S18" s="35">
        <v>80.328405996821445</v>
      </c>
      <c r="T18" s="35">
        <v>0</v>
      </c>
      <c r="U18" s="35">
        <v>0</v>
      </c>
      <c r="V18" s="35">
        <v>0.5442812969285713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0.33636296207142852</v>
      </c>
      <c r="AC18" s="35">
        <v>8.947274134464287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5.6021231571428562E-2</v>
      </c>
      <c r="AM18" s="35">
        <v>0</v>
      </c>
      <c r="AN18" s="35">
        <v>0</v>
      </c>
      <c r="AO18" s="35">
        <v>0</v>
      </c>
      <c r="AP18" s="35">
        <v>0</v>
      </c>
      <c r="AQ18" s="35">
        <v>0</v>
      </c>
      <c r="AR18" s="35">
        <v>0.61589245282142857</v>
      </c>
      <c r="AS18" s="35">
        <v>0</v>
      </c>
      <c r="AT18" s="35">
        <v>0</v>
      </c>
      <c r="AU18" s="35">
        <v>0</v>
      </c>
      <c r="AV18" s="35">
        <v>33.630547716821432</v>
      </c>
      <c r="AW18" s="35">
        <v>119.92453747254305</v>
      </c>
      <c r="AX18" s="35">
        <v>6.6513494094642871</v>
      </c>
      <c r="AY18" s="35">
        <v>0</v>
      </c>
      <c r="AZ18" s="35">
        <v>22.565864378035705</v>
      </c>
      <c r="BA18" s="35">
        <v>0</v>
      </c>
      <c r="BB18" s="35">
        <v>0</v>
      </c>
      <c r="BC18" s="35">
        <v>0</v>
      </c>
      <c r="BD18" s="35">
        <v>0</v>
      </c>
      <c r="BE18" s="35">
        <v>0</v>
      </c>
      <c r="BF18" s="35">
        <v>12.912905775321429</v>
      </c>
      <c r="BG18" s="35">
        <v>66.772329649678568</v>
      </c>
      <c r="BH18" s="35">
        <v>3.9189049999999994E-4</v>
      </c>
      <c r="BI18" s="35">
        <v>0</v>
      </c>
      <c r="BJ18" s="35">
        <v>4.9472363193571409</v>
      </c>
      <c r="BK18" s="36">
        <f>SUM(C18:BJ18)</f>
        <v>568.45544783425726</v>
      </c>
    </row>
    <row r="19" spans="1:63" ht="13.5" thickBot="1">
      <c r="A19" s="37"/>
      <c r="B19" s="38" t="s">
        <v>22</v>
      </c>
      <c r="C19" s="39">
        <f>SUM(C17:C18)</f>
        <v>0</v>
      </c>
      <c r="D19" s="39">
        <f t="shared" ref="D19:BK19" si="1">SUM(D17:D18)</f>
        <v>0</v>
      </c>
      <c r="E19" s="39">
        <f t="shared" si="1"/>
        <v>0</v>
      </c>
      <c r="F19" s="39">
        <f t="shared" si="1"/>
        <v>0</v>
      </c>
      <c r="G19" s="39">
        <f t="shared" si="1"/>
        <v>0</v>
      </c>
      <c r="H19" s="39">
        <f t="shared" si="1"/>
        <v>27.883468368535713</v>
      </c>
      <c r="I19" s="39">
        <f t="shared" si="1"/>
        <v>97.681882416430511</v>
      </c>
      <c r="J19" s="39">
        <f t="shared" si="1"/>
        <v>0</v>
      </c>
      <c r="K19" s="39">
        <f t="shared" si="1"/>
        <v>43.508870563999999</v>
      </c>
      <c r="L19" s="39">
        <f t="shared" si="1"/>
        <v>44.75053254496428</v>
      </c>
      <c r="M19" s="39">
        <f t="shared" si="1"/>
        <v>0</v>
      </c>
      <c r="N19" s="39">
        <f t="shared" si="1"/>
        <v>0</v>
      </c>
      <c r="O19" s="39">
        <f t="shared" si="1"/>
        <v>0</v>
      </c>
      <c r="P19" s="39">
        <f t="shared" si="1"/>
        <v>0</v>
      </c>
      <c r="Q19" s="39">
        <f t="shared" si="1"/>
        <v>0</v>
      </c>
      <c r="R19" s="39">
        <f t="shared" si="1"/>
        <v>4.9161399376785715</v>
      </c>
      <c r="S19" s="39">
        <f t="shared" si="1"/>
        <v>83.334909720000013</v>
      </c>
      <c r="T19" s="39">
        <f t="shared" si="1"/>
        <v>0</v>
      </c>
      <c r="U19" s="39">
        <f t="shared" si="1"/>
        <v>0</v>
      </c>
      <c r="V19" s="39">
        <f t="shared" si="1"/>
        <v>0.62191239296428558</v>
      </c>
      <c r="W19" s="39">
        <f t="shared" si="1"/>
        <v>0</v>
      </c>
      <c r="X19" s="39">
        <f t="shared" si="1"/>
        <v>0</v>
      </c>
      <c r="Y19" s="39">
        <f t="shared" si="1"/>
        <v>0</v>
      </c>
      <c r="Z19" s="39">
        <f t="shared" si="1"/>
        <v>0</v>
      </c>
      <c r="AA19" s="39">
        <f t="shared" si="1"/>
        <v>0</v>
      </c>
      <c r="AB19" s="39">
        <f t="shared" si="1"/>
        <v>0.33741036967857135</v>
      </c>
      <c r="AC19" s="39">
        <f t="shared" si="1"/>
        <v>8.947274134464287</v>
      </c>
      <c r="AD19" s="39">
        <f t="shared" si="1"/>
        <v>0</v>
      </c>
      <c r="AE19" s="39">
        <f t="shared" si="1"/>
        <v>0</v>
      </c>
      <c r="AF19" s="39">
        <f t="shared" si="1"/>
        <v>0</v>
      </c>
      <c r="AG19" s="39">
        <f t="shared" si="1"/>
        <v>0</v>
      </c>
      <c r="AH19" s="39">
        <f t="shared" si="1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5.8049107428571417E-2</v>
      </c>
      <c r="AM19" s="39">
        <f t="shared" si="1"/>
        <v>0</v>
      </c>
      <c r="AN19" s="39">
        <f t="shared" si="1"/>
        <v>0</v>
      </c>
      <c r="AO19" s="39">
        <f t="shared" si="1"/>
        <v>0</v>
      </c>
      <c r="AP19" s="39">
        <f t="shared" si="1"/>
        <v>0</v>
      </c>
      <c r="AQ19" s="39">
        <f t="shared" si="1"/>
        <v>0</v>
      </c>
      <c r="AR19" s="39">
        <f t="shared" si="1"/>
        <v>0.61589245282142857</v>
      </c>
      <c r="AS19" s="39">
        <f t="shared" si="1"/>
        <v>0</v>
      </c>
      <c r="AT19" s="39">
        <f t="shared" si="1"/>
        <v>0</v>
      </c>
      <c r="AU19" s="39">
        <f t="shared" si="1"/>
        <v>0</v>
      </c>
      <c r="AV19" s="39">
        <f t="shared" si="1"/>
        <v>34.840330126000005</v>
      </c>
      <c r="AW19" s="39">
        <f t="shared" si="1"/>
        <v>122.12359322579304</v>
      </c>
      <c r="AX19" s="39">
        <f t="shared" si="1"/>
        <v>6.6513494094642871</v>
      </c>
      <c r="AY19" s="39">
        <f t="shared" si="1"/>
        <v>0</v>
      </c>
      <c r="AZ19" s="39">
        <f t="shared" si="1"/>
        <v>22.685231404464275</v>
      </c>
      <c r="BA19" s="39">
        <f t="shared" si="1"/>
        <v>0</v>
      </c>
      <c r="BB19" s="39">
        <f t="shared" si="1"/>
        <v>0</v>
      </c>
      <c r="BC19" s="39">
        <f t="shared" si="1"/>
        <v>0</v>
      </c>
      <c r="BD19" s="39">
        <f t="shared" si="1"/>
        <v>0</v>
      </c>
      <c r="BE19" s="39">
        <f t="shared" si="1"/>
        <v>0</v>
      </c>
      <c r="BF19" s="39">
        <f t="shared" si="1"/>
        <v>17.913416784999999</v>
      </c>
      <c r="BG19" s="39">
        <f t="shared" si="1"/>
        <v>68.448884481999997</v>
      </c>
      <c r="BH19" s="39">
        <f t="shared" si="1"/>
        <v>3.9189049999999994E-4</v>
      </c>
      <c r="BI19" s="39">
        <f t="shared" si="1"/>
        <v>0</v>
      </c>
      <c r="BJ19" s="39">
        <f t="shared" si="1"/>
        <v>7.2256197800714315</v>
      </c>
      <c r="BK19" s="39">
        <f t="shared" si="1"/>
        <v>592.54515911225917</v>
      </c>
    </row>
    <row r="20" spans="1:63">
      <c r="A20" s="40" t="s">
        <v>23</v>
      </c>
      <c r="B20" s="41" t="s">
        <v>24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</row>
    <row r="21" spans="1:63">
      <c r="A21" s="30"/>
      <c r="B21" s="31" t="s">
        <v>25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0.11395856999999998</v>
      </c>
      <c r="I21" s="32">
        <v>0</v>
      </c>
      <c r="J21" s="32">
        <v>0</v>
      </c>
      <c r="K21" s="32">
        <v>0</v>
      </c>
      <c r="L21" s="32">
        <v>0.81398978571428571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6.0511882535714281E-2</v>
      </c>
      <c r="S21" s="32">
        <v>0</v>
      </c>
      <c r="T21" s="32">
        <v>0</v>
      </c>
      <c r="U21" s="32">
        <v>0</v>
      </c>
      <c r="V21" s="32">
        <v>6.7832482142857142E-2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9.4290474999999999E-2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0.20688885342857144</v>
      </c>
      <c r="AW21" s="32">
        <v>0.33675169642857139</v>
      </c>
      <c r="AX21" s="32">
        <v>0</v>
      </c>
      <c r="AY21" s="32">
        <v>0</v>
      </c>
      <c r="AZ21" s="32">
        <v>4.1880800908832576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5.2533264642857153E-2</v>
      </c>
      <c r="BG21" s="32">
        <v>8.0820407142857154E-2</v>
      </c>
      <c r="BH21" s="32">
        <v>0</v>
      </c>
      <c r="BI21" s="32">
        <v>0</v>
      </c>
      <c r="BJ21" s="32">
        <v>0.19219742496428571</v>
      </c>
      <c r="BK21" s="33">
        <f t="shared" ref="BK21:BK132" si="2">SUM(C21:BJ21)</f>
        <v>6.207854932883258</v>
      </c>
    </row>
    <row r="22" spans="1:63">
      <c r="A22" s="30"/>
      <c r="B22" s="31" t="s">
        <v>26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0.13919691417857144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1.9290394892857141E-2</v>
      </c>
      <c r="S22" s="32">
        <v>0.8881755153571429</v>
      </c>
      <c r="T22" s="32">
        <v>0</v>
      </c>
      <c r="U22" s="32">
        <v>0</v>
      </c>
      <c r="V22" s="32">
        <v>2.4198107142857152E-5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0.11770643964285712</v>
      </c>
      <c r="AC22" s="32">
        <v>0</v>
      </c>
      <c r="AD22" s="32">
        <v>0</v>
      </c>
      <c r="AE22" s="32">
        <v>0</v>
      </c>
      <c r="AF22" s="32">
        <v>0.55870295989285701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0.90531227828571414</v>
      </c>
      <c r="AW22" s="32">
        <v>0.94341472800000004</v>
      </c>
      <c r="AX22" s="32">
        <v>0</v>
      </c>
      <c r="AY22" s="32">
        <v>0</v>
      </c>
      <c r="AZ22" s="32">
        <v>1.8869549973988415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1.3008412863214285</v>
      </c>
      <c r="BG22" s="32">
        <v>0.35566096574999989</v>
      </c>
      <c r="BH22" s="32">
        <v>0</v>
      </c>
      <c r="BI22" s="32">
        <v>0</v>
      </c>
      <c r="BJ22" s="32">
        <v>0.83252641625000001</v>
      </c>
      <c r="BK22" s="33">
        <f t="shared" si="2"/>
        <v>7.9478070940774135</v>
      </c>
    </row>
    <row r="23" spans="1:63">
      <c r="A23" s="30"/>
      <c r="B23" s="31" t="s">
        <v>27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0.13069471942857144</v>
      </c>
      <c r="I23" s="32">
        <v>0</v>
      </c>
      <c r="J23" s="32">
        <v>0</v>
      </c>
      <c r="K23" s="32">
        <v>0</v>
      </c>
      <c r="L23" s="32">
        <v>0.19028613271428568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0.3320542333571429</v>
      </c>
      <c r="S23" s="32">
        <v>0</v>
      </c>
      <c r="T23" s="32">
        <v>0</v>
      </c>
      <c r="U23" s="32">
        <v>0</v>
      </c>
      <c r="V23" s="32">
        <v>7.8493099357142868E-2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8.9776371107142858E-2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2.7892170571428565E-2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0.90962722017857134</v>
      </c>
      <c r="AW23" s="32">
        <v>0.47470198982142864</v>
      </c>
      <c r="AX23" s="32">
        <v>0</v>
      </c>
      <c r="AY23" s="32">
        <v>0</v>
      </c>
      <c r="AZ23" s="32">
        <v>0.80445759083446688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1.0271516761071431</v>
      </c>
      <c r="BG23" s="32">
        <v>0.32228514017857146</v>
      </c>
      <c r="BH23" s="32">
        <v>0</v>
      </c>
      <c r="BI23" s="32">
        <v>0</v>
      </c>
      <c r="BJ23" s="32">
        <v>0.43175282153571437</v>
      </c>
      <c r="BK23" s="33">
        <f t="shared" si="2"/>
        <v>4.8191731651916099</v>
      </c>
    </row>
    <row r="24" spans="1:63">
      <c r="A24" s="30"/>
      <c r="B24" s="31" t="s">
        <v>28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0.11580657367857142</v>
      </c>
      <c r="I24" s="32">
        <v>0.30402838260714288</v>
      </c>
      <c r="J24" s="32">
        <v>0</v>
      </c>
      <c r="K24" s="32">
        <v>0</v>
      </c>
      <c r="L24" s="32">
        <v>0.81254185635714293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0.37424118689285718</v>
      </c>
      <c r="S24" s="32">
        <v>0.22170750682142853</v>
      </c>
      <c r="T24" s="32">
        <v>0</v>
      </c>
      <c r="U24" s="32">
        <v>0</v>
      </c>
      <c r="V24" s="32">
        <v>6.1559425583214278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1.3966010249999999E-2</v>
      </c>
      <c r="AC24" s="32">
        <v>0</v>
      </c>
      <c r="AD24" s="32">
        <v>0</v>
      </c>
      <c r="AE24" s="32">
        <v>0</v>
      </c>
      <c r="AF24" s="32">
        <v>7.9376780321428558E-2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1.5574432759999999</v>
      </c>
      <c r="AW24" s="32">
        <v>2.1538761324285716</v>
      </c>
      <c r="AX24" s="32">
        <v>0</v>
      </c>
      <c r="AY24" s="32">
        <v>0</v>
      </c>
      <c r="AZ24" s="32">
        <v>6.8534227866196655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6.402518261107141</v>
      </c>
      <c r="BG24" s="32">
        <v>0.84848173782142844</v>
      </c>
      <c r="BH24" s="32">
        <v>0</v>
      </c>
      <c r="BI24" s="32">
        <v>0</v>
      </c>
      <c r="BJ24" s="32">
        <v>4.1661096316071431</v>
      </c>
      <c r="BK24" s="33">
        <f t="shared" si="2"/>
        <v>30.059462680833946</v>
      </c>
    </row>
    <row r="25" spans="1:63">
      <c r="A25" s="30"/>
      <c r="B25" s="31" t="s">
        <v>29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0.15451810067857144</v>
      </c>
      <c r="I25" s="32">
        <v>4.3514708130000006</v>
      </c>
      <c r="J25" s="32">
        <v>0</v>
      </c>
      <c r="K25" s="32">
        <v>0</v>
      </c>
      <c r="L25" s="32">
        <v>3.6668594892857148E-2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0.11698830992857143</v>
      </c>
      <c r="S25" s="32">
        <v>0</v>
      </c>
      <c r="T25" s="32">
        <v>0</v>
      </c>
      <c r="U25" s="32">
        <v>0</v>
      </c>
      <c r="V25" s="32">
        <v>0.30247177824999999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9.1413206071428582E-3</v>
      </c>
      <c r="AC25" s="32">
        <v>0</v>
      </c>
      <c r="AD25" s="32">
        <v>0</v>
      </c>
      <c r="AE25" s="32">
        <v>0</v>
      </c>
      <c r="AF25" s="32">
        <v>4.3562413957500015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1.6402411821071425</v>
      </c>
      <c r="AW25" s="32">
        <v>0.54847916960714294</v>
      </c>
      <c r="AX25" s="32">
        <v>0</v>
      </c>
      <c r="AY25" s="32">
        <v>0</v>
      </c>
      <c r="AZ25" s="32">
        <v>4.8007703850833909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1.148224904892857</v>
      </c>
      <c r="BG25" s="32">
        <v>1.552137696428571E-2</v>
      </c>
      <c r="BH25" s="32">
        <v>0</v>
      </c>
      <c r="BI25" s="32">
        <v>0</v>
      </c>
      <c r="BJ25" s="32">
        <v>0.58490475875000003</v>
      </c>
      <c r="BK25" s="33">
        <f t="shared" si="2"/>
        <v>18.065642090511965</v>
      </c>
    </row>
    <row r="26" spans="1:63">
      <c r="A26" s="30"/>
      <c r="B26" s="31" t="s">
        <v>30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8.984009764285715E-2</v>
      </c>
      <c r="I26" s="32">
        <v>5.8320937788571428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0.14739415228571426</v>
      </c>
      <c r="S26" s="32">
        <v>0</v>
      </c>
      <c r="T26" s="32">
        <v>0</v>
      </c>
      <c r="U26" s="32">
        <v>0</v>
      </c>
      <c r="V26" s="32">
        <v>0.26288821185714284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1.3963739857142856E-2</v>
      </c>
      <c r="AC26" s="32">
        <v>0</v>
      </c>
      <c r="AD26" s="32">
        <v>0</v>
      </c>
      <c r="AE26" s="32">
        <v>0</v>
      </c>
      <c r="AF26" s="32">
        <v>0.37685337792857149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0.95143008135714291</v>
      </c>
      <c r="AW26" s="32">
        <v>3.7805017935357141</v>
      </c>
      <c r="AX26" s="32">
        <v>0</v>
      </c>
      <c r="AY26" s="32">
        <v>0</v>
      </c>
      <c r="AZ26" s="32">
        <v>2.2287144231878608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1.2435335771071427</v>
      </c>
      <c r="BG26" s="32">
        <v>0</v>
      </c>
      <c r="BH26" s="32">
        <v>0</v>
      </c>
      <c r="BI26" s="32">
        <v>0</v>
      </c>
      <c r="BJ26" s="32">
        <v>1.6079009095714285</v>
      </c>
      <c r="BK26" s="33">
        <f t="shared" si="2"/>
        <v>16.535114143187858</v>
      </c>
    </row>
    <row r="27" spans="1:63">
      <c r="A27" s="30"/>
      <c r="B27" s="31" t="s">
        <v>31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1.1167220892857143E-2</v>
      </c>
      <c r="I27" s="32">
        <v>0</v>
      </c>
      <c r="J27" s="32">
        <v>0</v>
      </c>
      <c r="K27" s="32">
        <v>0</v>
      </c>
      <c r="L27" s="32">
        <v>0.14034053489285722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8.3017148214285727E-3</v>
      </c>
      <c r="S27" s="32">
        <v>0</v>
      </c>
      <c r="T27" s="32">
        <v>0.36488539225000016</v>
      </c>
      <c r="U27" s="32">
        <v>0</v>
      </c>
      <c r="V27" s="32">
        <v>0.16016504160714293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4.6754382964285711E-2</v>
      </c>
      <c r="AC27" s="32">
        <v>0</v>
      </c>
      <c r="AD27" s="32">
        <v>0</v>
      </c>
      <c r="AE27" s="32">
        <v>0</v>
      </c>
      <c r="AF27" s="32">
        <v>0.37545576446428575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0.90456616471428564</v>
      </c>
      <c r="AW27" s="32">
        <v>2.8818259197857152</v>
      </c>
      <c r="AX27" s="32">
        <v>0</v>
      </c>
      <c r="AY27" s="32">
        <v>0</v>
      </c>
      <c r="AZ27" s="32">
        <v>3.3184368658487271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2.8818706177499998</v>
      </c>
      <c r="BG27" s="32">
        <v>0</v>
      </c>
      <c r="BH27" s="32">
        <v>0</v>
      </c>
      <c r="BI27" s="32">
        <v>0</v>
      </c>
      <c r="BJ27" s="32">
        <v>0.35598341975000003</v>
      </c>
      <c r="BK27" s="33">
        <f t="shared" si="2"/>
        <v>11.449753039741585</v>
      </c>
    </row>
    <row r="28" spans="1:63">
      <c r="A28" s="30"/>
      <c r="B28" s="31" t="s">
        <v>32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5.7048014321428572E-2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4.0571761892857147E-2</v>
      </c>
      <c r="S28" s="32">
        <v>0</v>
      </c>
      <c r="T28" s="32">
        <v>0</v>
      </c>
      <c r="U28" s="32">
        <v>0</v>
      </c>
      <c r="V28" s="32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6.637090714285715E-2</v>
      </c>
      <c r="AC28" s="32">
        <v>0</v>
      </c>
      <c r="AD28" s="32">
        <v>0</v>
      </c>
      <c r="AE28" s="32">
        <v>0</v>
      </c>
      <c r="AF28" s="32">
        <v>0.7732741413571429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0.74911884917857141</v>
      </c>
      <c r="AW28" s="32">
        <v>1.1490791476428572</v>
      </c>
      <c r="AX28" s="32">
        <v>0</v>
      </c>
      <c r="AY28" s="32">
        <v>0</v>
      </c>
      <c r="AZ28" s="32">
        <v>1.3340422933606066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1.6365014950714285</v>
      </c>
      <c r="BG28" s="32">
        <v>0.12647923139285711</v>
      </c>
      <c r="BH28" s="32">
        <v>0</v>
      </c>
      <c r="BI28" s="32">
        <v>0</v>
      </c>
      <c r="BJ28" s="32">
        <v>0.80641861289285721</v>
      </c>
      <c r="BK28" s="33">
        <f t="shared" si="2"/>
        <v>6.7389044542534631</v>
      </c>
    </row>
    <row r="29" spans="1:63">
      <c r="A29" s="30"/>
      <c r="B29" s="31" t="s">
        <v>33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1.4859287535714284E-2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7.973368500000003E-3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2.3923721928571427E-2</v>
      </c>
      <c r="AC29" s="32">
        <v>0</v>
      </c>
      <c r="AD29" s="32">
        <v>0</v>
      </c>
      <c r="AE29" s="32">
        <v>0</v>
      </c>
      <c r="AF29" s="32">
        <v>7.3825986892857146E-2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1.642781017857143E-2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0.39504213367857144</v>
      </c>
      <c r="AW29" s="32">
        <v>0</v>
      </c>
      <c r="AX29" s="32">
        <v>0</v>
      </c>
      <c r="AY29" s="32">
        <v>0</v>
      </c>
      <c r="AZ29" s="32">
        <v>7.4637811823453942E-2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0.20650271246428567</v>
      </c>
      <c r="BG29" s="32">
        <v>0.25197368210714288</v>
      </c>
      <c r="BH29" s="32">
        <v>0</v>
      </c>
      <c r="BI29" s="32">
        <v>0</v>
      </c>
      <c r="BJ29" s="32">
        <v>0</v>
      </c>
      <c r="BK29" s="33">
        <f t="shared" si="2"/>
        <v>1.0651665151091683</v>
      </c>
    </row>
    <row r="30" spans="1:63">
      <c r="A30" s="30"/>
      <c r="B30" s="31" t="s">
        <v>34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0.11255542246428571</v>
      </c>
      <c r="I30" s="32">
        <v>0</v>
      </c>
      <c r="J30" s="32">
        <v>0</v>
      </c>
      <c r="K30" s="32">
        <v>0</v>
      </c>
      <c r="L30" s="32">
        <v>0.1431831947142857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6.1224999964285709E-2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1.0026049142857145E-2</v>
      </c>
      <c r="AC30" s="32">
        <v>0</v>
      </c>
      <c r="AD30" s="32">
        <v>0</v>
      </c>
      <c r="AE30" s="32">
        <v>0</v>
      </c>
      <c r="AF30" s="32">
        <v>0.41819262689285719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1.7317057142857137E-3</v>
      </c>
      <c r="AM30" s="32">
        <v>0</v>
      </c>
      <c r="AN30" s="32">
        <v>0</v>
      </c>
      <c r="AO30" s="32">
        <v>0</v>
      </c>
      <c r="AP30" s="32">
        <v>7.7984708249999979E-2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0.59808984067857152</v>
      </c>
      <c r="AW30" s="32">
        <v>0.30155191314285706</v>
      </c>
      <c r="AX30" s="32">
        <v>0</v>
      </c>
      <c r="AY30" s="32">
        <v>0</v>
      </c>
      <c r="AZ30" s="32">
        <v>0.53442833658207944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1.3740004068571428</v>
      </c>
      <c r="BG30" s="32">
        <v>0.23622326985714287</v>
      </c>
      <c r="BH30" s="32">
        <v>0</v>
      </c>
      <c r="BI30" s="32">
        <v>0</v>
      </c>
      <c r="BJ30" s="32">
        <v>0.32841801728571429</v>
      </c>
      <c r="BK30" s="33">
        <f t="shared" si="2"/>
        <v>4.1976104915463655</v>
      </c>
    </row>
    <row r="31" spans="1:63">
      <c r="A31" s="30"/>
      <c r="B31" s="31" t="s">
        <v>35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3.3646471428571429E-3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2.4519119535714284E-2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0.18462336414285713</v>
      </c>
      <c r="AW31" s="32">
        <v>0</v>
      </c>
      <c r="AX31" s="32">
        <v>0</v>
      </c>
      <c r="AY31" s="32">
        <v>0</v>
      </c>
      <c r="AZ31" s="32">
        <v>0.16336354877586301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0.23735783246428568</v>
      </c>
      <c r="BG31" s="32">
        <v>0.29022598578571424</v>
      </c>
      <c r="BH31" s="32">
        <v>0</v>
      </c>
      <c r="BI31" s="32">
        <v>0</v>
      </c>
      <c r="BJ31" s="32">
        <v>4.2120803964285712E-2</v>
      </c>
      <c r="BK31" s="33">
        <f t="shared" si="2"/>
        <v>0.94557530181157723</v>
      </c>
    </row>
    <row r="32" spans="1:63">
      <c r="A32" s="30"/>
      <c r="B32" s="31" t="s">
        <v>36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0.17946779457142858</v>
      </c>
      <c r="I32" s="32">
        <v>0</v>
      </c>
      <c r="J32" s="32">
        <v>0</v>
      </c>
      <c r="K32" s="32">
        <v>0</v>
      </c>
      <c r="L32" s="32">
        <v>0.82591619571428576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8.8681608035714288E-2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3.4980667607142857E-2</v>
      </c>
      <c r="AC32" s="32">
        <v>0</v>
      </c>
      <c r="AD32" s="32">
        <v>0</v>
      </c>
      <c r="AE32" s="32">
        <v>0</v>
      </c>
      <c r="AF32" s="32">
        <v>0.21290140653571435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1.943774853571429E-2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1.0206568489642858</v>
      </c>
      <c r="AW32" s="32">
        <v>4.9138727625357159</v>
      </c>
      <c r="AX32" s="32">
        <v>0</v>
      </c>
      <c r="AY32" s="32">
        <v>0</v>
      </c>
      <c r="AZ32" s="32">
        <v>2.2774662401465933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0.91119964814285703</v>
      </c>
      <c r="BG32" s="32">
        <v>0</v>
      </c>
      <c r="BH32" s="32">
        <v>0</v>
      </c>
      <c r="BI32" s="32">
        <v>0</v>
      </c>
      <c r="BJ32" s="32">
        <v>1.2286516233214286</v>
      </c>
      <c r="BK32" s="33">
        <f t="shared" si="2"/>
        <v>11.71323254411088</v>
      </c>
    </row>
    <row r="33" spans="1:63">
      <c r="A33" s="30"/>
      <c r="B33" s="31" t="s">
        <v>37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0.15283137514285713</v>
      </c>
      <c r="I33" s="32">
        <v>57.488101950607138</v>
      </c>
      <c r="J33" s="32">
        <v>32.205894959999995</v>
      </c>
      <c r="K33" s="32">
        <v>0</v>
      </c>
      <c r="L33" s="32">
        <v>0.74042639107142838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8.9876776000000005E-2</v>
      </c>
      <c r="S33" s="32">
        <v>6.9780431957142843</v>
      </c>
      <c r="T33" s="32">
        <v>0</v>
      </c>
      <c r="U33" s="32">
        <v>0</v>
      </c>
      <c r="V33" s="32">
        <v>6.462529635714287E-2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4.9666845428571436E-2</v>
      </c>
      <c r="AC33" s="32">
        <v>0</v>
      </c>
      <c r="AD33" s="32">
        <v>0</v>
      </c>
      <c r="AE33" s="32">
        <v>0</v>
      </c>
      <c r="AF33" s="32">
        <v>5.6636550107142858E-2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1.3281729514999998</v>
      </c>
      <c r="AW33" s="32">
        <v>90.892604496035702</v>
      </c>
      <c r="AX33" s="32">
        <v>0</v>
      </c>
      <c r="AY33" s="32">
        <v>0</v>
      </c>
      <c r="AZ33" s="32">
        <v>0.85224043168151575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1.0650868594642857</v>
      </c>
      <c r="BG33" s="32">
        <v>0</v>
      </c>
      <c r="BH33" s="32">
        <v>0</v>
      </c>
      <c r="BI33" s="32">
        <v>0</v>
      </c>
      <c r="BJ33" s="32">
        <v>0.77082289278571436</v>
      </c>
      <c r="BK33" s="33">
        <f t="shared" si="2"/>
        <v>192.73503097189575</v>
      </c>
    </row>
    <row r="34" spans="1:63">
      <c r="A34" s="30"/>
      <c r="B34" s="31" t="s">
        <v>38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0.38397341717857136</v>
      </c>
      <c r="I34" s="32">
        <v>0</v>
      </c>
      <c r="J34" s="32">
        <v>0</v>
      </c>
      <c r="K34" s="32">
        <v>0</v>
      </c>
      <c r="L34" s="32">
        <v>0.18907132510714286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0.13232625321428573</v>
      </c>
      <c r="S34" s="32">
        <v>0.2463736320357143</v>
      </c>
      <c r="T34" s="32">
        <v>0</v>
      </c>
      <c r="U34" s="32">
        <v>0</v>
      </c>
      <c r="V34" s="32">
        <v>0.14326413596428572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0.1228739628214286</v>
      </c>
      <c r="AC34" s="32">
        <v>1.5181976785714287E-2</v>
      </c>
      <c r="AD34" s="32">
        <v>0</v>
      </c>
      <c r="AE34" s="32">
        <v>0</v>
      </c>
      <c r="AF34" s="32">
        <v>0.20530892667857142</v>
      </c>
      <c r="AG34" s="32">
        <v>0</v>
      </c>
      <c r="AH34" s="32">
        <v>0</v>
      </c>
      <c r="AI34" s="32">
        <v>0</v>
      </c>
      <c r="AJ34" s="32">
        <v>0</v>
      </c>
      <c r="AK34" s="32">
        <v>0</v>
      </c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2">
        <v>0</v>
      </c>
      <c r="AU34" s="32">
        <v>0</v>
      </c>
      <c r="AV34" s="32">
        <v>1.281288277607143</v>
      </c>
      <c r="AW34" s="32">
        <v>8.0529631338928578</v>
      </c>
      <c r="AX34" s="32">
        <v>0</v>
      </c>
      <c r="AY34" s="32">
        <v>0</v>
      </c>
      <c r="AZ34" s="32">
        <v>14.352586273245263</v>
      </c>
      <c r="BA34" s="32">
        <v>0</v>
      </c>
      <c r="BB34" s="32">
        <v>0</v>
      </c>
      <c r="BC34" s="32">
        <v>0</v>
      </c>
      <c r="BD34" s="32">
        <v>0</v>
      </c>
      <c r="BE34" s="32">
        <v>0</v>
      </c>
      <c r="BF34" s="32">
        <v>1.5916231989999998</v>
      </c>
      <c r="BG34" s="32">
        <v>0.16889179974999999</v>
      </c>
      <c r="BH34" s="32">
        <v>0</v>
      </c>
      <c r="BI34" s="32">
        <v>0</v>
      </c>
      <c r="BJ34" s="32">
        <v>0.20391308728571428</v>
      </c>
      <c r="BK34" s="33">
        <f t="shared" si="2"/>
        <v>27.089639400566693</v>
      </c>
    </row>
    <row r="35" spans="1:63">
      <c r="A35" s="30"/>
      <c r="B35" s="31" t="s">
        <v>39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9.2333418321428579E-2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0.11034018757142855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1.0072885714285714E-2</v>
      </c>
      <c r="AC35" s="32">
        <v>0</v>
      </c>
      <c r="AD35" s="32">
        <v>0</v>
      </c>
      <c r="AE35" s="32">
        <v>0</v>
      </c>
      <c r="AF35" s="32">
        <v>0.25057086882142865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0.44554475985714281</v>
      </c>
      <c r="AW35" s="32">
        <v>0.23747785614285719</v>
      </c>
      <c r="AX35" s="32">
        <v>0</v>
      </c>
      <c r="AY35" s="32">
        <v>0</v>
      </c>
      <c r="AZ35" s="32">
        <v>2.6298978059941716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1.1134373734642857</v>
      </c>
      <c r="BG35" s="32">
        <v>1.6230234964285713E-2</v>
      </c>
      <c r="BH35" s="32">
        <v>0</v>
      </c>
      <c r="BI35" s="32">
        <v>0</v>
      </c>
      <c r="BJ35" s="32">
        <v>0.48837549257142854</v>
      </c>
      <c r="BK35" s="33">
        <f t="shared" si="2"/>
        <v>5.3942808834227431</v>
      </c>
    </row>
    <row r="36" spans="1:63">
      <c r="A36" s="30"/>
      <c r="B36" s="31" t="s">
        <v>40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0.29421247125</v>
      </c>
      <c r="I36" s="32">
        <v>0</v>
      </c>
      <c r="J36" s="32">
        <v>0</v>
      </c>
      <c r="K36" s="32">
        <v>0</v>
      </c>
      <c r="L36" s="32">
        <v>9.6816799999999995E-2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7.7453439999999998E-2</v>
      </c>
      <c r="S36" s="32">
        <v>0</v>
      </c>
      <c r="T36" s="32">
        <v>0</v>
      </c>
      <c r="U36" s="32">
        <v>0</v>
      </c>
      <c r="V36" s="32">
        <v>5.5323885714285717E-2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0.14157412535714287</v>
      </c>
      <c r="AW36" s="32">
        <v>0</v>
      </c>
      <c r="AX36" s="32">
        <v>0</v>
      </c>
      <c r="AY36" s="32">
        <v>0</v>
      </c>
      <c r="AZ36" s="32">
        <v>1.1133361728003039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3.3883056785714287E-2</v>
      </c>
      <c r="BG36" s="32">
        <v>0</v>
      </c>
      <c r="BH36" s="32">
        <v>0</v>
      </c>
      <c r="BI36" s="32">
        <v>0</v>
      </c>
      <c r="BJ36" s="32">
        <v>0</v>
      </c>
      <c r="BK36" s="33">
        <f t="shared" si="2"/>
        <v>1.8125999519074467</v>
      </c>
    </row>
    <row r="37" spans="1:63">
      <c r="A37" s="30"/>
      <c r="B37" s="31" t="s">
        <v>41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0.1032954107142857</v>
      </c>
      <c r="I37" s="32">
        <v>0</v>
      </c>
      <c r="J37" s="32">
        <v>0</v>
      </c>
      <c r="K37" s="32">
        <v>0</v>
      </c>
      <c r="L37" s="32">
        <v>0.34431803571428571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0.1377272142857143</v>
      </c>
      <c r="S37" s="32">
        <v>0.1377272142857143</v>
      </c>
      <c r="T37" s="32">
        <v>0</v>
      </c>
      <c r="U37" s="32">
        <v>0</v>
      </c>
      <c r="V37" s="32">
        <v>0.1377272142857143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6.6871120107142856E-2</v>
      </c>
      <c r="AW37" s="32">
        <v>0</v>
      </c>
      <c r="AX37" s="32">
        <v>0</v>
      </c>
      <c r="AY37" s="32">
        <v>0</v>
      </c>
      <c r="AZ37" s="32">
        <v>1.5737782858800915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5.9412896035714285E-2</v>
      </c>
      <c r="BG37" s="32">
        <v>0</v>
      </c>
      <c r="BH37" s="32">
        <v>0</v>
      </c>
      <c r="BI37" s="32">
        <v>0</v>
      </c>
      <c r="BJ37" s="32">
        <v>0</v>
      </c>
      <c r="BK37" s="33">
        <f t="shared" si="2"/>
        <v>2.5608573913086627</v>
      </c>
    </row>
    <row r="38" spans="1:63">
      <c r="A38" s="30"/>
      <c r="B38" s="31" t="s">
        <v>42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8.1473511428571441E-2</v>
      </c>
      <c r="I38" s="32">
        <v>0</v>
      </c>
      <c r="J38" s="32">
        <v>0</v>
      </c>
      <c r="K38" s="32">
        <v>0</v>
      </c>
      <c r="L38" s="32">
        <v>7.0235785714285723E-2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0.10456497707142856</v>
      </c>
      <c r="S38" s="32">
        <v>0</v>
      </c>
      <c r="T38" s="32">
        <v>0</v>
      </c>
      <c r="U38" s="32">
        <v>0</v>
      </c>
      <c r="V38" s="32">
        <v>2.1156921250000005E-2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5.5248218107142866E-2</v>
      </c>
      <c r="AW38" s="32">
        <v>0</v>
      </c>
      <c r="AX38" s="32">
        <v>0</v>
      </c>
      <c r="AY38" s="32">
        <v>0</v>
      </c>
      <c r="AZ38" s="32">
        <v>1.7078657145308533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9.882226264285715E-2</v>
      </c>
      <c r="BG38" s="32">
        <v>6.9426000000000002E-2</v>
      </c>
      <c r="BH38" s="32">
        <v>0</v>
      </c>
      <c r="BI38" s="32">
        <v>0</v>
      </c>
      <c r="BJ38" s="32">
        <v>0.25473224732142857</v>
      </c>
      <c r="BK38" s="33">
        <f t="shared" si="2"/>
        <v>2.4635256380665673</v>
      </c>
    </row>
    <row r="39" spans="1:63">
      <c r="A39" s="30"/>
      <c r="B39" s="31" t="s">
        <v>43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0.18630313449999997</v>
      </c>
      <c r="I39" s="32">
        <v>0</v>
      </c>
      <c r="J39" s="32">
        <v>0</v>
      </c>
      <c r="K39" s="32">
        <v>0</v>
      </c>
      <c r="L39" s="32">
        <v>1.2236311831785713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5.5160028571428571E-2</v>
      </c>
      <c r="S39" s="32">
        <v>0</v>
      </c>
      <c r="T39" s="32">
        <v>0</v>
      </c>
      <c r="U39" s="32">
        <v>0</v>
      </c>
      <c r="V39" s="32">
        <v>0.58311994264285716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>
        <v>0</v>
      </c>
      <c r="AH39" s="32">
        <v>0</v>
      </c>
      <c r="AI39" s="32">
        <v>0</v>
      </c>
      <c r="AJ39" s="32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0.11356110392857141</v>
      </c>
      <c r="AW39" s="32">
        <v>0.13695446428571428</v>
      </c>
      <c r="AX39" s="32">
        <v>0</v>
      </c>
      <c r="AY39" s="32">
        <v>0</v>
      </c>
      <c r="AZ39" s="32">
        <v>1.6332976852953072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0.16178079025</v>
      </c>
      <c r="BG39" s="32">
        <v>0</v>
      </c>
      <c r="BH39" s="32">
        <v>0</v>
      </c>
      <c r="BI39" s="32">
        <v>0</v>
      </c>
      <c r="BJ39" s="32">
        <v>0.14174787053571422</v>
      </c>
      <c r="BK39" s="33">
        <f t="shared" si="2"/>
        <v>4.2355562031881639</v>
      </c>
    </row>
    <row r="40" spans="1:63">
      <c r="A40" s="30"/>
      <c r="B40" s="31" t="s">
        <v>44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0.188843381</v>
      </c>
      <c r="I40" s="32">
        <v>0</v>
      </c>
      <c r="J40" s="32">
        <v>0</v>
      </c>
      <c r="K40" s="32">
        <v>0</v>
      </c>
      <c r="L40" s="32">
        <v>0.54908400000000002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2.4708780000000003E-2</v>
      </c>
      <c r="S40" s="32">
        <v>0</v>
      </c>
      <c r="T40" s="32">
        <v>0</v>
      </c>
      <c r="U40" s="32">
        <v>0</v>
      </c>
      <c r="V40" s="32">
        <v>9.60897E-2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4.9019129999999994E-2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0.35319066267857141</v>
      </c>
      <c r="AW40" s="32">
        <v>0</v>
      </c>
      <c r="AX40" s="32">
        <v>0</v>
      </c>
      <c r="AY40" s="32">
        <v>0</v>
      </c>
      <c r="AZ40" s="32">
        <v>2.0657951371936694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0.12221477292857144</v>
      </c>
      <c r="BG40" s="32">
        <v>0</v>
      </c>
      <c r="BH40" s="32">
        <v>0</v>
      </c>
      <c r="BI40" s="32">
        <v>0</v>
      </c>
      <c r="BJ40" s="32">
        <v>0.37969639396428578</v>
      </c>
      <c r="BK40" s="33">
        <f t="shared" si="2"/>
        <v>3.8286419577650981</v>
      </c>
    </row>
    <row r="41" spans="1:63">
      <c r="A41" s="30"/>
      <c r="B41" s="31" t="s">
        <v>45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0.9391575265714287</v>
      </c>
      <c r="I41" s="32">
        <v>0</v>
      </c>
      <c r="J41" s="32">
        <v>0</v>
      </c>
      <c r="K41" s="32">
        <v>0</v>
      </c>
      <c r="L41" s="32">
        <v>28.606068243714283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0.84692142685714278</v>
      </c>
      <c r="S41" s="32">
        <v>0.58747357142857148</v>
      </c>
      <c r="T41" s="32">
        <v>0</v>
      </c>
      <c r="U41" s="32">
        <v>0</v>
      </c>
      <c r="V41" s="32">
        <v>4.2859153832142862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0.13054356992857144</v>
      </c>
      <c r="AC41" s="32">
        <v>0</v>
      </c>
      <c r="AD41" s="32">
        <v>0</v>
      </c>
      <c r="AE41" s="32">
        <v>0</v>
      </c>
      <c r="AF41" s="32">
        <v>0.5833616178571428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1.4228332142857143E-2</v>
      </c>
      <c r="AM41" s="32">
        <v>0</v>
      </c>
      <c r="AN41" s="32">
        <v>0</v>
      </c>
      <c r="AO41" s="32">
        <v>0</v>
      </c>
      <c r="AP41" s="32">
        <v>9.9598325000000001E-2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15.447709067392857</v>
      </c>
      <c r="AW41" s="32">
        <v>14.543909314392856</v>
      </c>
      <c r="AX41" s="32">
        <v>0</v>
      </c>
      <c r="AY41" s="32">
        <v>0</v>
      </c>
      <c r="AZ41" s="32">
        <v>125.32490268100959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23.709422802571442</v>
      </c>
      <c r="BG41" s="32">
        <v>3.3294154929999999</v>
      </c>
      <c r="BH41" s="32">
        <v>0.21342756603571425</v>
      </c>
      <c r="BI41" s="32">
        <v>0</v>
      </c>
      <c r="BJ41" s="32">
        <v>15.087682759321426</v>
      </c>
      <c r="BK41" s="33">
        <f t="shared" si="2"/>
        <v>233.74973768043819</v>
      </c>
    </row>
    <row r="42" spans="1:63">
      <c r="A42" s="30"/>
      <c r="B42" s="31" t="s">
        <v>46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2.63229325E-2</v>
      </c>
      <c r="I42" s="32">
        <v>0</v>
      </c>
      <c r="J42" s="32">
        <v>0</v>
      </c>
      <c r="K42" s="32">
        <v>0</v>
      </c>
      <c r="L42" s="32">
        <v>0.2216668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4.5718777500000002E-2</v>
      </c>
      <c r="S42" s="32">
        <v>6.9270874999999996E-2</v>
      </c>
      <c r="T42" s="32">
        <v>0</v>
      </c>
      <c r="U42" s="32">
        <v>0</v>
      </c>
      <c r="V42" s="32">
        <v>0.13543981125000004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7.5638789285714284E-2</v>
      </c>
      <c r="AW42" s="32">
        <v>0</v>
      </c>
      <c r="AX42" s="32">
        <v>0</v>
      </c>
      <c r="AY42" s="32">
        <v>0</v>
      </c>
      <c r="AZ42" s="32">
        <v>9.8842295434402511E-2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0.19839609296428568</v>
      </c>
      <c r="BG42" s="32">
        <v>0</v>
      </c>
      <c r="BH42" s="32">
        <v>0</v>
      </c>
      <c r="BI42" s="32">
        <v>0</v>
      </c>
      <c r="BJ42" s="32">
        <v>3.1681958785714288E-2</v>
      </c>
      <c r="BK42" s="33">
        <f t="shared" si="2"/>
        <v>0.90297833272011674</v>
      </c>
    </row>
    <row r="43" spans="1:63">
      <c r="A43" s="30"/>
      <c r="B43" s="31" t="s">
        <v>47</v>
      </c>
      <c r="C43" s="32">
        <v>0</v>
      </c>
      <c r="D43" s="32">
        <v>0</v>
      </c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1.3780550000000002E-3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0.15386922428571428</v>
      </c>
      <c r="AW43" s="32">
        <v>0</v>
      </c>
      <c r="AX43" s="32">
        <v>0</v>
      </c>
      <c r="AY43" s="32">
        <v>0</v>
      </c>
      <c r="AZ43" s="32">
        <v>2.4617275714285713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0</v>
      </c>
      <c r="BG43" s="32">
        <v>0</v>
      </c>
      <c r="BH43" s="32">
        <v>0</v>
      </c>
      <c r="BI43" s="32">
        <v>0</v>
      </c>
      <c r="BJ43" s="32">
        <v>0</v>
      </c>
      <c r="BK43" s="33">
        <f t="shared" si="2"/>
        <v>2.6169748507142856</v>
      </c>
    </row>
    <row r="44" spans="1:63">
      <c r="A44" s="30"/>
      <c r="B44" s="31" t="s">
        <v>48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0.20182374782142859</v>
      </c>
      <c r="I44" s="32">
        <v>0</v>
      </c>
      <c r="J44" s="32">
        <v>0</v>
      </c>
      <c r="K44" s="32">
        <v>0</v>
      </c>
      <c r="L44" s="32">
        <v>0.85117834821428562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7.0818038571428571E-2</v>
      </c>
      <c r="S44" s="32">
        <v>0</v>
      </c>
      <c r="T44" s="32">
        <v>0</v>
      </c>
      <c r="U44" s="32">
        <v>0</v>
      </c>
      <c r="V44" s="32">
        <v>6.8094267857142857E-2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6.7609124999999997E-3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0.38123784571428576</v>
      </c>
      <c r="AW44" s="32">
        <v>0</v>
      </c>
      <c r="AX44" s="32">
        <v>0</v>
      </c>
      <c r="AY44" s="32">
        <v>0</v>
      </c>
      <c r="AZ44" s="32">
        <v>0.22311011261452796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0.10491911789285714</v>
      </c>
      <c r="BG44" s="32">
        <v>0</v>
      </c>
      <c r="BH44" s="32">
        <v>0</v>
      </c>
      <c r="BI44" s="32">
        <v>0</v>
      </c>
      <c r="BJ44" s="32">
        <v>3.3784279714285721E-2</v>
      </c>
      <c r="BK44" s="33">
        <f t="shared" si="2"/>
        <v>1.9417266709002423</v>
      </c>
    </row>
    <row r="45" spans="1:63">
      <c r="A45" s="30"/>
      <c r="B45" s="31" t="s">
        <v>49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0.42946069421428579</v>
      </c>
      <c r="I45" s="32">
        <v>4.3627189285714279E-3</v>
      </c>
      <c r="J45" s="32">
        <v>0</v>
      </c>
      <c r="K45" s="32">
        <v>0</v>
      </c>
      <c r="L45" s="32">
        <v>8.9568960678928562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0.47125386739285724</v>
      </c>
      <c r="S45" s="32">
        <v>0</v>
      </c>
      <c r="T45" s="32">
        <v>0</v>
      </c>
      <c r="U45" s="32">
        <v>0</v>
      </c>
      <c r="V45" s="32">
        <v>8.8041224071428559E-2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6.0960249142857151E-2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15.000891835392858</v>
      </c>
      <c r="AW45" s="32">
        <v>6.2503833970714284</v>
      </c>
      <c r="AX45" s="32">
        <v>0</v>
      </c>
      <c r="AY45" s="32">
        <v>0</v>
      </c>
      <c r="AZ45" s="32">
        <v>70.447344290735089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17.737360270964285</v>
      </c>
      <c r="BG45" s="32">
        <v>5.637832857142857E-2</v>
      </c>
      <c r="BH45" s="32">
        <v>0</v>
      </c>
      <c r="BI45" s="32">
        <v>0</v>
      </c>
      <c r="BJ45" s="32">
        <v>9.9024297130000001</v>
      </c>
      <c r="BK45" s="33">
        <f t="shared" si="2"/>
        <v>129.40576265737795</v>
      </c>
    </row>
    <row r="46" spans="1:63">
      <c r="A46" s="30"/>
      <c r="B46" s="31" t="s">
        <v>50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6.7949535714285751E-4</v>
      </c>
      <c r="I46" s="32">
        <v>0</v>
      </c>
      <c r="J46" s="32">
        <v>0</v>
      </c>
      <c r="K46" s="32">
        <v>0</v>
      </c>
      <c r="L46" s="32">
        <v>2.0384860714285712E-2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2">
        <v>0</v>
      </c>
      <c r="AF46" s="32">
        <v>0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5.4153644035714293E-2</v>
      </c>
      <c r="AW46" s="32">
        <v>0</v>
      </c>
      <c r="AX46" s="32">
        <v>0</v>
      </c>
      <c r="AY46" s="32">
        <v>0</v>
      </c>
      <c r="AZ46" s="32">
        <v>0.20163707109674447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2.5729413214285714E-2</v>
      </c>
      <c r="BG46" s="32">
        <v>0</v>
      </c>
      <c r="BH46" s="32">
        <v>0</v>
      </c>
      <c r="BI46" s="32">
        <v>0</v>
      </c>
      <c r="BJ46" s="32">
        <v>0</v>
      </c>
      <c r="BK46" s="33">
        <f t="shared" si="2"/>
        <v>0.30258448441817304</v>
      </c>
    </row>
    <row r="47" spans="1:63">
      <c r="A47" s="30"/>
      <c r="B47" s="31" t="s">
        <v>51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0.23733405903571431</v>
      </c>
      <c r="I47" s="32">
        <v>1.3563017857142859E-2</v>
      </c>
      <c r="J47" s="32">
        <v>0</v>
      </c>
      <c r="K47" s="32">
        <v>0</v>
      </c>
      <c r="L47" s="32">
        <v>0.94746940532142854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9.4941125000000005E-3</v>
      </c>
      <c r="S47" s="32">
        <v>0</v>
      </c>
      <c r="T47" s="32">
        <v>0</v>
      </c>
      <c r="U47" s="32">
        <v>0</v>
      </c>
      <c r="V47" s="32">
        <v>0.40053882789285711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5.5934168642857149E-2</v>
      </c>
      <c r="AW47" s="32">
        <v>6.7540553571428562E-3</v>
      </c>
      <c r="AX47" s="32">
        <v>0</v>
      </c>
      <c r="AY47" s="32">
        <v>0</v>
      </c>
      <c r="AZ47" s="32">
        <v>0.3377027679147821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6.9615747928571434E-2</v>
      </c>
      <c r="BG47" s="32">
        <v>0</v>
      </c>
      <c r="BH47" s="32">
        <v>0</v>
      </c>
      <c r="BI47" s="32">
        <v>0</v>
      </c>
      <c r="BJ47" s="32">
        <v>0.11752056321428569</v>
      </c>
      <c r="BK47" s="33">
        <f t="shared" si="2"/>
        <v>2.1959267256647821</v>
      </c>
    </row>
    <row r="48" spans="1:63">
      <c r="A48" s="30"/>
      <c r="B48" s="31" t="s">
        <v>52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0.18645914078571429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1.283028267857143E-2</v>
      </c>
      <c r="S48" s="32">
        <v>0</v>
      </c>
      <c r="T48" s="32">
        <v>0</v>
      </c>
      <c r="U48" s="32">
        <v>0</v>
      </c>
      <c r="V48" s="32">
        <v>6.7527803571428568E-2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2">
        <v>0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0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7.5994679285714281E-2</v>
      </c>
      <c r="AW48" s="32">
        <v>0</v>
      </c>
      <c r="AX48" s="32">
        <v>0</v>
      </c>
      <c r="AY48" s="32">
        <v>0</v>
      </c>
      <c r="AZ48" s="32">
        <v>6.6614867795833757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0.10182774167857142</v>
      </c>
      <c r="BG48" s="32">
        <v>0</v>
      </c>
      <c r="BH48" s="32">
        <v>0</v>
      </c>
      <c r="BI48" s="32">
        <v>0</v>
      </c>
      <c r="BJ48" s="32">
        <v>0.67250583535714303</v>
      </c>
      <c r="BK48" s="33">
        <f t="shared" si="2"/>
        <v>7.7786322629405182</v>
      </c>
    </row>
    <row r="49" spans="1:63">
      <c r="A49" s="30"/>
      <c r="B49" s="31" t="s">
        <v>53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0.17191663721428571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1.3510864285714282E-3</v>
      </c>
      <c r="S49" s="32">
        <v>0</v>
      </c>
      <c r="T49" s="32">
        <v>0</v>
      </c>
      <c r="U49" s="32">
        <v>0</v>
      </c>
      <c r="V49" s="32">
        <v>0.12995736646428571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7.8471881714285721E-2</v>
      </c>
      <c r="AW49" s="32">
        <v>0</v>
      </c>
      <c r="AX49" s="32">
        <v>0</v>
      </c>
      <c r="AY49" s="32">
        <v>0</v>
      </c>
      <c r="AZ49" s="32">
        <v>0.13441507184797027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0.12404695539285708</v>
      </c>
      <c r="BG49" s="32">
        <v>0</v>
      </c>
      <c r="BH49" s="32">
        <v>0</v>
      </c>
      <c r="BI49" s="32">
        <v>0</v>
      </c>
      <c r="BJ49" s="32">
        <v>6.7207535714285713E-2</v>
      </c>
      <c r="BK49" s="33">
        <f t="shared" si="2"/>
        <v>0.70736653477654154</v>
      </c>
    </row>
    <row r="50" spans="1:63">
      <c r="A50" s="30"/>
      <c r="B50" s="31" t="s">
        <v>54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5.5768502086071425</v>
      </c>
      <c r="I50" s="32">
        <v>0</v>
      </c>
      <c r="J50" s="32">
        <v>0</v>
      </c>
      <c r="K50" s="32">
        <v>0</v>
      </c>
      <c r="L50" s="32">
        <v>7.6228292201785708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4.0906236428571427E-2</v>
      </c>
      <c r="S50" s="32">
        <v>0</v>
      </c>
      <c r="T50" s="32">
        <v>0</v>
      </c>
      <c r="U50" s="32">
        <v>0</v>
      </c>
      <c r="V50" s="32">
        <v>7.8180202392857154E-2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</v>
      </c>
      <c r="AG50" s="32">
        <v>0</v>
      </c>
      <c r="AH50" s="32">
        <v>0</v>
      </c>
      <c r="AI50" s="32">
        <v>0</v>
      </c>
      <c r="AJ50" s="32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2">
        <v>0</v>
      </c>
      <c r="AU50" s="32">
        <v>0</v>
      </c>
      <c r="AV50" s="32">
        <v>0.7647367367857143</v>
      </c>
      <c r="AW50" s="32">
        <v>0</v>
      </c>
      <c r="AX50" s="32">
        <v>0</v>
      </c>
      <c r="AY50" s="32">
        <v>0</v>
      </c>
      <c r="AZ50" s="32">
        <v>1.2326422247910118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0.35599171678571429</v>
      </c>
      <c r="BG50" s="32">
        <v>0</v>
      </c>
      <c r="BH50" s="32">
        <v>0</v>
      </c>
      <c r="BI50" s="32">
        <v>0</v>
      </c>
      <c r="BJ50" s="32">
        <v>1.5216761607142859</v>
      </c>
      <c r="BK50" s="33">
        <f t="shared" si="2"/>
        <v>17.193812706683872</v>
      </c>
    </row>
    <row r="51" spans="1:63">
      <c r="A51" s="30"/>
      <c r="B51" s="31" t="s">
        <v>55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0.29250107853571433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2.2230620892857142E-2</v>
      </c>
      <c r="S51" s="32">
        <v>0</v>
      </c>
      <c r="T51" s="32">
        <v>0</v>
      </c>
      <c r="U51" s="32">
        <v>0</v>
      </c>
      <c r="V51" s="32">
        <v>0.13473103571428571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7.795061825000002E-2</v>
      </c>
      <c r="AW51" s="32">
        <v>0</v>
      </c>
      <c r="AX51" s="32">
        <v>0</v>
      </c>
      <c r="AY51" s="32">
        <v>0</v>
      </c>
      <c r="AZ51" s="32">
        <v>3.4562356480867402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0.12447470564285718</v>
      </c>
      <c r="BG51" s="32">
        <v>0.35071009974999995</v>
      </c>
      <c r="BH51" s="32">
        <v>0</v>
      </c>
      <c r="BI51" s="32">
        <v>0</v>
      </c>
      <c r="BJ51" s="32">
        <v>1.474549607142857</v>
      </c>
      <c r="BK51" s="33">
        <f t="shared" si="2"/>
        <v>5.9333834140153119</v>
      </c>
    </row>
    <row r="52" spans="1:63">
      <c r="A52" s="30"/>
      <c r="B52" s="31" t="s">
        <v>56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5.8883057107142853E-2</v>
      </c>
      <c r="I52" s="32">
        <v>0</v>
      </c>
      <c r="J52" s="32">
        <v>0</v>
      </c>
      <c r="K52" s="32">
        <v>0</v>
      </c>
      <c r="L52" s="32">
        <v>4.83744625E-2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0.19817885349999997</v>
      </c>
      <c r="S52" s="32">
        <v>0</v>
      </c>
      <c r="T52" s="32">
        <v>0</v>
      </c>
      <c r="U52" s="32">
        <v>0</v>
      </c>
      <c r="V52" s="32">
        <v>0.30406804999999998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0.24629774700000004</v>
      </c>
      <c r="AW52" s="32">
        <v>0</v>
      </c>
      <c r="AX52" s="32">
        <v>0</v>
      </c>
      <c r="AY52" s="32">
        <v>0</v>
      </c>
      <c r="AZ52" s="32">
        <v>0.93350523895393489</v>
      </c>
      <c r="BA52" s="32">
        <v>0</v>
      </c>
      <c r="BB52" s="32">
        <v>0</v>
      </c>
      <c r="BC52" s="32">
        <v>0</v>
      </c>
      <c r="BD52" s="32">
        <v>0</v>
      </c>
      <c r="BE52" s="32">
        <v>0</v>
      </c>
      <c r="BF52" s="32">
        <v>0.44287837639285721</v>
      </c>
      <c r="BG52" s="32">
        <v>0</v>
      </c>
      <c r="BH52" s="32">
        <v>0</v>
      </c>
      <c r="BI52" s="32">
        <v>0</v>
      </c>
      <c r="BJ52" s="32">
        <v>0.71043522589285724</v>
      </c>
      <c r="BK52" s="33">
        <f t="shared" si="2"/>
        <v>2.9426210113467923</v>
      </c>
    </row>
    <row r="53" spans="1:63">
      <c r="A53" s="30"/>
      <c r="B53" s="31" t="s">
        <v>57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3.4806649821428573E-2</v>
      </c>
      <c r="I53" s="32">
        <v>0</v>
      </c>
      <c r="J53" s="32">
        <v>0</v>
      </c>
      <c r="K53" s="32">
        <v>0</v>
      </c>
      <c r="L53" s="32">
        <v>0.55262672317857164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3.2274685714285718E-2</v>
      </c>
      <c r="S53" s="32">
        <v>0</v>
      </c>
      <c r="T53" s="32">
        <v>0</v>
      </c>
      <c r="U53" s="32">
        <v>0</v>
      </c>
      <c r="V53" s="32">
        <v>5.379114285714285E-2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0.16847335621428572</v>
      </c>
      <c r="AW53" s="32">
        <v>0</v>
      </c>
      <c r="AX53" s="32">
        <v>0</v>
      </c>
      <c r="AY53" s="32">
        <v>0</v>
      </c>
      <c r="AZ53" s="32">
        <v>3.8557352232373865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8.232457585714284E-2</v>
      </c>
      <c r="BG53" s="32">
        <v>0</v>
      </c>
      <c r="BH53" s="32">
        <v>0</v>
      </c>
      <c r="BI53" s="32">
        <v>0</v>
      </c>
      <c r="BJ53" s="32">
        <v>0.17123208399999998</v>
      </c>
      <c r="BK53" s="33">
        <f t="shared" si="2"/>
        <v>4.9512644408802435</v>
      </c>
    </row>
    <row r="54" spans="1:63">
      <c r="A54" s="30"/>
      <c r="B54" s="31" t="s">
        <v>58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0.10781822182142858</v>
      </c>
      <c r="I54" s="32">
        <v>0</v>
      </c>
      <c r="J54" s="32">
        <v>0</v>
      </c>
      <c r="K54" s="32">
        <v>0</v>
      </c>
      <c r="L54" s="32">
        <v>0.8634024878571428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6.7138607142857132E-2</v>
      </c>
      <c r="S54" s="32">
        <v>0</v>
      </c>
      <c r="T54" s="32">
        <v>0</v>
      </c>
      <c r="U54" s="32">
        <v>0</v>
      </c>
      <c r="V54" s="32">
        <v>6.7138607142857146E-2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8.0241171428571418E-3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0.17462403860714285</v>
      </c>
      <c r="AW54" s="32">
        <v>0</v>
      </c>
      <c r="AX54" s="32">
        <v>0</v>
      </c>
      <c r="AY54" s="32">
        <v>0</v>
      </c>
      <c r="AZ54" s="32">
        <v>1.9257881139827562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0.17414443067857141</v>
      </c>
      <c r="BG54" s="32">
        <v>0</v>
      </c>
      <c r="BH54" s="32">
        <v>0</v>
      </c>
      <c r="BI54" s="32">
        <v>0</v>
      </c>
      <c r="BJ54" s="32">
        <v>0.34769836935714282</v>
      </c>
      <c r="BK54" s="33">
        <f t="shared" si="2"/>
        <v>3.7357769937327565</v>
      </c>
    </row>
    <row r="55" spans="1:63">
      <c r="A55" s="30"/>
      <c r="B55" s="31" t="s">
        <v>59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0.10480969792857144</v>
      </c>
      <c r="I55" s="32">
        <v>0</v>
      </c>
      <c r="J55" s="32">
        <v>0</v>
      </c>
      <c r="K55" s="32">
        <v>0</v>
      </c>
      <c r="L55" s="32">
        <v>6.7099678571428567E-2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1.6774919642857142E-2</v>
      </c>
      <c r="S55" s="32">
        <v>0</v>
      </c>
      <c r="T55" s="32">
        <v>0</v>
      </c>
      <c r="U55" s="32">
        <v>0</v>
      </c>
      <c r="V55" s="32">
        <v>6.7099678571428567E-2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6.6894910714285711E-3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0.10275058282142856</v>
      </c>
      <c r="AW55" s="32">
        <v>0</v>
      </c>
      <c r="AX55" s="32">
        <v>0</v>
      </c>
      <c r="AY55" s="32">
        <v>0</v>
      </c>
      <c r="AZ55" s="32">
        <v>0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0</v>
      </c>
      <c r="BG55" s="32">
        <v>0</v>
      </c>
      <c r="BH55" s="32">
        <v>0</v>
      </c>
      <c r="BI55" s="32">
        <v>0</v>
      </c>
      <c r="BJ55" s="32">
        <v>0.13512771967857135</v>
      </c>
      <c r="BK55" s="33">
        <f t="shared" si="2"/>
        <v>0.50035176828571415</v>
      </c>
    </row>
    <row r="56" spans="1:63">
      <c r="A56" s="30"/>
      <c r="B56" s="31" t="s">
        <v>60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3.6050926357142861E-2</v>
      </c>
      <c r="I56" s="32">
        <v>0</v>
      </c>
      <c r="J56" s="32">
        <v>0</v>
      </c>
      <c r="K56" s="32">
        <v>0</v>
      </c>
      <c r="L56" s="32">
        <v>0.31849854453571436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8.0006399999999998E-3</v>
      </c>
      <c r="S56" s="32">
        <v>0</v>
      </c>
      <c r="T56" s="32">
        <v>0</v>
      </c>
      <c r="U56" s="32">
        <v>0</v>
      </c>
      <c r="V56" s="32">
        <v>0.12200664903571433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  <c r="AV56" s="32">
        <v>0.21525209671428569</v>
      </c>
      <c r="AW56" s="32">
        <v>0</v>
      </c>
      <c r="AX56" s="32">
        <v>0</v>
      </c>
      <c r="AY56" s="32">
        <v>0</v>
      </c>
      <c r="AZ56" s="32">
        <v>1.3827329207058383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1.3293435714285713E-2</v>
      </c>
      <c r="BG56" s="32">
        <v>0</v>
      </c>
      <c r="BH56" s="32">
        <v>0</v>
      </c>
      <c r="BI56" s="32">
        <v>0</v>
      </c>
      <c r="BJ56" s="32">
        <v>0</v>
      </c>
      <c r="BK56" s="33">
        <f t="shared" si="2"/>
        <v>2.0958352130629812</v>
      </c>
    </row>
    <row r="57" spans="1:63">
      <c r="A57" s="30"/>
      <c r="B57" s="31" t="s">
        <v>61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8.1886174571428563E-2</v>
      </c>
      <c r="I57" s="32">
        <v>0</v>
      </c>
      <c r="J57" s="32">
        <v>0</v>
      </c>
      <c r="K57" s="32">
        <v>0</v>
      </c>
      <c r="L57" s="32">
        <v>0.74645879999999998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1.3329621428571428E-2</v>
      </c>
      <c r="S57" s="32">
        <v>0</v>
      </c>
      <c r="T57" s="32">
        <v>0</v>
      </c>
      <c r="U57" s="32">
        <v>0</v>
      </c>
      <c r="V57" s="32">
        <v>7.9977728571428583E-2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0</v>
      </c>
      <c r="AM57" s="32">
        <v>0</v>
      </c>
      <c r="AN57" s="32">
        <v>0</v>
      </c>
      <c r="AO57" s="32">
        <v>0</v>
      </c>
      <c r="AP57" s="32">
        <v>0</v>
      </c>
      <c r="AQ57" s="32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0.11028244714285713</v>
      </c>
      <c r="AW57" s="32">
        <v>0</v>
      </c>
      <c r="AX57" s="32">
        <v>0</v>
      </c>
      <c r="AY57" s="32">
        <v>0</v>
      </c>
      <c r="AZ57" s="32">
        <v>1.4484487826019659</v>
      </c>
      <c r="BA57" s="32">
        <v>0</v>
      </c>
      <c r="BB57" s="32">
        <v>0</v>
      </c>
      <c r="BC57" s="32">
        <v>0</v>
      </c>
      <c r="BD57" s="32">
        <v>0</v>
      </c>
      <c r="BE57" s="32">
        <v>0</v>
      </c>
      <c r="BF57" s="32">
        <v>2.6577285714285716E-2</v>
      </c>
      <c r="BG57" s="32">
        <v>0</v>
      </c>
      <c r="BH57" s="32">
        <v>0</v>
      </c>
      <c r="BI57" s="32">
        <v>0</v>
      </c>
      <c r="BJ57" s="32">
        <v>0</v>
      </c>
      <c r="BK57" s="33">
        <f t="shared" si="2"/>
        <v>2.506960840030537</v>
      </c>
    </row>
    <row r="58" spans="1:63">
      <c r="A58" s="30"/>
      <c r="B58" s="31" t="s">
        <v>62</v>
      </c>
      <c r="C58" s="32">
        <v>0</v>
      </c>
      <c r="D58" s="32">
        <v>0</v>
      </c>
      <c r="E58" s="32">
        <v>0</v>
      </c>
      <c r="F58" s="32">
        <v>0</v>
      </c>
      <c r="G58" s="32">
        <v>0</v>
      </c>
      <c r="H58" s="32">
        <v>0.22690910532142855</v>
      </c>
      <c r="I58" s="32">
        <v>0</v>
      </c>
      <c r="J58" s="32">
        <v>0</v>
      </c>
      <c r="K58" s="32">
        <v>0</v>
      </c>
      <c r="L58" s="32">
        <v>0.46677470714285713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0.16748974785714288</v>
      </c>
      <c r="S58" s="32">
        <v>0</v>
      </c>
      <c r="T58" s="32">
        <v>0</v>
      </c>
      <c r="U58" s="32">
        <v>0</v>
      </c>
      <c r="V58" s="32">
        <v>0.25398035535714286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0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32">
        <v>0.87684789621428572</v>
      </c>
      <c r="AW58" s="32">
        <v>1.3358096428571429</v>
      </c>
      <c r="AX58" s="32">
        <v>0</v>
      </c>
      <c r="AY58" s="32">
        <v>0</v>
      </c>
      <c r="AZ58" s="32">
        <v>1.6203346363574971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0.78097550110714287</v>
      </c>
      <c r="BG58" s="32">
        <v>0</v>
      </c>
      <c r="BH58" s="32">
        <v>0</v>
      </c>
      <c r="BI58" s="32">
        <v>0</v>
      </c>
      <c r="BJ58" s="32">
        <v>0.5877562428571429</v>
      </c>
      <c r="BK58" s="33">
        <f t="shared" si="2"/>
        <v>6.3168778350717831</v>
      </c>
    </row>
    <row r="59" spans="1:63">
      <c r="A59" s="30"/>
      <c r="B59" s="31" t="s">
        <v>63</v>
      </c>
      <c r="C59" s="32">
        <v>0</v>
      </c>
      <c r="D59" s="32">
        <v>0</v>
      </c>
      <c r="E59" s="32">
        <v>0</v>
      </c>
      <c r="F59" s="32">
        <v>0</v>
      </c>
      <c r="G59" s="32">
        <v>0</v>
      </c>
      <c r="H59" s="32">
        <v>2.65922E-2</v>
      </c>
      <c r="I59" s="32">
        <v>0</v>
      </c>
      <c r="J59" s="32">
        <v>0</v>
      </c>
      <c r="K59" s="32">
        <v>0</v>
      </c>
      <c r="L59" s="32">
        <v>0.58502839999999989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0.13929912192857141</v>
      </c>
      <c r="AW59" s="32">
        <v>0</v>
      </c>
      <c r="AX59" s="32">
        <v>0</v>
      </c>
      <c r="AY59" s="32">
        <v>0</v>
      </c>
      <c r="AZ59" s="32">
        <v>2.2003667570250225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2.6511901000000004E-2</v>
      </c>
      <c r="BG59" s="32">
        <v>0</v>
      </c>
      <c r="BH59" s="32">
        <v>0</v>
      </c>
      <c r="BI59" s="32">
        <v>0</v>
      </c>
      <c r="BJ59" s="32">
        <v>1.5910368776428572</v>
      </c>
      <c r="BK59" s="33">
        <f t="shared" si="2"/>
        <v>4.5688352575964508</v>
      </c>
    </row>
    <row r="60" spans="1:63">
      <c r="A60" s="30"/>
      <c r="B60" s="31" t="s">
        <v>64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0.10073092710714285</v>
      </c>
      <c r="I60" s="32">
        <v>0</v>
      </c>
      <c r="J60" s="32">
        <v>0</v>
      </c>
      <c r="K60" s="32">
        <v>0</v>
      </c>
      <c r="L60" s="32">
        <v>2.5240000357142852E-2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3.5867368928571432E-2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9.9310033678571413E-2</v>
      </c>
      <c r="AW60" s="32">
        <v>0</v>
      </c>
      <c r="AX60" s="32">
        <v>0</v>
      </c>
      <c r="AY60" s="32">
        <v>0</v>
      </c>
      <c r="AZ60" s="32">
        <v>0.74161380006702216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32">
        <v>0.26486207142857143</v>
      </c>
      <c r="BK60" s="33">
        <f t="shared" si="2"/>
        <v>1.2676242015670223</v>
      </c>
    </row>
    <row r="61" spans="1:63">
      <c r="A61" s="30"/>
      <c r="B61" s="31" t="s">
        <v>65</v>
      </c>
      <c r="C61" s="32">
        <v>0</v>
      </c>
      <c r="D61" s="32">
        <v>6.491251232142857</v>
      </c>
      <c r="E61" s="32">
        <v>0</v>
      </c>
      <c r="F61" s="32">
        <v>0</v>
      </c>
      <c r="G61" s="32">
        <v>0</v>
      </c>
      <c r="H61" s="32">
        <v>0.21016478664285712</v>
      </c>
      <c r="I61" s="32">
        <v>16.843566071428572</v>
      </c>
      <c r="J61" s="32">
        <v>0.64782946428571431</v>
      </c>
      <c r="K61" s="32">
        <v>0</v>
      </c>
      <c r="L61" s="32">
        <v>1.1342198260714285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0.19326049717857141</v>
      </c>
      <c r="S61" s="32">
        <v>0.66078605357142861</v>
      </c>
      <c r="T61" s="32">
        <v>0</v>
      </c>
      <c r="U61" s="32">
        <v>0</v>
      </c>
      <c r="V61" s="32">
        <v>0.15159209464285714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5.8974876428571438E-2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0.88756057678571443</v>
      </c>
      <c r="AW61" s="32">
        <v>15.159911014285715</v>
      </c>
      <c r="AX61" s="32">
        <v>0</v>
      </c>
      <c r="AY61" s="32">
        <v>0</v>
      </c>
      <c r="AZ61" s="32">
        <v>7.7791632046259549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1.038929646142857</v>
      </c>
      <c r="BG61" s="32">
        <v>6.3804339285714287E-2</v>
      </c>
      <c r="BH61" s="32">
        <v>0</v>
      </c>
      <c r="BI61" s="32">
        <v>0</v>
      </c>
      <c r="BJ61" s="32">
        <v>1.3040874447500002</v>
      </c>
      <c r="BK61" s="33">
        <f t="shared" si="2"/>
        <v>52.62510112826881</v>
      </c>
    </row>
    <row r="62" spans="1:63">
      <c r="A62" s="30"/>
      <c r="B62" s="31" t="s">
        <v>66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0.21296368532142854</v>
      </c>
      <c r="I62" s="32">
        <v>6.7247533982499998</v>
      </c>
      <c r="J62" s="32">
        <v>0</v>
      </c>
      <c r="K62" s="32">
        <v>0</v>
      </c>
      <c r="L62" s="32">
        <v>0.77005161603571426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0.21581028214285713</v>
      </c>
      <c r="S62" s="32">
        <v>0</v>
      </c>
      <c r="T62" s="32">
        <v>0.25889635714285714</v>
      </c>
      <c r="U62" s="32">
        <v>0</v>
      </c>
      <c r="V62" s="32">
        <v>0.24983498464285714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1.0678935995357144</v>
      </c>
      <c r="AW62" s="32">
        <v>1.3618483757142856</v>
      </c>
      <c r="AX62" s="32">
        <v>0</v>
      </c>
      <c r="AY62" s="32">
        <v>0</v>
      </c>
      <c r="AZ62" s="32">
        <v>16.661268483949936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0.92900487396428577</v>
      </c>
      <c r="BG62" s="32">
        <v>0.26777917499999998</v>
      </c>
      <c r="BH62" s="32">
        <v>0</v>
      </c>
      <c r="BI62" s="32">
        <v>0</v>
      </c>
      <c r="BJ62" s="32">
        <v>0.53568586389285722</v>
      </c>
      <c r="BK62" s="33">
        <f t="shared" si="2"/>
        <v>29.255790695592797</v>
      </c>
    </row>
    <row r="63" spans="1:63">
      <c r="A63" s="30"/>
      <c r="B63" s="31" t="s">
        <v>67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0.27843914385714286</v>
      </c>
      <c r="I63" s="32">
        <v>8.4170798839285705</v>
      </c>
      <c r="J63" s="32">
        <v>1.2899739285714285</v>
      </c>
      <c r="K63" s="32">
        <v>0</v>
      </c>
      <c r="L63" s="32">
        <v>6.4498696428571436E-2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0.12732738142857145</v>
      </c>
      <c r="S63" s="32">
        <v>0</v>
      </c>
      <c r="T63" s="32">
        <v>0</v>
      </c>
      <c r="U63" s="32">
        <v>0</v>
      </c>
      <c r="V63" s="32">
        <v>1.377109056642857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0.12708578571428569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0.78407024728571428</v>
      </c>
      <c r="AW63" s="32">
        <v>0</v>
      </c>
      <c r="AX63" s="32">
        <v>0</v>
      </c>
      <c r="AY63" s="32">
        <v>0</v>
      </c>
      <c r="AZ63" s="32">
        <v>17.899747623227828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0.86099198032142876</v>
      </c>
      <c r="BG63" s="32">
        <v>0</v>
      </c>
      <c r="BH63" s="32">
        <v>0</v>
      </c>
      <c r="BI63" s="32">
        <v>0</v>
      </c>
      <c r="BJ63" s="32">
        <v>0.24463066967857144</v>
      </c>
      <c r="BK63" s="33">
        <f t="shared" si="2"/>
        <v>31.47095439708497</v>
      </c>
    </row>
    <row r="64" spans="1:63">
      <c r="A64" s="30"/>
      <c r="B64" s="31" t="s">
        <v>68</v>
      </c>
      <c r="C64" s="32">
        <v>0</v>
      </c>
      <c r="D64" s="32">
        <v>0.38612485714285716</v>
      </c>
      <c r="E64" s="32">
        <v>0</v>
      </c>
      <c r="F64" s="32">
        <v>0</v>
      </c>
      <c r="G64" s="32">
        <v>0</v>
      </c>
      <c r="H64" s="32">
        <v>0.15691138778571428</v>
      </c>
      <c r="I64" s="32">
        <v>14.415328000000001</v>
      </c>
      <c r="J64" s="32">
        <v>0.3217707142857143</v>
      </c>
      <c r="K64" s="32">
        <v>0</v>
      </c>
      <c r="L64" s="32">
        <v>0.43245983999999993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0.29403208907142858</v>
      </c>
      <c r="S64" s="32">
        <v>2.574165714285714E-2</v>
      </c>
      <c r="T64" s="32">
        <v>0.6435414285714286</v>
      </c>
      <c r="U64" s="32">
        <v>0</v>
      </c>
      <c r="V64" s="32">
        <v>3.4661141342857147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0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0.99200892667857143</v>
      </c>
      <c r="AW64" s="32">
        <v>0.76090778571428586</v>
      </c>
      <c r="AX64" s="32">
        <v>0</v>
      </c>
      <c r="AY64" s="32">
        <v>0</v>
      </c>
      <c r="AZ64" s="32">
        <v>4.486059237467579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1.0792412042857142</v>
      </c>
      <c r="BG64" s="32">
        <v>0</v>
      </c>
      <c r="BH64" s="32">
        <v>0</v>
      </c>
      <c r="BI64" s="32">
        <v>0</v>
      </c>
      <c r="BJ64" s="32">
        <v>1.3848331473214288</v>
      </c>
      <c r="BK64" s="33">
        <f t="shared" si="2"/>
        <v>28.845074409753291</v>
      </c>
    </row>
    <row r="65" spans="1:63">
      <c r="A65" s="30"/>
      <c r="B65" s="31" t="s">
        <v>69</v>
      </c>
      <c r="C65" s="32">
        <v>0</v>
      </c>
      <c r="D65" s="32">
        <v>6.407221428571428</v>
      </c>
      <c r="E65" s="32">
        <v>0</v>
      </c>
      <c r="F65" s="32">
        <v>0</v>
      </c>
      <c r="G65" s="32">
        <v>0</v>
      </c>
      <c r="H65" s="32">
        <v>9.3507147107142863E-2</v>
      </c>
      <c r="I65" s="32">
        <v>8.3934600714285725</v>
      </c>
      <c r="J65" s="32">
        <v>0</v>
      </c>
      <c r="K65" s="32">
        <v>0</v>
      </c>
      <c r="L65" s="32">
        <v>3.4220969649999997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0.32076127964285717</v>
      </c>
      <c r="S65" s="32">
        <v>0</v>
      </c>
      <c r="T65" s="32">
        <v>2.5628885714285714E-2</v>
      </c>
      <c r="U65" s="32">
        <v>0</v>
      </c>
      <c r="V65" s="32">
        <v>0.53039566342857158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0.1262747142857143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0.98362816171428569</v>
      </c>
      <c r="AW65" s="32">
        <v>5.0699297785714279</v>
      </c>
      <c r="AX65" s="32">
        <v>0.63137357142857142</v>
      </c>
      <c r="AY65" s="32">
        <v>0</v>
      </c>
      <c r="AZ65" s="32">
        <v>5.6755780076450959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1.460102261107143</v>
      </c>
      <c r="BG65" s="32">
        <v>0.33550635592857148</v>
      </c>
      <c r="BH65" s="32">
        <v>0</v>
      </c>
      <c r="BI65" s="32">
        <v>0</v>
      </c>
      <c r="BJ65" s="32">
        <v>0.55068396817857135</v>
      </c>
      <c r="BK65" s="33">
        <f t="shared" si="2"/>
        <v>34.026148259752247</v>
      </c>
    </row>
    <row r="66" spans="1:63">
      <c r="A66" s="30"/>
      <c r="B66" s="31" t="s">
        <v>70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0.18500575892857141</v>
      </c>
      <c r="I66" s="32">
        <v>6.6219302678571426</v>
      </c>
      <c r="J66" s="32">
        <v>0</v>
      </c>
      <c r="K66" s="32">
        <v>0</v>
      </c>
      <c r="L66" s="32">
        <v>2.8766436122857142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0.18889906071428575</v>
      </c>
      <c r="S66" s="32">
        <v>0.3973868774999999</v>
      </c>
      <c r="T66" s="32">
        <v>0</v>
      </c>
      <c r="U66" s="32">
        <v>0</v>
      </c>
      <c r="V66" s="32">
        <v>0.56139678571428575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2.3311177268571428</v>
      </c>
      <c r="AW66" s="32">
        <v>1.6095227428571428</v>
      </c>
      <c r="AX66" s="32">
        <v>0</v>
      </c>
      <c r="AY66" s="32">
        <v>0</v>
      </c>
      <c r="AZ66" s="32">
        <v>34.325562222679089</v>
      </c>
      <c r="BA66" s="32">
        <v>0</v>
      </c>
      <c r="BB66" s="32">
        <v>0</v>
      </c>
      <c r="BC66" s="32">
        <v>0</v>
      </c>
      <c r="BD66" s="32">
        <v>0</v>
      </c>
      <c r="BE66" s="32">
        <v>0</v>
      </c>
      <c r="BF66" s="32">
        <v>1.0425269044285714</v>
      </c>
      <c r="BG66" s="32">
        <v>2.3778057902500001</v>
      </c>
      <c r="BH66" s="32">
        <v>0</v>
      </c>
      <c r="BI66" s="32">
        <v>0</v>
      </c>
      <c r="BJ66" s="32">
        <v>0.66191520442857144</v>
      </c>
      <c r="BK66" s="33">
        <f t="shared" si="2"/>
        <v>53.179712954500516</v>
      </c>
    </row>
    <row r="67" spans="1:63">
      <c r="A67" s="30"/>
      <c r="B67" s="31" t="s">
        <v>71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3.8007246428571426E-3</v>
      </c>
      <c r="I67" s="32">
        <v>336.46548354999999</v>
      </c>
      <c r="J67" s="32">
        <v>0</v>
      </c>
      <c r="K67" s="32">
        <v>0</v>
      </c>
      <c r="L67" s="32">
        <v>1.2669082142857141E-3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1.0747071428571428E-3</v>
      </c>
      <c r="S67" s="32">
        <v>101.35265714285714</v>
      </c>
      <c r="T67" s="32">
        <v>0</v>
      </c>
      <c r="U67" s="32">
        <v>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0</v>
      </c>
      <c r="AW67" s="32">
        <v>0</v>
      </c>
      <c r="AX67" s="32">
        <v>0</v>
      </c>
      <c r="AY67" s="32">
        <v>0</v>
      </c>
      <c r="AZ67" s="32">
        <v>0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9.7320790503711438E-2</v>
      </c>
      <c r="BG67" s="32">
        <v>0</v>
      </c>
      <c r="BH67" s="32">
        <v>0</v>
      </c>
      <c r="BI67" s="32">
        <v>0</v>
      </c>
      <c r="BJ67" s="32">
        <v>1.892072142857143E-2</v>
      </c>
      <c r="BK67" s="33">
        <f t="shared" si="2"/>
        <v>437.94052454478941</v>
      </c>
    </row>
    <row r="68" spans="1:63">
      <c r="A68" s="30"/>
      <c r="B68" s="31" t="s">
        <v>72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0.1793499975</v>
      </c>
      <c r="I68" s="32">
        <v>12.954293346321428</v>
      </c>
      <c r="J68" s="32">
        <v>0.38420935714285714</v>
      </c>
      <c r="K68" s="32">
        <v>0</v>
      </c>
      <c r="L68" s="32">
        <v>0.6557173028571428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0.18418340892857141</v>
      </c>
      <c r="S68" s="32">
        <v>0</v>
      </c>
      <c r="T68" s="32">
        <v>1.3744232892857143E-2</v>
      </c>
      <c r="U68" s="32">
        <v>0</v>
      </c>
      <c r="V68" s="32">
        <v>2.042713082142857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0.12622700000000001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0.39125143960714287</v>
      </c>
      <c r="AW68" s="32">
        <v>2.7769940000000002</v>
      </c>
      <c r="AX68" s="32">
        <v>0</v>
      </c>
      <c r="AY68" s="32">
        <v>0</v>
      </c>
      <c r="AZ68" s="32">
        <v>7.2387866575073545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0.88310765275000014</v>
      </c>
      <c r="BG68" s="32">
        <v>0</v>
      </c>
      <c r="BH68" s="32">
        <v>0</v>
      </c>
      <c r="BI68" s="32">
        <v>0</v>
      </c>
      <c r="BJ68" s="32">
        <v>0.62320286128571434</v>
      </c>
      <c r="BK68" s="33">
        <f t="shared" si="2"/>
        <v>28.453780338935925</v>
      </c>
    </row>
    <row r="69" spans="1:63">
      <c r="A69" s="30"/>
      <c r="B69" s="31" t="s">
        <v>73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0.24174110482142852</v>
      </c>
      <c r="I69" s="32">
        <v>14.353055999999999</v>
      </c>
      <c r="J69" s="32">
        <v>0</v>
      </c>
      <c r="K69" s="32">
        <v>0</v>
      </c>
      <c r="L69" s="32">
        <v>0.64845056571428572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0.11846801917857144</v>
      </c>
      <c r="S69" s="32">
        <v>1.2815228571428572</v>
      </c>
      <c r="T69" s="32">
        <v>0</v>
      </c>
      <c r="U69" s="32">
        <v>0</v>
      </c>
      <c r="V69" s="32">
        <v>2.8001274428571428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3.7870917857142861E-2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0.3069745051071428</v>
      </c>
      <c r="AW69" s="32">
        <v>5.3019284999999998</v>
      </c>
      <c r="AX69" s="32">
        <v>0</v>
      </c>
      <c r="AY69" s="32">
        <v>0</v>
      </c>
      <c r="AZ69" s="32">
        <v>8.7984241094792779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0.55852734550000005</v>
      </c>
      <c r="BG69" s="32">
        <v>0</v>
      </c>
      <c r="BH69" s="32">
        <v>0</v>
      </c>
      <c r="BI69" s="32">
        <v>0</v>
      </c>
      <c r="BJ69" s="32">
        <v>0.324414906</v>
      </c>
      <c r="BK69" s="33">
        <f t="shared" si="2"/>
        <v>34.771506273657856</v>
      </c>
    </row>
    <row r="70" spans="1:63">
      <c r="A70" s="30"/>
      <c r="B70" s="31" t="s">
        <v>74</v>
      </c>
      <c r="C70" s="32">
        <v>0</v>
      </c>
      <c r="D70" s="32">
        <v>0</v>
      </c>
      <c r="E70" s="32">
        <v>0</v>
      </c>
      <c r="F70" s="32">
        <v>0</v>
      </c>
      <c r="G70" s="32">
        <v>0</v>
      </c>
      <c r="H70" s="32">
        <v>0.73950376478571433</v>
      </c>
      <c r="I70" s="32">
        <v>12.559702948714285</v>
      </c>
      <c r="J70" s="32">
        <v>0</v>
      </c>
      <c r="K70" s="32">
        <v>0</v>
      </c>
      <c r="L70" s="32">
        <v>2.4626013836428573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0.34576193250000004</v>
      </c>
      <c r="S70" s="32">
        <v>0</v>
      </c>
      <c r="T70" s="32">
        <v>0</v>
      </c>
      <c r="U70" s="32">
        <v>0</v>
      </c>
      <c r="V70" s="32">
        <v>0.80466124196428568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6.2643249999999998E-2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1.6215356071428569E-3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2.1167062487142858</v>
      </c>
      <c r="AW70" s="32">
        <v>8.2689090000000007</v>
      </c>
      <c r="AX70" s="32">
        <v>0</v>
      </c>
      <c r="AY70" s="32">
        <v>0</v>
      </c>
      <c r="AZ70" s="32">
        <v>16.52688176750501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2.152184167642857</v>
      </c>
      <c r="BG70" s="32">
        <v>8.7700550000000002E-2</v>
      </c>
      <c r="BH70" s="32">
        <v>0</v>
      </c>
      <c r="BI70" s="32">
        <v>0</v>
      </c>
      <c r="BJ70" s="32">
        <v>1.6992154131071429</v>
      </c>
      <c r="BK70" s="33">
        <f t="shared" si="2"/>
        <v>47.828093204183581</v>
      </c>
    </row>
    <row r="71" spans="1:63">
      <c r="A71" s="30"/>
      <c r="B71" s="31" t="s">
        <v>75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0.21133327250000003</v>
      </c>
      <c r="I71" s="32">
        <v>11.428410871428573</v>
      </c>
      <c r="J71" s="32">
        <v>0</v>
      </c>
      <c r="K71" s="32">
        <v>0</v>
      </c>
      <c r="L71" s="32">
        <v>3.7305557011071433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0.21203497953571426</v>
      </c>
      <c r="S71" s="32">
        <v>0</v>
      </c>
      <c r="T71" s="32">
        <v>0</v>
      </c>
      <c r="U71" s="32">
        <v>0</v>
      </c>
      <c r="V71" s="32">
        <v>0.46879290714285704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0.13797382499999999</v>
      </c>
      <c r="AC71" s="32">
        <v>0</v>
      </c>
      <c r="AD71" s="32">
        <v>0</v>
      </c>
      <c r="AE71" s="32">
        <v>0</v>
      </c>
      <c r="AF71" s="32">
        <v>6.2715375000000004E-2</v>
      </c>
      <c r="AG71" s="32">
        <v>0</v>
      </c>
      <c r="AH71" s="32">
        <v>0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1.4167635304999997</v>
      </c>
      <c r="AW71" s="32">
        <v>2.9627997457499999</v>
      </c>
      <c r="AX71" s="32">
        <v>0</v>
      </c>
      <c r="AY71" s="32">
        <v>0</v>
      </c>
      <c r="AZ71" s="32">
        <v>14.186637303811933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1.9084292197857138</v>
      </c>
      <c r="BG71" s="32">
        <v>0.37629224999999999</v>
      </c>
      <c r="BH71" s="32">
        <v>0</v>
      </c>
      <c r="BI71" s="32">
        <v>0</v>
      </c>
      <c r="BJ71" s="32">
        <v>2.8504453037499999</v>
      </c>
      <c r="BK71" s="33">
        <f t="shared" si="2"/>
        <v>39.953184285311934</v>
      </c>
    </row>
    <row r="72" spans="1:63">
      <c r="A72" s="30"/>
      <c r="B72" s="31" t="s">
        <v>76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0.39029688510714289</v>
      </c>
      <c r="I72" s="32">
        <v>2.5155419428571427E-2</v>
      </c>
      <c r="J72" s="32">
        <v>0</v>
      </c>
      <c r="K72" s="32">
        <v>0</v>
      </c>
      <c r="L72" s="32">
        <v>0.93560985825000009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0.24132370949999998</v>
      </c>
      <c r="S72" s="32">
        <v>1.896137142857143E-2</v>
      </c>
      <c r="T72" s="32">
        <v>0</v>
      </c>
      <c r="U72" s="32">
        <v>0</v>
      </c>
      <c r="V72" s="32">
        <v>0.98395129178571417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2">
        <v>0</v>
      </c>
      <c r="AD72" s="32">
        <v>0</v>
      </c>
      <c r="AE72" s="32">
        <v>0</v>
      </c>
      <c r="AF72" s="32">
        <v>0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1.5266758077142859</v>
      </c>
      <c r="AW72" s="32">
        <v>2.5405334000000002</v>
      </c>
      <c r="AX72" s="32">
        <v>0</v>
      </c>
      <c r="AY72" s="32">
        <v>0</v>
      </c>
      <c r="AZ72" s="32">
        <v>23.655439750585646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1.5072118704642856</v>
      </c>
      <c r="BG72" s="32">
        <v>0</v>
      </c>
      <c r="BH72" s="32">
        <v>0</v>
      </c>
      <c r="BI72" s="32">
        <v>0</v>
      </c>
      <c r="BJ72" s="32">
        <v>1.3203753549285713</v>
      </c>
      <c r="BK72" s="33">
        <f t="shared" si="2"/>
        <v>33.145534719192788</v>
      </c>
    </row>
    <row r="73" spans="1:63">
      <c r="A73" s="30"/>
      <c r="B73" s="31" t="s">
        <v>77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0.38991523557142849</v>
      </c>
      <c r="I73" s="32">
        <v>37.762167857142856</v>
      </c>
      <c r="J73" s="32">
        <v>0</v>
      </c>
      <c r="K73" s="32">
        <v>0</v>
      </c>
      <c r="L73" s="32">
        <v>0.86978859964285726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0.31529133760714273</v>
      </c>
      <c r="S73" s="32">
        <v>0</v>
      </c>
      <c r="T73" s="32">
        <v>0</v>
      </c>
      <c r="U73" s="32">
        <v>0</v>
      </c>
      <c r="V73" s="32">
        <v>3.6001947553214286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8.7230874999999999E-2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2.7021810500357142</v>
      </c>
      <c r="AW73" s="32">
        <v>26.583813766250007</v>
      </c>
      <c r="AX73" s="32">
        <v>0</v>
      </c>
      <c r="AY73" s="32">
        <v>0</v>
      </c>
      <c r="AZ73" s="32">
        <v>69.840484500175293</v>
      </c>
      <c r="BA73" s="32">
        <v>0</v>
      </c>
      <c r="BB73" s="32">
        <v>0</v>
      </c>
      <c r="BC73" s="32">
        <v>0</v>
      </c>
      <c r="BD73" s="32">
        <v>0</v>
      </c>
      <c r="BE73" s="32">
        <v>0</v>
      </c>
      <c r="BF73" s="32">
        <v>2.8869841971785721</v>
      </c>
      <c r="BG73" s="32">
        <v>0.2492310714285714</v>
      </c>
      <c r="BH73" s="32">
        <v>0</v>
      </c>
      <c r="BI73" s="32">
        <v>0</v>
      </c>
      <c r="BJ73" s="32">
        <v>2.9352513398214284</v>
      </c>
      <c r="BK73" s="33">
        <f t="shared" si="2"/>
        <v>148.22253458517531</v>
      </c>
    </row>
    <row r="74" spans="1:63">
      <c r="A74" s="30"/>
      <c r="B74" s="31" t="s">
        <v>78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0.49276691217857138</v>
      </c>
      <c r="I74" s="32">
        <v>0</v>
      </c>
      <c r="J74" s="32">
        <v>0</v>
      </c>
      <c r="K74" s="32">
        <v>0</v>
      </c>
      <c r="L74" s="32">
        <v>2.0531483265357142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9.9106306499999991E-2</v>
      </c>
      <c r="S74" s="32">
        <v>0</v>
      </c>
      <c r="T74" s="32">
        <v>0</v>
      </c>
      <c r="U74" s="32">
        <v>0</v>
      </c>
      <c r="V74" s="32">
        <v>1.8285243769642858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8.7063425E-2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1.2622506865357142</v>
      </c>
      <c r="AW74" s="32">
        <v>4.6330179732142858</v>
      </c>
      <c r="AX74" s="32">
        <v>0</v>
      </c>
      <c r="AY74" s="32">
        <v>0</v>
      </c>
      <c r="AZ74" s="32">
        <v>10.823184928564643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2.6783775827142851</v>
      </c>
      <c r="BG74" s="32">
        <v>3.481781666357143</v>
      </c>
      <c r="BH74" s="32">
        <v>0</v>
      </c>
      <c r="BI74" s="32">
        <v>0</v>
      </c>
      <c r="BJ74" s="32">
        <v>2.0826140281428573</v>
      </c>
      <c r="BK74" s="33">
        <f t="shared" si="2"/>
        <v>29.521836212707498</v>
      </c>
    </row>
    <row r="75" spans="1:63">
      <c r="A75" s="30"/>
      <c r="B75" s="31" t="s">
        <v>79</v>
      </c>
      <c r="C75" s="32">
        <v>0</v>
      </c>
      <c r="D75" s="32">
        <v>0</v>
      </c>
      <c r="E75" s="32">
        <v>0</v>
      </c>
      <c r="F75" s="32">
        <v>0</v>
      </c>
      <c r="G75" s="32">
        <v>0</v>
      </c>
      <c r="H75" s="32">
        <v>0.34921798600000004</v>
      </c>
      <c r="I75" s="32">
        <v>0</v>
      </c>
      <c r="J75" s="32">
        <v>0</v>
      </c>
      <c r="K75" s="32">
        <v>0</v>
      </c>
      <c r="L75" s="32">
        <v>0.61375204646428572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0.2491337521428571</v>
      </c>
      <c r="S75" s="32">
        <v>0</v>
      </c>
      <c r="T75" s="32">
        <v>0.12533189285714286</v>
      </c>
      <c r="U75" s="32">
        <v>0</v>
      </c>
      <c r="V75" s="32">
        <v>0.63731267517857149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2.4816807142857143E-2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1.7934675911071432</v>
      </c>
      <c r="AW75" s="32">
        <v>2.0473865892857139</v>
      </c>
      <c r="AX75" s="32">
        <v>0</v>
      </c>
      <c r="AY75" s="32">
        <v>0</v>
      </c>
      <c r="AZ75" s="32">
        <v>12.014173759549793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3.5696819271071427</v>
      </c>
      <c r="BG75" s="32">
        <v>7.4450421428571429</v>
      </c>
      <c r="BH75" s="32">
        <v>0</v>
      </c>
      <c r="BI75" s="32">
        <v>0</v>
      </c>
      <c r="BJ75" s="32">
        <v>1.6864296047857139</v>
      </c>
      <c r="BK75" s="33">
        <f t="shared" si="2"/>
        <v>30.555746774478369</v>
      </c>
    </row>
    <row r="76" spans="1:63">
      <c r="A76" s="30"/>
      <c r="B76" s="31" t="s">
        <v>80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0.10442352560714284</v>
      </c>
      <c r="I76" s="32">
        <v>0</v>
      </c>
      <c r="J76" s="32">
        <v>0</v>
      </c>
      <c r="K76" s="32">
        <v>0</v>
      </c>
      <c r="L76" s="32">
        <v>0.34201913571428572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3.3544184464285719E-2</v>
      </c>
      <c r="S76" s="32">
        <v>0</v>
      </c>
      <c r="T76" s="32">
        <v>0</v>
      </c>
      <c r="U76" s="32">
        <v>0</v>
      </c>
      <c r="V76" s="32">
        <v>0.32886455357142858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0</v>
      </c>
      <c r="AC76" s="32">
        <v>0</v>
      </c>
      <c r="AD76" s="32">
        <v>0</v>
      </c>
      <c r="AE76" s="32">
        <v>0</v>
      </c>
      <c r="AF76" s="32">
        <v>0</v>
      </c>
      <c r="AG76" s="32">
        <v>0</v>
      </c>
      <c r="AH76" s="32">
        <v>0</v>
      </c>
      <c r="AI76" s="32">
        <v>0</v>
      </c>
      <c r="AJ76" s="32">
        <v>0</v>
      </c>
      <c r="AK76" s="32">
        <v>0</v>
      </c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32">
        <v>0</v>
      </c>
      <c r="AR76" s="32">
        <v>6.4208642857142859</v>
      </c>
      <c r="AS76" s="32">
        <v>0</v>
      </c>
      <c r="AT76" s="32">
        <v>0</v>
      </c>
      <c r="AU76" s="32">
        <v>0</v>
      </c>
      <c r="AV76" s="32">
        <v>15.988631441321425</v>
      </c>
      <c r="AW76" s="32">
        <v>148.46084170332142</v>
      </c>
      <c r="AX76" s="32">
        <v>0</v>
      </c>
      <c r="AY76" s="32">
        <v>0</v>
      </c>
      <c r="AZ76" s="32">
        <v>266.27908922071498</v>
      </c>
      <c r="BA76" s="32">
        <v>0</v>
      </c>
      <c r="BB76" s="32">
        <v>0</v>
      </c>
      <c r="BC76" s="32">
        <v>0</v>
      </c>
      <c r="BD76" s="32">
        <v>0</v>
      </c>
      <c r="BE76" s="32">
        <v>0</v>
      </c>
      <c r="BF76" s="32">
        <v>0.2361788457857143</v>
      </c>
      <c r="BG76" s="32">
        <v>12.531472409142857</v>
      </c>
      <c r="BH76" s="32">
        <v>0</v>
      </c>
      <c r="BI76" s="32">
        <v>0</v>
      </c>
      <c r="BJ76" s="32">
        <v>4.2056661071428572</v>
      </c>
      <c r="BK76" s="33">
        <f t="shared" si="2"/>
        <v>454.93159541250071</v>
      </c>
    </row>
    <row r="77" spans="1:63">
      <c r="A77" s="30"/>
      <c r="B77" s="31" t="s">
        <v>81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0.16042328642857145</v>
      </c>
      <c r="I77" s="32">
        <v>0.23847693928571428</v>
      </c>
      <c r="J77" s="32">
        <v>0</v>
      </c>
      <c r="K77" s="32">
        <v>0</v>
      </c>
      <c r="L77" s="32">
        <v>3.5078375361428575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0.21199292914285714</v>
      </c>
      <c r="S77" s="32">
        <v>0.5020567142857143</v>
      </c>
      <c r="T77" s="32">
        <v>0</v>
      </c>
      <c r="U77" s="32">
        <v>0</v>
      </c>
      <c r="V77" s="32">
        <v>0.15689272321428571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1.2426767857142857E-2</v>
      </c>
      <c r="AC77" s="32">
        <v>0</v>
      </c>
      <c r="AD77" s="32">
        <v>0</v>
      </c>
      <c r="AE77" s="32">
        <v>0</v>
      </c>
      <c r="AF77" s="32">
        <v>6.2133839285714284E-3</v>
      </c>
      <c r="AG77" s="32">
        <v>0</v>
      </c>
      <c r="AH77" s="32">
        <v>0</v>
      </c>
      <c r="AI77" s="32">
        <v>0</v>
      </c>
      <c r="AJ77" s="32">
        <v>0</v>
      </c>
      <c r="AK77" s="32">
        <v>0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0</v>
      </c>
      <c r="AV77" s="32">
        <v>2.103977768714286</v>
      </c>
      <c r="AW77" s="32">
        <v>1.7212316158928571</v>
      </c>
      <c r="AX77" s="32">
        <v>0</v>
      </c>
      <c r="AY77" s="32">
        <v>0</v>
      </c>
      <c r="AZ77" s="32">
        <v>13.726177125032081</v>
      </c>
      <c r="BA77" s="32">
        <v>0</v>
      </c>
      <c r="BB77" s="32">
        <v>0</v>
      </c>
      <c r="BC77" s="32">
        <v>0</v>
      </c>
      <c r="BD77" s="32">
        <v>0</v>
      </c>
      <c r="BE77" s="32">
        <v>0</v>
      </c>
      <c r="BF77" s="32">
        <v>2.4328605670000001</v>
      </c>
      <c r="BG77" s="32">
        <v>9.1860064892857113E-2</v>
      </c>
      <c r="BH77" s="32">
        <v>0</v>
      </c>
      <c r="BI77" s="32">
        <v>0</v>
      </c>
      <c r="BJ77" s="32">
        <v>3.6722312828928567</v>
      </c>
      <c r="BK77" s="33">
        <f t="shared" si="2"/>
        <v>28.544658704710649</v>
      </c>
    </row>
    <row r="78" spans="1:63">
      <c r="A78" s="30"/>
      <c r="B78" s="31" t="s">
        <v>82</v>
      </c>
      <c r="C78" s="32">
        <v>0</v>
      </c>
      <c r="D78" s="32">
        <v>0</v>
      </c>
      <c r="E78" s="32">
        <v>0</v>
      </c>
      <c r="F78" s="32">
        <v>0</v>
      </c>
      <c r="G78" s="32">
        <v>0</v>
      </c>
      <c r="H78" s="32">
        <v>0.45465737153571434</v>
      </c>
      <c r="I78" s="32">
        <v>3.9621258285714283</v>
      </c>
      <c r="J78" s="32">
        <v>0.18630685714285714</v>
      </c>
      <c r="K78" s="32">
        <v>0</v>
      </c>
      <c r="L78" s="32">
        <v>1.2451508285714286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0.27871549560714287</v>
      </c>
      <c r="S78" s="32">
        <v>0</v>
      </c>
      <c r="T78" s="32">
        <v>0</v>
      </c>
      <c r="U78" s="32">
        <v>0</v>
      </c>
      <c r="V78" s="32">
        <v>0.37774128014285713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3.6483382436785718</v>
      </c>
      <c r="AW78" s="32">
        <v>2.6255553460714287</v>
      </c>
      <c r="AX78" s="32">
        <v>0</v>
      </c>
      <c r="AY78" s="32">
        <v>0</v>
      </c>
      <c r="AZ78" s="32">
        <v>14.814344586869387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2.6966415946428572</v>
      </c>
      <c r="BG78" s="32">
        <v>0</v>
      </c>
      <c r="BH78" s="32">
        <v>0</v>
      </c>
      <c r="BI78" s="32">
        <v>0</v>
      </c>
      <c r="BJ78" s="32">
        <v>2.5359461601428572</v>
      </c>
      <c r="BK78" s="33">
        <f t="shared" si="2"/>
        <v>32.825523592976531</v>
      </c>
    </row>
    <row r="79" spans="1:63">
      <c r="A79" s="30"/>
      <c r="B79" s="31" t="s">
        <v>83</v>
      </c>
      <c r="C79" s="32">
        <v>0</v>
      </c>
      <c r="D79" s="32">
        <v>0</v>
      </c>
      <c r="E79" s="32">
        <v>0</v>
      </c>
      <c r="F79" s="32">
        <v>0</v>
      </c>
      <c r="G79" s="32">
        <v>0</v>
      </c>
      <c r="H79" s="32">
        <v>2.2303960714285715E-2</v>
      </c>
      <c r="I79" s="32">
        <v>340.75495535714288</v>
      </c>
      <c r="J79" s="32">
        <v>0</v>
      </c>
      <c r="K79" s="32">
        <v>0</v>
      </c>
      <c r="L79" s="32">
        <v>2.4658267678571433E-2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</v>
      </c>
      <c r="S79" s="32">
        <v>86.737624999999994</v>
      </c>
      <c r="T79" s="32">
        <v>0</v>
      </c>
      <c r="U79" s="32">
        <v>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0</v>
      </c>
      <c r="AF79" s="32">
        <v>0</v>
      </c>
      <c r="AG79" s="32">
        <v>0</v>
      </c>
      <c r="AH79" s="32">
        <v>0</v>
      </c>
      <c r="AI79" s="32">
        <v>0</v>
      </c>
      <c r="AJ79" s="32">
        <v>0</v>
      </c>
      <c r="AK79" s="32">
        <v>0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0</v>
      </c>
      <c r="AR79" s="32">
        <v>0</v>
      </c>
      <c r="AS79" s="32">
        <v>0</v>
      </c>
      <c r="AT79" s="32">
        <v>0</v>
      </c>
      <c r="AU79" s="32">
        <v>0</v>
      </c>
      <c r="AV79" s="32">
        <v>6.4189546071428571E-2</v>
      </c>
      <c r="AW79" s="32">
        <v>2.471707857142857</v>
      </c>
      <c r="AX79" s="32">
        <v>0</v>
      </c>
      <c r="AY79" s="32">
        <v>0</v>
      </c>
      <c r="AZ79" s="32">
        <v>0.10504758392857143</v>
      </c>
      <c r="BA79" s="32">
        <v>0</v>
      </c>
      <c r="BB79" s="32">
        <v>0</v>
      </c>
      <c r="BC79" s="32">
        <v>0</v>
      </c>
      <c r="BD79" s="32">
        <v>0</v>
      </c>
      <c r="BE79" s="32">
        <v>0</v>
      </c>
      <c r="BF79" s="32">
        <v>1.297634125E-2</v>
      </c>
      <c r="BG79" s="32">
        <v>0</v>
      </c>
      <c r="BH79" s="32">
        <v>0</v>
      </c>
      <c r="BI79" s="32">
        <v>0</v>
      </c>
      <c r="BJ79" s="32">
        <v>0</v>
      </c>
      <c r="BK79" s="33">
        <f t="shared" si="2"/>
        <v>430.19346391392855</v>
      </c>
    </row>
    <row r="80" spans="1:63">
      <c r="A80" s="30"/>
      <c r="B80" s="31" t="s">
        <v>84</v>
      </c>
      <c r="C80" s="32">
        <v>0</v>
      </c>
      <c r="D80" s="32">
        <v>0</v>
      </c>
      <c r="E80" s="32">
        <v>0</v>
      </c>
      <c r="F80" s="32">
        <v>0</v>
      </c>
      <c r="G80" s="32">
        <v>0</v>
      </c>
      <c r="H80" s="32">
        <v>1.1752293928571429E-2</v>
      </c>
      <c r="I80" s="32">
        <v>321.64172857142853</v>
      </c>
      <c r="J80" s="32">
        <v>0</v>
      </c>
      <c r="K80" s="32">
        <v>0</v>
      </c>
      <c r="L80" s="32">
        <v>7.4843556071428577E-2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3.0927089285714285E-3</v>
      </c>
      <c r="S80" s="32">
        <v>105.15210357142857</v>
      </c>
      <c r="T80" s="32">
        <v>0</v>
      </c>
      <c r="U80" s="32">
        <v>0</v>
      </c>
      <c r="V80" s="32">
        <v>6.1854178571428564E-4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32">
        <v>0</v>
      </c>
      <c r="AJ80" s="32">
        <v>0</v>
      </c>
      <c r="AK80" s="32">
        <v>0</v>
      </c>
      <c r="AL80" s="32">
        <v>0</v>
      </c>
      <c r="AM80" s="32">
        <v>0</v>
      </c>
      <c r="AN80" s="32">
        <v>0</v>
      </c>
      <c r="AO80" s="32">
        <v>0</v>
      </c>
      <c r="AP80" s="32">
        <v>0</v>
      </c>
      <c r="AQ80" s="32">
        <v>0</v>
      </c>
      <c r="AR80" s="32">
        <v>0</v>
      </c>
      <c r="AS80" s="32">
        <v>0</v>
      </c>
      <c r="AT80" s="32">
        <v>0</v>
      </c>
      <c r="AU80" s="32">
        <v>0</v>
      </c>
      <c r="AV80" s="32">
        <v>9.2538294642857139E-3</v>
      </c>
      <c r="AW80" s="32">
        <v>6.1692196428571426</v>
      </c>
      <c r="AX80" s="32">
        <v>0</v>
      </c>
      <c r="AY80" s="32">
        <v>0</v>
      </c>
      <c r="AZ80" s="32">
        <v>0</v>
      </c>
      <c r="BA80" s="32">
        <v>0</v>
      </c>
      <c r="BB80" s="32">
        <v>0</v>
      </c>
      <c r="BC80" s="32">
        <v>0</v>
      </c>
      <c r="BD80" s="32">
        <v>0</v>
      </c>
      <c r="BE80" s="32">
        <v>0</v>
      </c>
      <c r="BF80" s="32">
        <v>1.2338439285714285E-2</v>
      </c>
      <c r="BG80" s="32">
        <v>0</v>
      </c>
      <c r="BH80" s="32">
        <v>0</v>
      </c>
      <c r="BI80" s="32">
        <v>0</v>
      </c>
      <c r="BJ80" s="32">
        <v>0</v>
      </c>
      <c r="BK80" s="33">
        <f t="shared" si="2"/>
        <v>433.0749511551785</v>
      </c>
    </row>
    <row r="81" spans="1:63">
      <c r="A81" s="30"/>
      <c r="B81" s="31" t="s">
        <v>85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1.9131926785714286E-2</v>
      </c>
      <c r="I81" s="32">
        <v>198.72517499999998</v>
      </c>
      <c r="J81" s="32">
        <v>0</v>
      </c>
      <c r="K81" s="32">
        <v>0</v>
      </c>
      <c r="L81" s="32">
        <v>1.8514767857142856E-3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</v>
      </c>
      <c r="S81" s="32">
        <v>0</v>
      </c>
      <c r="T81" s="32">
        <v>3.7029535714285715</v>
      </c>
      <c r="U81" s="32">
        <v>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2">
        <v>0</v>
      </c>
      <c r="AD81" s="32">
        <v>0</v>
      </c>
      <c r="AE81" s="32">
        <v>0</v>
      </c>
      <c r="AF81" s="32">
        <v>0</v>
      </c>
      <c r="AG81" s="32">
        <v>0</v>
      </c>
      <c r="AH81" s="32">
        <v>0</v>
      </c>
      <c r="AI81" s="32">
        <v>0</v>
      </c>
      <c r="AJ81" s="32">
        <v>0</v>
      </c>
      <c r="AK81" s="32">
        <v>0</v>
      </c>
      <c r="AL81" s="32">
        <v>0</v>
      </c>
      <c r="AM81" s="32">
        <v>0</v>
      </c>
      <c r="AN81" s="32">
        <v>0</v>
      </c>
      <c r="AO81" s="32">
        <v>0</v>
      </c>
      <c r="AP81" s="32">
        <v>0</v>
      </c>
      <c r="AQ81" s="32">
        <v>0</v>
      </c>
      <c r="AR81" s="32">
        <v>0</v>
      </c>
      <c r="AS81" s="32">
        <v>0</v>
      </c>
      <c r="AT81" s="32">
        <v>0</v>
      </c>
      <c r="AU81" s="32">
        <v>0</v>
      </c>
      <c r="AV81" s="32">
        <v>0</v>
      </c>
      <c r="AW81" s="32">
        <v>0</v>
      </c>
      <c r="AX81" s="32">
        <v>0</v>
      </c>
      <c r="AY81" s="32">
        <v>0</v>
      </c>
      <c r="AZ81" s="32">
        <v>0</v>
      </c>
      <c r="BA81" s="32">
        <v>0</v>
      </c>
      <c r="BB81" s="32">
        <v>0</v>
      </c>
      <c r="BC81" s="32">
        <v>0</v>
      </c>
      <c r="BD81" s="32">
        <v>0</v>
      </c>
      <c r="BE81" s="32">
        <v>0</v>
      </c>
      <c r="BF81" s="32">
        <v>3.0624165607142859E-2</v>
      </c>
      <c r="BG81" s="32">
        <v>60.324407499993235</v>
      </c>
      <c r="BH81" s="32">
        <v>0</v>
      </c>
      <c r="BI81" s="32">
        <v>0</v>
      </c>
      <c r="BJ81" s="32">
        <v>8.6177724999999997E-2</v>
      </c>
      <c r="BK81" s="33">
        <f t="shared" si="2"/>
        <v>262.89032136560036</v>
      </c>
    </row>
    <row r="82" spans="1:63">
      <c r="A82" s="30"/>
      <c r="B82" s="31" t="s">
        <v>86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2">
        <v>0.86927272764285735</v>
      </c>
      <c r="I82" s="32">
        <v>13.192045413821429</v>
      </c>
      <c r="J82" s="32">
        <v>0</v>
      </c>
      <c r="K82" s="32">
        <v>0</v>
      </c>
      <c r="L82" s="32">
        <v>4.8088963688214292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1.1259609024285715</v>
      </c>
      <c r="S82" s="32">
        <v>2.1628343814285715</v>
      </c>
      <c r="T82" s="32">
        <v>12.799683839285715</v>
      </c>
      <c r="U82" s="32">
        <v>0</v>
      </c>
      <c r="V82" s="32">
        <v>3.0410343173214285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0</v>
      </c>
      <c r="AC82" s="32">
        <v>0</v>
      </c>
      <c r="AD82" s="32">
        <v>0</v>
      </c>
      <c r="AE82" s="32">
        <v>0</v>
      </c>
      <c r="AF82" s="32">
        <v>6.166094642857143E-2</v>
      </c>
      <c r="AG82" s="32">
        <v>0</v>
      </c>
      <c r="AH82" s="32">
        <v>0</v>
      </c>
      <c r="AI82" s="32">
        <v>0</v>
      </c>
      <c r="AJ82" s="32">
        <v>0</v>
      </c>
      <c r="AK82" s="32">
        <v>0</v>
      </c>
      <c r="AL82" s="32">
        <v>0</v>
      </c>
      <c r="AM82" s="32">
        <v>0</v>
      </c>
      <c r="AN82" s="32">
        <v>0</v>
      </c>
      <c r="AO82" s="32">
        <v>0</v>
      </c>
      <c r="AP82" s="32">
        <v>0</v>
      </c>
      <c r="AQ82" s="32">
        <v>0</v>
      </c>
      <c r="AR82" s="32">
        <v>0</v>
      </c>
      <c r="AS82" s="32">
        <v>0</v>
      </c>
      <c r="AT82" s="32">
        <v>0</v>
      </c>
      <c r="AU82" s="32">
        <v>0</v>
      </c>
      <c r="AV82" s="32">
        <v>4.3260044034642853</v>
      </c>
      <c r="AW82" s="32">
        <v>46.748623202250002</v>
      </c>
      <c r="AX82" s="32">
        <v>1.2332189285714286</v>
      </c>
      <c r="AY82" s="32">
        <v>0</v>
      </c>
      <c r="AZ82" s="32">
        <v>52.721291766178574</v>
      </c>
      <c r="BA82" s="32">
        <v>0</v>
      </c>
      <c r="BB82" s="32">
        <v>0</v>
      </c>
      <c r="BC82" s="32">
        <v>0</v>
      </c>
      <c r="BD82" s="32">
        <v>0</v>
      </c>
      <c r="BE82" s="32">
        <v>0</v>
      </c>
      <c r="BF82" s="32">
        <v>7.3547266627857137</v>
      </c>
      <c r="BG82" s="32">
        <v>2.8055730588256695</v>
      </c>
      <c r="BH82" s="32">
        <v>0</v>
      </c>
      <c r="BI82" s="32">
        <v>0</v>
      </c>
      <c r="BJ82" s="32">
        <v>15.034379000821428</v>
      </c>
      <c r="BK82" s="33">
        <f t="shared" si="2"/>
        <v>168.28520592007567</v>
      </c>
    </row>
    <row r="83" spans="1:63">
      <c r="A83" s="30"/>
      <c r="B83" s="31" t="s">
        <v>87</v>
      </c>
      <c r="C83" s="32">
        <v>0</v>
      </c>
      <c r="D83" s="32">
        <v>0</v>
      </c>
      <c r="E83" s="32">
        <v>0</v>
      </c>
      <c r="F83" s="32">
        <v>0</v>
      </c>
      <c r="G83" s="32">
        <v>0</v>
      </c>
      <c r="H83" s="32">
        <v>0.54455614524999996</v>
      </c>
      <c r="I83" s="32">
        <v>0</v>
      </c>
      <c r="J83" s="32">
        <v>0</v>
      </c>
      <c r="K83" s="32">
        <v>0</v>
      </c>
      <c r="L83" s="32">
        <v>2.8264972714285714</v>
      </c>
      <c r="M83" s="32">
        <v>0</v>
      </c>
      <c r="N83" s="32">
        <v>0</v>
      </c>
      <c r="O83" s="32">
        <v>0</v>
      </c>
      <c r="P83" s="32">
        <v>0</v>
      </c>
      <c r="Q83" s="32">
        <v>0</v>
      </c>
      <c r="R83" s="32">
        <v>0.19506486989285712</v>
      </c>
      <c r="S83" s="32">
        <v>0</v>
      </c>
      <c r="T83" s="32">
        <v>0</v>
      </c>
      <c r="U83" s="32">
        <v>0</v>
      </c>
      <c r="V83" s="32">
        <v>0.64959849571428574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0</v>
      </c>
      <c r="AC83" s="32">
        <v>0</v>
      </c>
      <c r="AD83" s="32">
        <v>0</v>
      </c>
      <c r="AE83" s="32">
        <v>0</v>
      </c>
      <c r="AF83" s="32">
        <v>4.2957037499999996E-2</v>
      </c>
      <c r="AG83" s="32">
        <v>0</v>
      </c>
      <c r="AH83" s="32">
        <v>0</v>
      </c>
      <c r="AI83" s="32">
        <v>0</v>
      </c>
      <c r="AJ83" s="32">
        <v>0</v>
      </c>
      <c r="AK83" s="32">
        <v>0</v>
      </c>
      <c r="AL83" s="32">
        <v>0</v>
      </c>
      <c r="AM83" s="32">
        <v>0</v>
      </c>
      <c r="AN83" s="32">
        <v>0</v>
      </c>
      <c r="AO83" s="32">
        <v>0</v>
      </c>
      <c r="AP83" s="32">
        <v>0</v>
      </c>
      <c r="AQ83" s="32">
        <v>0</v>
      </c>
      <c r="AR83" s="32">
        <v>0</v>
      </c>
      <c r="AS83" s="32">
        <v>0</v>
      </c>
      <c r="AT83" s="32">
        <v>0</v>
      </c>
      <c r="AU83" s="32">
        <v>0</v>
      </c>
      <c r="AV83" s="32">
        <v>2.3330234931428575</v>
      </c>
      <c r="AW83" s="32">
        <v>8.9407825304642863</v>
      </c>
      <c r="AX83" s="32">
        <v>0</v>
      </c>
      <c r="AY83" s="32">
        <v>0</v>
      </c>
      <c r="AZ83" s="32">
        <v>27.522932763142862</v>
      </c>
      <c r="BA83" s="32">
        <v>0</v>
      </c>
      <c r="BB83" s="32">
        <v>0</v>
      </c>
      <c r="BC83" s="32">
        <v>0</v>
      </c>
      <c r="BD83" s="32">
        <v>0</v>
      </c>
      <c r="BE83" s="32">
        <v>0</v>
      </c>
      <c r="BF83" s="32">
        <v>3.3458342866785715</v>
      </c>
      <c r="BG83" s="32">
        <v>2.884258231384317</v>
      </c>
      <c r="BH83" s="32">
        <v>0</v>
      </c>
      <c r="BI83" s="32">
        <v>0</v>
      </c>
      <c r="BJ83" s="32">
        <v>2.123727156392857</v>
      </c>
      <c r="BK83" s="33">
        <f t="shared" si="2"/>
        <v>51.409232280991468</v>
      </c>
    </row>
    <row r="84" spans="1:63">
      <c r="A84" s="30"/>
      <c r="B84" s="31" t="s">
        <v>88</v>
      </c>
      <c r="C84" s="32">
        <v>0</v>
      </c>
      <c r="D84" s="32">
        <v>0</v>
      </c>
      <c r="E84" s="32">
        <v>0</v>
      </c>
      <c r="F84" s="32">
        <v>0</v>
      </c>
      <c r="G84" s="32">
        <v>0</v>
      </c>
      <c r="H84" s="32">
        <v>3.6693899999999994E-3</v>
      </c>
      <c r="I84" s="32">
        <v>282.84881250000001</v>
      </c>
      <c r="J84" s="32">
        <v>0</v>
      </c>
      <c r="K84" s="32">
        <v>0</v>
      </c>
      <c r="L84" s="32">
        <v>0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1.8346950000000003E-3</v>
      </c>
      <c r="S84" s="32">
        <v>0</v>
      </c>
      <c r="T84" s="32">
        <v>0</v>
      </c>
      <c r="U84" s="32">
        <v>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2">
        <v>0</v>
      </c>
      <c r="AD84" s="32">
        <v>0</v>
      </c>
      <c r="AE84" s="32">
        <v>0</v>
      </c>
      <c r="AF84" s="32">
        <v>0</v>
      </c>
      <c r="AG84" s="32">
        <v>0</v>
      </c>
      <c r="AH84" s="32">
        <v>0</v>
      </c>
      <c r="AI84" s="32">
        <v>0</v>
      </c>
      <c r="AJ84" s="32">
        <v>0</v>
      </c>
      <c r="AK84" s="32">
        <v>0</v>
      </c>
      <c r="AL84" s="32">
        <v>0</v>
      </c>
      <c r="AM84" s="32">
        <v>0</v>
      </c>
      <c r="AN84" s="32">
        <v>0</v>
      </c>
      <c r="AO84" s="32">
        <v>0</v>
      </c>
      <c r="AP84" s="32">
        <v>0</v>
      </c>
      <c r="AQ84" s="32">
        <v>0</v>
      </c>
      <c r="AR84" s="32">
        <v>0</v>
      </c>
      <c r="AS84" s="32">
        <v>0</v>
      </c>
      <c r="AT84" s="32">
        <v>0</v>
      </c>
      <c r="AU84" s="32">
        <v>0</v>
      </c>
      <c r="AV84" s="32">
        <v>3.229502614285714E-2</v>
      </c>
      <c r="AW84" s="32">
        <v>0</v>
      </c>
      <c r="AX84" s="32">
        <v>0</v>
      </c>
      <c r="AY84" s="32">
        <v>0</v>
      </c>
      <c r="AZ84" s="32">
        <v>0.18300921428571429</v>
      </c>
      <c r="BA84" s="32">
        <v>0</v>
      </c>
      <c r="BB84" s="32">
        <v>0</v>
      </c>
      <c r="BC84" s="32">
        <v>0</v>
      </c>
      <c r="BD84" s="32">
        <v>0</v>
      </c>
      <c r="BE84" s="32">
        <v>0</v>
      </c>
      <c r="BF84" s="32">
        <v>2.2207798571428567E-3</v>
      </c>
      <c r="BG84" s="32">
        <v>85.404299999825668</v>
      </c>
      <c r="BH84" s="32">
        <v>0</v>
      </c>
      <c r="BI84" s="32">
        <v>0</v>
      </c>
      <c r="BJ84" s="32">
        <v>0</v>
      </c>
      <c r="BK84" s="33">
        <f t="shared" si="2"/>
        <v>368.47614160511148</v>
      </c>
    </row>
    <row r="85" spans="1:63">
      <c r="A85" s="30"/>
      <c r="B85" s="31" t="s">
        <v>89</v>
      </c>
      <c r="C85" s="32">
        <v>0</v>
      </c>
      <c r="D85" s="32">
        <v>0</v>
      </c>
      <c r="E85" s="32">
        <v>0</v>
      </c>
      <c r="F85" s="32">
        <v>0</v>
      </c>
      <c r="G85" s="32">
        <v>0</v>
      </c>
      <c r="H85" s="32">
        <v>0.62681139842857136</v>
      </c>
      <c r="I85" s="32">
        <v>0</v>
      </c>
      <c r="J85" s="32">
        <v>0.37303521428571429</v>
      </c>
      <c r="K85" s="32">
        <v>0</v>
      </c>
      <c r="L85" s="32">
        <v>2.0220207321428574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0.43229152585714281</v>
      </c>
      <c r="S85" s="32">
        <v>3.2677884771428571</v>
      </c>
      <c r="T85" s="32">
        <v>0</v>
      </c>
      <c r="U85" s="32">
        <v>0</v>
      </c>
      <c r="V85" s="32">
        <v>2.0953237018571427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</v>
      </c>
      <c r="AD85" s="32">
        <v>0</v>
      </c>
      <c r="AE85" s="32">
        <v>0</v>
      </c>
      <c r="AF85" s="32">
        <v>0.14736334285714286</v>
      </c>
      <c r="AG85" s="32">
        <v>0</v>
      </c>
      <c r="AH85" s="32">
        <v>0</v>
      </c>
      <c r="AI85" s="32">
        <v>0</v>
      </c>
      <c r="AJ85" s="32">
        <v>0</v>
      </c>
      <c r="AK85" s="32">
        <v>0</v>
      </c>
      <c r="AL85" s="32">
        <v>0</v>
      </c>
      <c r="AM85" s="32">
        <v>0</v>
      </c>
      <c r="AN85" s="32">
        <v>0</v>
      </c>
      <c r="AO85" s="32">
        <v>0</v>
      </c>
      <c r="AP85" s="32">
        <v>0</v>
      </c>
      <c r="AQ85" s="32">
        <v>0</v>
      </c>
      <c r="AR85" s="32">
        <v>0</v>
      </c>
      <c r="AS85" s="32">
        <v>0</v>
      </c>
      <c r="AT85" s="32">
        <v>0</v>
      </c>
      <c r="AU85" s="32">
        <v>0</v>
      </c>
      <c r="AV85" s="32">
        <v>1.3926264800357144</v>
      </c>
      <c r="AW85" s="32">
        <v>11.789067428571428</v>
      </c>
      <c r="AX85" s="32">
        <v>0</v>
      </c>
      <c r="AY85" s="32">
        <v>0</v>
      </c>
      <c r="AZ85" s="32">
        <v>29.432334988714278</v>
      </c>
      <c r="BA85" s="32">
        <v>0</v>
      </c>
      <c r="BB85" s="32">
        <v>0</v>
      </c>
      <c r="BC85" s="32">
        <v>0</v>
      </c>
      <c r="BD85" s="32">
        <v>0</v>
      </c>
      <c r="BE85" s="32">
        <v>0</v>
      </c>
      <c r="BF85" s="32">
        <v>1.7453799988928571</v>
      </c>
      <c r="BG85" s="32">
        <v>0.18420417656643329</v>
      </c>
      <c r="BH85" s="32">
        <v>0</v>
      </c>
      <c r="BI85" s="32">
        <v>0</v>
      </c>
      <c r="BJ85" s="32">
        <v>2.718454566892857</v>
      </c>
      <c r="BK85" s="33">
        <f t="shared" si="2"/>
        <v>56.226702032244994</v>
      </c>
    </row>
    <row r="86" spans="1:63">
      <c r="A86" s="30"/>
      <c r="B86" s="31" t="s">
        <v>90</v>
      </c>
      <c r="C86" s="32">
        <v>0</v>
      </c>
      <c r="D86" s="32">
        <v>0</v>
      </c>
      <c r="E86" s="32">
        <v>0</v>
      </c>
      <c r="F86" s="32">
        <v>0</v>
      </c>
      <c r="G86" s="32">
        <v>0</v>
      </c>
      <c r="H86" s="32">
        <v>0.39406705010714288</v>
      </c>
      <c r="I86" s="32">
        <v>0.67407685714285714</v>
      </c>
      <c r="J86" s="32">
        <v>0</v>
      </c>
      <c r="K86" s="32">
        <v>0</v>
      </c>
      <c r="L86" s="32">
        <v>2.5185497893214284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0.36171029389285719</v>
      </c>
      <c r="S86" s="32">
        <v>0</v>
      </c>
      <c r="T86" s="32">
        <v>0</v>
      </c>
      <c r="U86" s="32">
        <v>0</v>
      </c>
      <c r="V86" s="32">
        <v>0.4966618372142857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0</v>
      </c>
      <c r="AC86" s="32">
        <v>0</v>
      </c>
      <c r="AD86" s="32">
        <v>0</v>
      </c>
      <c r="AE86" s="32">
        <v>0</v>
      </c>
      <c r="AF86" s="32">
        <v>0</v>
      </c>
      <c r="AG86" s="32">
        <v>0</v>
      </c>
      <c r="AH86" s="32">
        <v>0</v>
      </c>
      <c r="AI86" s="32">
        <v>0</v>
      </c>
      <c r="AJ86" s="32">
        <v>0</v>
      </c>
      <c r="AK86" s="32">
        <v>0</v>
      </c>
      <c r="AL86" s="32">
        <v>0</v>
      </c>
      <c r="AM86" s="32">
        <v>0</v>
      </c>
      <c r="AN86" s="32">
        <v>0</v>
      </c>
      <c r="AO86" s="32">
        <v>0</v>
      </c>
      <c r="AP86" s="32">
        <v>0</v>
      </c>
      <c r="AQ86" s="32">
        <v>0</v>
      </c>
      <c r="AR86" s="32">
        <v>0</v>
      </c>
      <c r="AS86" s="32">
        <v>0</v>
      </c>
      <c r="AT86" s="32">
        <v>0</v>
      </c>
      <c r="AU86" s="32">
        <v>0</v>
      </c>
      <c r="AV86" s="32">
        <v>2.0555056304642858</v>
      </c>
      <c r="AW86" s="32">
        <v>4.2795809739999999</v>
      </c>
      <c r="AX86" s="32">
        <v>0</v>
      </c>
      <c r="AY86" s="32">
        <v>0</v>
      </c>
      <c r="AZ86" s="32">
        <v>32.458225351357136</v>
      </c>
      <c r="BA86" s="32">
        <v>0</v>
      </c>
      <c r="BB86" s="32">
        <v>0</v>
      </c>
      <c r="BC86" s="32">
        <v>0</v>
      </c>
      <c r="BD86" s="32">
        <v>0</v>
      </c>
      <c r="BE86" s="32">
        <v>0</v>
      </c>
      <c r="BF86" s="32">
        <v>3.2612769655357141</v>
      </c>
      <c r="BG86" s="32">
        <v>0.30259785507787784</v>
      </c>
      <c r="BH86" s="32">
        <v>0.12103914285714286</v>
      </c>
      <c r="BI86" s="32">
        <v>0</v>
      </c>
      <c r="BJ86" s="32">
        <v>1.8944283867142855</v>
      </c>
      <c r="BK86" s="33">
        <f t="shared" si="2"/>
        <v>48.817720133685015</v>
      </c>
    </row>
    <row r="87" spans="1:63">
      <c r="A87" s="30"/>
      <c r="B87" s="31" t="s">
        <v>91</v>
      </c>
      <c r="C87" s="32">
        <v>0</v>
      </c>
      <c r="D87" s="32">
        <v>0</v>
      </c>
      <c r="E87" s="32">
        <v>0</v>
      </c>
      <c r="F87" s="32">
        <v>0</v>
      </c>
      <c r="G87" s="32">
        <v>0</v>
      </c>
      <c r="H87" s="32">
        <v>2.5522304999999992E-2</v>
      </c>
      <c r="I87" s="32">
        <v>162.85661285714286</v>
      </c>
      <c r="J87" s="32">
        <v>0</v>
      </c>
      <c r="K87" s="32">
        <v>0</v>
      </c>
      <c r="L87" s="32">
        <v>24.307564816785714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6.076739285714285E-4</v>
      </c>
      <c r="S87" s="32">
        <v>60.767392857142852</v>
      </c>
      <c r="T87" s="32">
        <v>0</v>
      </c>
      <c r="U87" s="32">
        <v>0</v>
      </c>
      <c r="V87" s="32">
        <v>0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0</v>
      </c>
      <c r="AC87" s="32">
        <v>0</v>
      </c>
      <c r="AD87" s="32">
        <v>0</v>
      </c>
      <c r="AE87" s="32">
        <v>0</v>
      </c>
      <c r="AF87" s="32">
        <v>0</v>
      </c>
      <c r="AG87" s="32">
        <v>0</v>
      </c>
      <c r="AH87" s="32">
        <v>0</v>
      </c>
      <c r="AI87" s="32">
        <v>0</v>
      </c>
      <c r="AJ87" s="32">
        <v>0</v>
      </c>
      <c r="AK87" s="32">
        <v>0</v>
      </c>
      <c r="AL87" s="32">
        <v>0</v>
      </c>
      <c r="AM87" s="32">
        <v>0</v>
      </c>
      <c r="AN87" s="32">
        <v>0</v>
      </c>
      <c r="AO87" s="32">
        <v>0</v>
      </c>
      <c r="AP87" s="32">
        <v>0</v>
      </c>
      <c r="AQ87" s="32">
        <v>0</v>
      </c>
      <c r="AR87" s="32">
        <v>0</v>
      </c>
      <c r="AS87" s="32">
        <v>0</v>
      </c>
      <c r="AT87" s="32">
        <v>0</v>
      </c>
      <c r="AU87" s="32">
        <v>0</v>
      </c>
      <c r="AV87" s="32">
        <v>0</v>
      </c>
      <c r="AW87" s="32">
        <v>78.9579375</v>
      </c>
      <c r="AX87" s="32">
        <v>0</v>
      </c>
      <c r="AY87" s="32">
        <v>0</v>
      </c>
      <c r="AZ87" s="32">
        <v>0</v>
      </c>
      <c r="BA87" s="32">
        <v>0</v>
      </c>
      <c r="BB87" s="32">
        <v>0</v>
      </c>
      <c r="BC87" s="32">
        <v>0</v>
      </c>
      <c r="BD87" s="32">
        <v>0</v>
      </c>
      <c r="BE87" s="32">
        <v>0</v>
      </c>
      <c r="BF87" s="32">
        <v>6.1951612499999996E-2</v>
      </c>
      <c r="BG87" s="32">
        <v>0</v>
      </c>
      <c r="BH87" s="32">
        <v>0</v>
      </c>
      <c r="BI87" s="32">
        <v>0</v>
      </c>
      <c r="BJ87" s="32">
        <v>0</v>
      </c>
      <c r="BK87" s="33">
        <f t="shared" si="2"/>
        <v>326.97758962250003</v>
      </c>
    </row>
    <row r="88" spans="1:63">
      <c r="A88" s="30"/>
      <c r="B88" s="31" t="s">
        <v>92</v>
      </c>
      <c r="C88" s="32">
        <v>0</v>
      </c>
      <c r="D88" s="32">
        <v>26.731712857142856</v>
      </c>
      <c r="E88" s="32">
        <v>0</v>
      </c>
      <c r="F88" s="32">
        <v>0</v>
      </c>
      <c r="G88" s="32">
        <v>0</v>
      </c>
      <c r="H88" s="32">
        <v>1.4214502984285713</v>
      </c>
      <c r="I88" s="32">
        <v>0.24301557142857144</v>
      </c>
      <c r="J88" s="32">
        <v>0.60753892857142855</v>
      </c>
      <c r="K88" s="32">
        <v>0</v>
      </c>
      <c r="L88" s="32">
        <v>3.9595430526071431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0.46635513303571435</v>
      </c>
      <c r="S88" s="32">
        <v>1.4216410928571428</v>
      </c>
      <c r="T88" s="32">
        <v>6.1968970714285714</v>
      </c>
      <c r="U88" s="32">
        <v>0</v>
      </c>
      <c r="V88" s="32">
        <v>3.0343156118928571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2.6657587500000003E-3</v>
      </c>
      <c r="AC88" s="32">
        <v>0</v>
      </c>
      <c r="AD88" s="32">
        <v>0</v>
      </c>
      <c r="AE88" s="32">
        <v>0</v>
      </c>
      <c r="AF88" s="32">
        <v>0</v>
      </c>
      <c r="AG88" s="32">
        <v>0</v>
      </c>
      <c r="AH88" s="32">
        <v>0</v>
      </c>
      <c r="AI88" s="32">
        <v>0</v>
      </c>
      <c r="AJ88" s="32">
        <v>0</v>
      </c>
      <c r="AK88" s="32">
        <v>0</v>
      </c>
      <c r="AL88" s="32">
        <v>1.0968460892857143E-2</v>
      </c>
      <c r="AM88" s="32">
        <v>0</v>
      </c>
      <c r="AN88" s="32">
        <v>0</v>
      </c>
      <c r="AO88" s="32">
        <v>0</v>
      </c>
      <c r="AP88" s="32">
        <v>0</v>
      </c>
      <c r="AQ88" s="32">
        <v>0</v>
      </c>
      <c r="AR88" s="32">
        <v>0</v>
      </c>
      <c r="AS88" s="32">
        <v>0</v>
      </c>
      <c r="AT88" s="32">
        <v>0</v>
      </c>
      <c r="AU88" s="32">
        <v>0</v>
      </c>
      <c r="AV88" s="32">
        <v>2.1063046590000001</v>
      </c>
      <c r="AW88" s="32">
        <v>24.558639238428572</v>
      </c>
      <c r="AX88" s="32">
        <v>0</v>
      </c>
      <c r="AY88" s="32">
        <v>0</v>
      </c>
      <c r="AZ88" s="32">
        <v>24.811740577178568</v>
      </c>
      <c r="BA88" s="32">
        <v>0</v>
      </c>
      <c r="BB88" s="32">
        <v>0</v>
      </c>
      <c r="BC88" s="32">
        <v>0</v>
      </c>
      <c r="BD88" s="32">
        <v>0</v>
      </c>
      <c r="BE88" s="32">
        <v>0</v>
      </c>
      <c r="BF88" s="32">
        <v>3.738151994571429</v>
      </c>
      <c r="BG88" s="32">
        <v>1.7999410714285713</v>
      </c>
      <c r="BH88" s="32">
        <v>0</v>
      </c>
      <c r="BI88" s="32">
        <v>0</v>
      </c>
      <c r="BJ88" s="32">
        <v>6.6711284512540905</v>
      </c>
      <c r="BK88" s="33">
        <f t="shared" si="2"/>
        <v>107.78200982889695</v>
      </c>
    </row>
    <row r="89" spans="1:63">
      <c r="A89" s="30"/>
      <c r="B89" s="31" t="s">
        <v>93</v>
      </c>
      <c r="C89" s="32">
        <v>0</v>
      </c>
      <c r="D89" s="32">
        <v>0</v>
      </c>
      <c r="E89" s="32">
        <v>0</v>
      </c>
      <c r="F89" s="32">
        <v>0</v>
      </c>
      <c r="G89" s="32">
        <v>0</v>
      </c>
      <c r="H89" s="32">
        <v>0.54270316296428578</v>
      </c>
      <c r="I89" s="32">
        <v>9.6818857142857144</v>
      </c>
      <c r="J89" s="32">
        <v>0</v>
      </c>
      <c r="K89" s="32">
        <v>0</v>
      </c>
      <c r="L89" s="32">
        <v>1.8770385147142858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0.32173913121428571</v>
      </c>
      <c r="S89" s="32">
        <v>0</v>
      </c>
      <c r="T89" s="32">
        <v>0</v>
      </c>
      <c r="U89" s="32">
        <v>0</v>
      </c>
      <c r="V89" s="32">
        <v>0.96173655685714288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5.976303571428571E-4</v>
      </c>
      <c r="AC89" s="32">
        <v>0</v>
      </c>
      <c r="AD89" s="32">
        <v>0</v>
      </c>
      <c r="AE89" s="32">
        <v>0</v>
      </c>
      <c r="AF89" s="32">
        <v>0</v>
      </c>
      <c r="AG89" s="32">
        <v>0</v>
      </c>
      <c r="AH89" s="32">
        <v>0</v>
      </c>
      <c r="AI89" s="32">
        <v>0</v>
      </c>
      <c r="AJ89" s="32">
        <v>0</v>
      </c>
      <c r="AK89" s="32">
        <v>0</v>
      </c>
      <c r="AL89" s="32">
        <v>0</v>
      </c>
      <c r="AM89" s="32">
        <v>0</v>
      </c>
      <c r="AN89" s="32">
        <v>0</v>
      </c>
      <c r="AO89" s="32">
        <v>0</v>
      </c>
      <c r="AP89" s="32">
        <v>0</v>
      </c>
      <c r="AQ89" s="32">
        <v>0</v>
      </c>
      <c r="AR89" s="32">
        <v>0</v>
      </c>
      <c r="AS89" s="32">
        <v>0</v>
      </c>
      <c r="AT89" s="32">
        <v>0</v>
      </c>
      <c r="AU89" s="32">
        <v>0</v>
      </c>
      <c r="AV89" s="32">
        <v>1.3770297520357142</v>
      </c>
      <c r="AW89" s="32">
        <v>0.57372514285714282</v>
      </c>
      <c r="AX89" s="32">
        <v>0</v>
      </c>
      <c r="AY89" s="32">
        <v>0</v>
      </c>
      <c r="AZ89" s="32">
        <v>5.8180391002857146</v>
      </c>
      <c r="BA89" s="32">
        <v>0</v>
      </c>
      <c r="BB89" s="32">
        <v>0</v>
      </c>
      <c r="BC89" s="32">
        <v>0</v>
      </c>
      <c r="BD89" s="32">
        <v>0</v>
      </c>
      <c r="BE89" s="32">
        <v>0</v>
      </c>
      <c r="BF89" s="32">
        <v>1.3477383367142857</v>
      </c>
      <c r="BG89" s="32">
        <v>0.11952607142857143</v>
      </c>
      <c r="BH89" s="32">
        <v>0</v>
      </c>
      <c r="BI89" s="32">
        <v>0</v>
      </c>
      <c r="BJ89" s="32">
        <v>3.0290973737587046</v>
      </c>
      <c r="BK89" s="33">
        <f t="shared" si="2"/>
        <v>25.650856487472993</v>
      </c>
    </row>
    <row r="90" spans="1:63">
      <c r="A90" s="30"/>
      <c r="B90" s="31" t="s">
        <v>94</v>
      </c>
      <c r="C90" s="32">
        <v>0</v>
      </c>
      <c r="D90" s="32">
        <v>0</v>
      </c>
      <c r="E90" s="32">
        <v>0</v>
      </c>
      <c r="F90" s="32">
        <v>0</v>
      </c>
      <c r="G90" s="32">
        <v>0</v>
      </c>
      <c r="H90" s="32">
        <v>0.20016133782142853</v>
      </c>
      <c r="I90" s="32">
        <v>6.030785714285714</v>
      </c>
      <c r="J90" s="32">
        <v>0.36184714285714287</v>
      </c>
      <c r="K90" s="32">
        <v>0</v>
      </c>
      <c r="L90" s="32">
        <v>1.454746529142857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0.19088422946428574</v>
      </c>
      <c r="S90" s="32">
        <v>6.030785714285714</v>
      </c>
      <c r="T90" s="32">
        <v>0</v>
      </c>
      <c r="U90" s="32">
        <v>0</v>
      </c>
      <c r="V90" s="32">
        <v>0.97698728571428584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2">
        <v>0</v>
      </c>
      <c r="AD90" s="32">
        <v>0</v>
      </c>
      <c r="AE90" s="32">
        <v>0</v>
      </c>
      <c r="AF90" s="32">
        <v>0</v>
      </c>
      <c r="AG90" s="32">
        <v>0</v>
      </c>
      <c r="AH90" s="32">
        <v>0</v>
      </c>
      <c r="AI90" s="32">
        <v>0</v>
      </c>
      <c r="AJ90" s="32">
        <v>0</v>
      </c>
      <c r="AK90" s="32">
        <v>0</v>
      </c>
      <c r="AL90" s="32">
        <v>0</v>
      </c>
      <c r="AM90" s="32">
        <v>0</v>
      </c>
      <c r="AN90" s="32">
        <v>0</v>
      </c>
      <c r="AO90" s="32">
        <v>0</v>
      </c>
      <c r="AP90" s="32">
        <v>0</v>
      </c>
      <c r="AQ90" s="32">
        <v>0</v>
      </c>
      <c r="AR90" s="32">
        <v>0</v>
      </c>
      <c r="AS90" s="32">
        <v>0</v>
      </c>
      <c r="AT90" s="32">
        <v>0</v>
      </c>
      <c r="AU90" s="32">
        <v>0</v>
      </c>
      <c r="AV90" s="32">
        <v>1.2775335505357144</v>
      </c>
      <c r="AW90" s="32">
        <v>0</v>
      </c>
      <c r="AX90" s="32">
        <v>0</v>
      </c>
      <c r="AY90" s="32">
        <v>0</v>
      </c>
      <c r="AZ90" s="32">
        <v>5.9986212870714262</v>
      </c>
      <c r="BA90" s="32">
        <v>0</v>
      </c>
      <c r="BB90" s="32">
        <v>0</v>
      </c>
      <c r="BC90" s="32">
        <v>0</v>
      </c>
      <c r="BD90" s="32">
        <v>0</v>
      </c>
      <c r="BE90" s="32">
        <v>0</v>
      </c>
      <c r="BF90" s="32">
        <v>1.1157470219999999</v>
      </c>
      <c r="BG90" s="32">
        <v>1.1911503571428574E-3</v>
      </c>
      <c r="BH90" s="32">
        <v>0</v>
      </c>
      <c r="BI90" s="32">
        <v>0</v>
      </c>
      <c r="BJ90" s="32">
        <v>1.0674518944106639</v>
      </c>
      <c r="BK90" s="33">
        <f t="shared" si="2"/>
        <v>24.706742857946374</v>
      </c>
    </row>
    <row r="91" spans="1:63">
      <c r="A91" s="30"/>
      <c r="B91" s="31" t="s">
        <v>95</v>
      </c>
      <c r="C91" s="32">
        <v>0</v>
      </c>
      <c r="D91" s="32">
        <v>0</v>
      </c>
      <c r="E91" s="32">
        <v>0</v>
      </c>
      <c r="F91" s="32">
        <v>0</v>
      </c>
      <c r="G91" s="32">
        <v>0</v>
      </c>
      <c r="H91" s="32">
        <v>0.86902521275</v>
      </c>
      <c r="I91" s="32">
        <v>0</v>
      </c>
      <c r="J91" s="32">
        <v>0</v>
      </c>
      <c r="K91" s="32">
        <v>0</v>
      </c>
      <c r="L91" s="32">
        <v>1.8915083642142856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0.41319033078571432</v>
      </c>
      <c r="S91" s="32">
        <v>0</v>
      </c>
      <c r="T91" s="32">
        <v>0.12033582142857144</v>
      </c>
      <c r="U91" s="32">
        <v>0</v>
      </c>
      <c r="V91" s="32">
        <v>1.0709888107142858</v>
      </c>
      <c r="W91" s="32">
        <v>0</v>
      </c>
      <c r="X91" s="32">
        <v>0</v>
      </c>
      <c r="Y91" s="32">
        <v>0</v>
      </c>
      <c r="Z91" s="32">
        <v>0</v>
      </c>
      <c r="AA91" s="32">
        <v>0</v>
      </c>
      <c r="AB91" s="32">
        <v>0</v>
      </c>
      <c r="AC91" s="32">
        <v>0</v>
      </c>
      <c r="AD91" s="32">
        <v>0</v>
      </c>
      <c r="AE91" s="32">
        <v>0</v>
      </c>
      <c r="AF91" s="32">
        <v>0</v>
      </c>
      <c r="AG91" s="32">
        <v>0</v>
      </c>
      <c r="AH91" s="32">
        <v>0</v>
      </c>
      <c r="AI91" s="32">
        <v>0</v>
      </c>
      <c r="AJ91" s="32">
        <v>0</v>
      </c>
      <c r="AK91" s="32">
        <v>0</v>
      </c>
      <c r="AL91" s="32">
        <v>0</v>
      </c>
      <c r="AM91" s="32">
        <v>0</v>
      </c>
      <c r="AN91" s="32">
        <v>0</v>
      </c>
      <c r="AO91" s="32">
        <v>0</v>
      </c>
      <c r="AP91" s="32">
        <v>0</v>
      </c>
      <c r="AQ91" s="32">
        <v>0</v>
      </c>
      <c r="AR91" s="32">
        <v>0</v>
      </c>
      <c r="AS91" s="32">
        <v>0</v>
      </c>
      <c r="AT91" s="32">
        <v>0</v>
      </c>
      <c r="AU91" s="32">
        <v>0</v>
      </c>
      <c r="AV91" s="32">
        <v>1.1938399970714284</v>
      </c>
      <c r="AW91" s="32">
        <v>2.6738646428571431</v>
      </c>
      <c r="AX91" s="32">
        <v>1.7825764285714285</v>
      </c>
      <c r="AY91" s="32">
        <v>0</v>
      </c>
      <c r="AZ91" s="32">
        <v>10.723631067285714</v>
      </c>
      <c r="BA91" s="32">
        <v>0</v>
      </c>
      <c r="BB91" s="32">
        <v>0</v>
      </c>
      <c r="BC91" s="32">
        <v>0</v>
      </c>
      <c r="BD91" s="32">
        <v>0</v>
      </c>
      <c r="BE91" s="32">
        <v>0</v>
      </c>
      <c r="BF91" s="32">
        <v>1.534801148642857</v>
      </c>
      <c r="BG91" s="32">
        <v>0</v>
      </c>
      <c r="BH91" s="32">
        <v>0</v>
      </c>
      <c r="BI91" s="32">
        <v>0</v>
      </c>
      <c r="BJ91" s="32">
        <v>2.7676405132175841</v>
      </c>
      <c r="BK91" s="33">
        <f t="shared" si="2"/>
        <v>25.041402337539012</v>
      </c>
    </row>
    <row r="92" spans="1:63">
      <c r="A92" s="30"/>
      <c r="B92" s="31" t="s">
        <v>96</v>
      </c>
      <c r="C92" s="32">
        <v>0</v>
      </c>
      <c r="D92" s="32">
        <v>11.965121428571429</v>
      </c>
      <c r="E92" s="32">
        <v>0</v>
      </c>
      <c r="F92" s="32">
        <v>0</v>
      </c>
      <c r="G92" s="32">
        <v>0</v>
      </c>
      <c r="H92" s="32">
        <v>5.9825607142857153E-3</v>
      </c>
      <c r="I92" s="32">
        <v>201.01404000000002</v>
      </c>
      <c r="J92" s="32">
        <v>0</v>
      </c>
      <c r="K92" s="32">
        <v>0</v>
      </c>
      <c r="L92" s="32">
        <v>6.0423863214285715E-2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1.1965121428571433E-3</v>
      </c>
      <c r="S92" s="32">
        <v>74.782008928571415</v>
      </c>
      <c r="T92" s="32">
        <v>0</v>
      </c>
      <c r="U92" s="32">
        <v>0</v>
      </c>
      <c r="V92" s="32">
        <v>0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0</v>
      </c>
      <c r="AC92" s="32">
        <v>0</v>
      </c>
      <c r="AD92" s="32">
        <v>0</v>
      </c>
      <c r="AE92" s="32">
        <v>0</v>
      </c>
      <c r="AF92" s="32">
        <v>0</v>
      </c>
      <c r="AG92" s="32">
        <v>0</v>
      </c>
      <c r="AH92" s="32">
        <v>0</v>
      </c>
      <c r="AI92" s="32">
        <v>0</v>
      </c>
      <c r="AJ92" s="32">
        <v>0</v>
      </c>
      <c r="AK92" s="32">
        <v>0</v>
      </c>
      <c r="AL92" s="32">
        <v>0</v>
      </c>
      <c r="AM92" s="32">
        <v>0</v>
      </c>
      <c r="AN92" s="32">
        <v>0</v>
      </c>
      <c r="AO92" s="32">
        <v>0</v>
      </c>
      <c r="AP92" s="32">
        <v>0</v>
      </c>
      <c r="AQ92" s="32">
        <v>0</v>
      </c>
      <c r="AR92" s="32">
        <v>0</v>
      </c>
      <c r="AS92" s="32">
        <v>0</v>
      </c>
      <c r="AT92" s="32">
        <v>0</v>
      </c>
      <c r="AU92" s="32">
        <v>0</v>
      </c>
      <c r="AV92" s="32">
        <v>9.5610914285714291E-3</v>
      </c>
      <c r="AW92" s="32">
        <v>0</v>
      </c>
      <c r="AX92" s="32">
        <v>0</v>
      </c>
      <c r="AY92" s="32">
        <v>0</v>
      </c>
      <c r="AZ92" s="32">
        <v>0</v>
      </c>
      <c r="BA92" s="32">
        <v>0</v>
      </c>
      <c r="BB92" s="32">
        <v>0</v>
      </c>
      <c r="BC92" s="32">
        <v>0</v>
      </c>
      <c r="BD92" s="32">
        <v>0</v>
      </c>
      <c r="BE92" s="32">
        <v>0</v>
      </c>
      <c r="BF92" s="32">
        <v>0</v>
      </c>
      <c r="BG92" s="32">
        <v>0</v>
      </c>
      <c r="BH92" s="32">
        <v>0</v>
      </c>
      <c r="BI92" s="32">
        <v>0</v>
      </c>
      <c r="BJ92" s="32">
        <v>0</v>
      </c>
      <c r="BK92" s="33">
        <f t="shared" si="2"/>
        <v>287.83833438464285</v>
      </c>
    </row>
    <row r="93" spans="1:63">
      <c r="A93" s="30"/>
      <c r="B93" s="31" t="s">
        <v>97</v>
      </c>
      <c r="C93" s="32">
        <v>0</v>
      </c>
      <c r="D93" s="32">
        <v>0</v>
      </c>
      <c r="E93" s="32">
        <v>0</v>
      </c>
      <c r="F93" s="32">
        <v>0</v>
      </c>
      <c r="G93" s="32">
        <v>0</v>
      </c>
      <c r="H93" s="32">
        <v>0.44499287839285717</v>
      </c>
      <c r="I93" s="32">
        <v>12.591397499999999</v>
      </c>
      <c r="J93" s="32">
        <v>0.29979517857142857</v>
      </c>
      <c r="K93" s="32">
        <v>0</v>
      </c>
      <c r="L93" s="32">
        <v>1.2340895293214285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0.50272918300000013</v>
      </c>
      <c r="S93" s="32">
        <v>0</v>
      </c>
      <c r="T93" s="32">
        <v>0</v>
      </c>
      <c r="U93" s="32">
        <v>0</v>
      </c>
      <c r="V93" s="32">
        <v>1.1010626725357142</v>
      </c>
      <c r="W93" s="32">
        <v>0</v>
      </c>
      <c r="X93" s="32">
        <v>0</v>
      </c>
      <c r="Y93" s="32">
        <v>0</v>
      </c>
      <c r="Z93" s="32">
        <v>0</v>
      </c>
      <c r="AA93" s="32">
        <v>0</v>
      </c>
      <c r="AB93" s="32">
        <v>0</v>
      </c>
      <c r="AC93" s="32">
        <v>0</v>
      </c>
      <c r="AD93" s="32">
        <v>0</v>
      </c>
      <c r="AE93" s="32">
        <v>0</v>
      </c>
      <c r="AF93" s="32">
        <v>0</v>
      </c>
      <c r="AG93" s="32">
        <v>0</v>
      </c>
      <c r="AH93" s="32">
        <v>0</v>
      </c>
      <c r="AI93" s="32">
        <v>0</v>
      </c>
      <c r="AJ93" s="32">
        <v>0</v>
      </c>
      <c r="AK93" s="32">
        <v>0</v>
      </c>
      <c r="AL93" s="32">
        <v>0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0</v>
      </c>
      <c r="AU93" s="32">
        <v>0</v>
      </c>
      <c r="AV93" s="32">
        <v>1.5395504251163701</v>
      </c>
      <c r="AW93" s="32">
        <v>3.2648697321428575</v>
      </c>
      <c r="AX93" s="32">
        <v>0</v>
      </c>
      <c r="AY93" s="32">
        <v>0</v>
      </c>
      <c r="AZ93" s="32">
        <v>19.62675524821428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2.1438618659642859</v>
      </c>
      <c r="BG93" s="32">
        <v>0.25555678442857138</v>
      </c>
      <c r="BH93" s="32">
        <v>0</v>
      </c>
      <c r="BI93" s="32">
        <v>0</v>
      </c>
      <c r="BJ93" s="32">
        <v>5.9554563043928574</v>
      </c>
      <c r="BK93" s="33">
        <f t="shared" si="2"/>
        <v>48.960117302080647</v>
      </c>
    </row>
    <row r="94" spans="1:63">
      <c r="A94" s="30"/>
      <c r="B94" s="31" t="s">
        <v>98</v>
      </c>
      <c r="C94" s="32">
        <v>0</v>
      </c>
      <c r="D94" s="32">
        <v>0</v>
      </c>
      <c r="E94" s="32">
        <v>0</v>
      </c>
      <c r="F94" s="32">
        <v>0</v>
      </c>
      <c r="G94" s="32">
        <v>0</v>
      </c>
      <c r="H94" s="32">
        <v>0.45214288525000002</v>
      </c>
      <c r="I94" s="32">
        <v>5.986471428571428</v>
      </c>
      <c r="J94" s="32">
        <v>0</v>
      </c>
      <c r="K94" s="32">
        <v>0</v>
      </c>
      <c r="L94" s="32">
        <v>1.3469560714285715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0.28803840117857143</v>
      </c>
      <c r="S94" s="32">
        <v>0.59864714285714282</v>
      </c>
      <c r="T94" s="32">
        <v>0</v>
      </c>
      <c r="U94" s="32">
        <v>0</v>
      </c>
      <c r="V94" s="32">
        <v>0.49987036428571424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0</v>
      </c>
      <c r="AC94" s="32">
        <v>0</v>
      </c>
      <c r="AD94" s="32">
        <v>0</v>
      </c>
      <c r="AE94" s="32">
        <v>0</v>
      </c>
      <c r="AF94" s="32">
        <v>0</v>
      </c>
      <c r="AG94" s="32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0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1.8738926574791048</v>
      </c>
      <c r="AW94" s="32">
        <v>2.0743762500000003</v>
      </c>
      <c r="AX94" s="32">
        <v>0</v>
      </c>
      <c r="AY94" s="32">
        <v>0</v>
      </c>
      <c r="AZ94" s="32">
        <v>7.3468891260714289</v>
      </c>
      <c r="BA94" s="32">
        <v>0</v>
      </c>
      <c r="BB94" s="32">
        <v>0</v>
      </c>
      <c r="BC94" s="32">
        <v>0</v>
      </c>
      <c r="BD94" s="32">
        <v>0</v>
      </c>
      <c r="BE94" s="32">
        <v>0</v>
      </c>
      <c r="BF94" s="32">
        <v>2.3503648970357141</v>
      </c>
      <c r="BG94" s="32">
        <v>0.21336441428571429</v>
      </c>
      <c r="BH94" s="32">
        <v>0</v>
      </c>
      <c r="BI94" s="32">
        <v>0</v>
      </c>
      <c r="BJ94" s="32">
        <v>4.4681119424642866</v>
      </c>
      <c r="BK94" s="33">
        <f t="shared" si="2"/>
        <v>27.499125580907677</v>
      </c>
    </row>
    <row r="95" spans="1:63">
      <c r="A95" s="30"/>
      <c r="B95" s="31" t="s">
        <v>99</v>
      </c>
      <c r="C95" s="32">
        <v>0</v>
      </c>
      <c r="D95" s="32">
        <v>0</v>
      </c>
      <c r="E95" s="32">
        <v>0</v>
      </c>
      <c r="F95" s="32">
        <v>0</v>
      </c>
      <c r="G95" s="32">
        <v>0</v>
      </c>
      <c r="H95" s="32">
        <v>0.82856560803571422</v>
      </c>
      <c r="I95" s="32">
        <v>0</v>
      </c>
      <c r="J95" s="32">
        <v>0.59938464285714277</v>
      </c>
      <c r="K95" s="32">
        <v>0</v>
      </c>
      <c r="L95" s="32">
        <v>1.0175138711428571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0.39861412153571435</v>
      </c>
      <c r="S95" s="32">
        <v>0</v>
      </c>
      <c r="T95" s="32">
        <v>0</v>
      </c>
      <c r="U95" s="32">
        <v>0</v>
      </c>
      <c r="V95" s="32">
        <v>2.8688925067857141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0</v>
      </c>
      <c r="AC95" s="32">
        <v>0</v>
      </c>
      <c r="AD95" s="32">
        <v>0</v>
      </c>
      <c r="AE95" s="32">
        <v>0</v>
      </c>
      <c r="AF95" s="32">
        <v>0</v>
      </c>
      <c r="AG95" s="32">
        <v>0</v>
      </c>
      <c r="AH95" s="32">
        <v>0</v>
      </c>
      <c r="AI95" s="32">
        <v>0</v>
      </c>
      <c r="AJ95" s="32">
        <v>0</v>
      </c>
      <c r="AK95" s="32">
        <v>0</v>
      </c>
      <c r="AL95" s="32">
        <v>0</v>
      </c>
      <c r="AM95" s="32">
        <v>0</v>
      </c>
      <c r="AN95" s="32">
        <v>0</v>
      </c>
      <c r="AO95" s="32">
        <v>0</v>
      </c>
      <c r="AP95" s="32">
        <v>0</v>
      </c>
      <c r="AQ95" s="32">
        <v>0</v>
      </c>
      <c r="AR95" s="32">
        <v>0</v>
      </c>
      <c r="AS95" s="32">
        <v>0</v>
      </c>
      <c r="AT95" s="32">
        <v>0</v>
      </c>
      <c r="AU95" s="32">
        <v>0</v>
      </c>
      <c r="AV95" s="32">
        <v>1.4110024067823135</v>
      </c>
      <c r="AW95" s="32">
        <v>1.6614990000000001</v>
      </c>
      <c r="AX95" s="32">
        <v>0</v>
      </c>
      <c r="AY95" s="32">
        <v>0</v>
      </c>
      <c r="AZ95" s="32">
        <v>10.127647544285713</v>
      </c>
      <c r="BA95" s="32">
        <v>0</v>
      </c>
      <c r="BB95" s="32">
        <v>0</v>
      </c>
      <c r="BC95" s="32">
        <v>0</v>
      </c>
      <c r="BD95" s="32">
        <v>0</v>
      </c>
      <c r="BE95" s="32">
        <v>0</v>
      </c>
      <c r="BF95" s="32">
        <v>1.8329885368571428</v>
      </c>
      <c r="BG95" s="32">
        <v>0</v>
      </c>
      <c r="BH95" s="32">
        <v>0</v>
      </c>
      <c r="BI95" s="32">
        <v>0</v>
      </c>
      <c r="BJ95" s="32">
        <v>6.5639558292142866</v>
      </c>
      <c r="BK95" s="33">
        <f t="shared" si="2"/>
        <v>27.310064067496597</v>
      </c>
    </row>
    <row r="96" spans="1:63">
      <c r="A96" s="30"/>
      <c r="B96" s="31" t="s">
        <v>100</v>
      </c>
      <c r="C96" s="32">
        <v>0</v>
      </c>
      <c r="D96" s="32">
        <v>0</v>
      </c>
      <c r="E96" s="32">
        <v>0</v>
      </c>
      <c r="F96" s="32">
        <v>0</v>
      </c>
      <c r="G96" s="32">
        <v>0</v>
      </c>
      <c r="H96" s="32">
        <v>1.7814530357142862E-3</v>
      </c>
      <c r="I96" s="32">
        <v>166.26895000000002</v>
      </c>
      <c r="J96" s="32">
        <v>0</v>
      </c>
      <c r="K96" s="32">
        <v>0</v>
      </c>
      <c r="L96" s="32">
        <v>2.3758645319642855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4.4688494642857145E-3</v>
      </c>
      <c r="S96" s="32">
        <v>53.443591071428571</v>
      </c>
      <c r="T96" s="32">
        <v>0</v>
      </c>
      <c r="U96" s="32">
        <v>0</v>
      </c>
      <c r="V96" s="32">
        <v>0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32">
        <v>0</v>
      </c>
      <c r="AD96" s="32">
        <v>0</v>
      </c>
      <c r="AE96" s="32">
        <v>0</v>
      </c>
      <c r="AF96" s="32">
        <v>0</v>
      </c>
      <c r="AG96" s="32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0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2">
        <v>1.6015802014220485E-2</v>
      </c>
      <c r="AW96" s="32">
        <v>2.3727114285714288</v>
      </c>
      <c r="AX96" s="32">
        <v>0</v>
      </c>
      <c r="AY96" s="32">
        <v>0</v>
      </c>
      <c r="AZ96" s="32">
        <v>0</v>
      </c>
      <c r="BA96" s="32">
        <v>0</v>
      </c>
      <c r="BB96" s="32">
        <v>0</v>
      </c>
      <c r="BC96" s="32">
        <v>0</v>
      </c>
      <c r="BD96" s="32">
        <v>0</v>
      </c>
      <c r="BE96" s="32">
        <v>0</v>
      </c>
      <c r="BF96" s="32">
        <v>0.11528762389285713</v>
      </c>
      <c r="BG96" s="32">
        <v>0</v>
      </c>
      <c r="BH96" s="32">
        <v>0</v>
      </c>
      <c r="BI96" s="32">
        <v>0</v>
      </c>
      <c r="BJ96" s="32">
        <v>0</v>
      </c>
      <c r="BK96" s="33">
        <f t="shared" si="2"/>
        <v>224.59867076037136</v>
      </c>
    </row>
    <row r="97" spans="1:63">
      <c r="A97" s="30"/>
      <c r="B97" s="31" t="s">
        <v>101</v>
      </c>
      <c r="C97" s="32">
        <v>0</v>
      </c>
      <c r="D97" s="32">
        <v>0</v>
      </c>
      <c r="E97" s="32">
        <v>0</v>
      </c>
      <c r="F97" s="32">
        <v>0</v>
      </c>
      <c r="G97" s="32">
        <v>0</v>
      </c>
      <c r="H97" s="32">
        <v>1.1044859811428573</v>
      </c>
      <c r="I97" s="32">
        <v>5.958439285714285E-2</v>
      </c>
      <c r="J97" s="32">
        <v>0.59584392857142854</v>
      </c>
      <c r="K97" s="32">
        <v>0</v>
      </c>
      <c r="L97" s="32">
        <v>1.2797559746428571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0.44628150724999993</v>
      </c>
      <c r="S97" s="32">
        <v>0.28600508571428573</v>
      </c>
      <c r="T97" s="32">
        <v>6.0776080714285712</v>
      </c>
      <c r="U97" s="32">
        <v>0</v>
      </c>
      <c r="V97" s="32">
        <v>2.0788977207857142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0</v>
      </c>
      <c r="AC97" s="32">
        <v>0</v>
      </c>
      <c r="AD97" s="32">
        <v>0</v>
      </c>
      <c r="AE97" s="32">
        <v>0</v>
      </c>
      <c r="AF97" s="32">
        <v>0</v>
      </c>
      <c r="AG97" s="32">
        <v>0</v>
      </c>
      <c r="AH97" s="32">
        <v>0</v>
      </c>
      <c r="AI97" s="32">
        <v>0</v>
      </c>
      <c r="AJ97" s="32">
        <v>0</v>
      </c>
      <c r="AK97" s="32">
        <v>0</v>
      </c>
      <c r="AL97" s="32">
        <v>0</v>
      </c>
      <c r="AM97" s="32">
        <v>0</v>
      </c>
      <c r="AN97" s="32">
        <v>0</v>
      </c>
      <c r="AO97" s="32">
        <v>0</v>
      </c>
      <c r="AP97" s="32">
        <v>0</v>
      </c>
      <c r="AQ97" s="32">
        <v>0</v>
      </c>
      <c r="AR97" s="32">
        <v>0</v>
      </c>
      <c r="AS97" s="32">
        <v>0</v>
      </c>
      <c r="AT97" s="32">
        <v>0</v>
      </c>
      <c r="AU97" s="32">
        <v>0</v>
      </c>
      <c r="AV97" s="32">
        <v>1.8602368439203123</v>
      </c>
      <c r="AW97" s="32">
        <v>3.9640368000000001</v>
      </c>
      <c r="AX97" s="32">
        <v>0</v>
      </c>
      <c r="AY97" s="32">
        <v>0</v>
      </c>
      <c r="AZ97" s="32">
        <v>8.5551634566785708</v>
      </c>
      <c r="BA97" s="32">
        <v>0</v>
      </c>
      <c r="BB97" s="32">
        <v>0</v>
      </c>
      <c r="BC97" s="32">
        <v>0</v>
      </c>
      <c r="BD97" s="32">
        <v>0</v>
      </c>
      <c r="BE97" s="32">
        <v>0</v>
      </c>
      <c r="BF97" s="32">
        <v>3.3024524420714281</v>
      </c>
      <c r="BG97" s="32">
        <v>0.94381828571428561</v>
      </c>
      <c r="BH97" s="32">
        <v>0</v>
      </c>
      <c r="BI97" s="32">
        <v>0</v>
      </c>
      <c r="BJ97" s="32">
        <v>4.4295114238571429</v>
      </c>
      <c r="BK97" s="33">
        <f t="shared" si="2"/>
        <v>34.983681914634595</v>
      </c>
    </row>
    <row r="98" spans="1:63">
      <c r="A98" s="30"/>
      <c r="B98" s="31" t="s">
        <v>102</v>
      </c>
      <c r="C98" s="32">
        <v>0</v>
      </c>
      <c r="D98" s="32">
        <v>0</v>
      </c>
      <c r="E98" s="32">
        <v>0</v>
      </c>
      <c r="F98" s="32">
        <v>0</v>
      </c>
      <c r="G98" s="32">
        <v>0</v>
      </c>
      <c r="H98" s="32">
        <v>0.33989147810714287</v>
      </c>
      <c r="I98" s="32">
        <v>0.53568450000000001</v>
      </c>
      <c r="J98" s="32">
        <v>0</v>
      </c>
      <c r="K98" s="32">
        <v>0</v>
      </c>
      <c r="L98" s="32">
        <v>1.0299180332142857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0.60555235192857138</v>
      </c>
      <c r="S98" s="32">
        <v>0.23808199999999999</v>
      </c>
      <c r="T98" s="32">
        <v>3.7497914999999997</v>
      </c>
      <c r="U98" s="32">
        <v>0</v>
      </c>
      <c r="V98" s="32">
        <v>0.57377761999999999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1.4410223247067613</v>
      </c>
      <c r="AW98" s="32">
        <v>1.8162430404642858</v>
      </c>
      <c r="AX98" s="32">
        <v>1.1785367857142857</v>
      </c>
      <c r="AY98" s="32">
        <v>0</v>
      </c>
      <c r="AZ98" s="32">
        <v>11.37069507742857</v>
      </c>
      <c r="BA98" s="32">
        <v>0</v>
      </c>
      <c r="BB98" s="32">
        <v>0</v>
      </c>
      <c r="BC98" s="32">
        <v>0</v>
      </c>
      <c r="BD98" s="32">
        <v>0</v>
      </c>
      <c r="BE98" s="32">
        <v>0</v>
      </c>
      <c r="BF98" s="32">
        <v>2.5053155536071423</v>
      </c>
      <c r="BG98" s="32">
        <v>3.6534640357142857E-2</v>
      </c>
      <c r="BH98" s="32">
        <v>0.11785367857142857</v>
      </c>
      <c r="BI98" s="32">
        <v>0</v>
      </c>
      <c r="BJ98" s="32">
        <v>1.1207531276428571</v>
      </c>
      <c r="BK98" s="33">
        <f t="shared" si="2"/>
        <v>26.659651711742477</v>
      </c>
    </row>
    <row r="99" spans="1:63">
      <c r="A99" s="30"/>
      <c r="B99" s="31" t="s">
        <v>103</v>
      </c>
      <c r="C99" s="32">
        <v>0</v>
      </c>
      <c r="D99" s="32">
        <v>0</v>
      </c>
      <c r="E99" s="32">
        <v>0</v>
      </c>
      <c r="F99" s="32">
        <v>0</v>
      </c>
      <c r="G99" s="32">
        <v>0</v>
      </c>
      <c r="H99" s="32">
        <v>0.42008390492857145</v>
      </c>
      <c r="I99" s="32">
        <v>0</v>
      </c>
      <c r="J99" s="32">
        <v>0.5915226785714286</v>
      </c>
      <c r="K99" s="32">
        <v>0</v>
      </c>
      <c r="L99" s="32">
        <v>1.2969350839285714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0.39949223285714286</v>
      </c>
      <c r="S99" s="32">
        <v>5.9152267857142851E-2</v>
      </c>
      <c r="T99" s="32">
        <v>2.0111771071428572</v>
      </c>
      <c r="U99" s="32">
        <v>0</v>
      </c>
      <c r="V99" s="32">
        <v>1.839672569142857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2.1452188376040455</v>
      </c>
      <c r="AW99" s="32">
        <v>5.8114104440000007</v>
      </c>
      <c r="AX99" s="32">
        <v>0</v>
      </c>
      <c r="AY99" s="32">
        <v>0</v>
      </c>
      <c r="AZ99" s="32">
        <v>5.4066199886428565</v>
      </c>
      <c r="BA99" s="32">
        <v>0</v>
      </c>
      <c r="BB99" s="32">
        <v>0</v>
      </c>
      <c r="BC99" s="32">
        <v>0</v>
      </c>
      <c r="BD99" s="32">
        <v>0</v>
      </c>
      <c r="BE99" s="32">
        <v>0</v>
      </c>
      <c r="BF99" s="32">
        <v>2.3980436603928572</v>
      </c>
      <c r="BG99" s="32">
        <v>2.5691971962499998</v>
      </c>
      <c r="BH99" s="32">
        <v>0</v>
      </c>
      <c r="BI99" s="32">
        <v>0</v>
      </c>
      <c r="BJ99" s="32">
        <v>4.2795251106785708</v>
      </c>
      <c r="BK99" s="33">
        <f t="shared" si="2"/>
        <v>29.228051081996899</v>
      </c>
    </row>
    <row r="100" spans="1:63">
      <c r="A100" s="30"/>
      <c r="B100" s="31" t="s">
        <v>104</v>
      </c>
      <c r="C100" s="32">
        <v>0</v>
      </c>
      <c r="D100" s="32">
        <v>0</v>
      </c>
      <c r="E100" s="32">
        <v>0</v>
      </c>
      <c r="F100" s="32">
        <v>0</v>
      </c>
      <c r="G100" s="32">
        <v>0</v>
      </c>
      <c r="H100" s="32">
        <v>2.455934696428572E-2</v>
      </c>
      <c r="I100" s="32">
        <v>112.84298223214287</v>
      </c>
      <c r="J100" s="32">
        <v>0</v>
      </c>
      <c r="K100" s="32">
        <v>0</v>
      </c>
      <c r="L100" s="32">
        <v>0.3836072137499999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5.5998165571428574E-2</v>
      </c>
      <c r="S100" s="32">
        <v>41.248087499999997</v>
      </c>
      <c r="T100" s="32">
        <v>0</v>
      </c>
      <c r="U100" s="32">
        <v>0</v>
      </c>
      <c r="V100" s="32">
        <v>0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2">
        <v>0</v>
      </c>
      <c r="AD100" s="32">
        <v>0</v>
      </c>
      <c r="AE100" s="32">
        <v>0</v>
      </c>
      <c r="AF100" s="32">
        <v>0</v>
      </c>
      <c r="AG100" s="32">
        <v>0</v>
      </c>
      <c r="AH100" s="32">
        <v>0</v>
      </c>
      <c r="AI100" s="32">
        <v>0</v>
      </c>
      <c r="AJ100" s="32">
        <v>0</v>
      </c>
      <c r="AK100" s="32">
        <v>0</v>
      </c>
      <c r="AL100" s="32">
        <v>0</v>
      </c>
      <c r="AM100" s="32">
        <v>0</v>
      </c>
      <c r="AN100" s="32">
        <v>0</v>
      </c>
      <c r="AO100" s="32">
        <v>0</v>
      </c>
      <c r="AP100" s="32">
        <v>0</v>
      </c>
      <c r="AQ100" s="32">
        <v>0</v>
      </c>
      <c r="AR100" s="32">
        <v>0</v>
      </c>
      <c r="AS100" s="32">
        <v>0</v>
      </c>
      <c r="AT100" s="32">
        <v>0</v>
      </c>
      <c r="AU100" s="32">
        <v>0</v>
      </c>
      <c r="AV100" s="32">
        <v>1.765971963765597E-2</v>
      </c>
      <c r="AW100" s="32">
        <v>0</v>
      </c>
      <c r="AX100" s="32">
        <v>0</v>
      </c>
      <c r="AY100" s="32">
        <v>0</v>
      </c>
      <c r="AZ100" s="32">
        <v>0</v>
      </c>
      <c r="BA100" s="32">
        <v>0</v>
      </c>
      <c r="BB100" s="32">
        <v>0</v>
      </c>
      <c r="BC100" s="32">
        <v>0</v>
      </c>
      <c r="BD100" s="32">
        <v>0</v>
      </c>
      <c r="BE100" s="32">
        <v>0</v>
      </c>
      <c r="BF100" s="32">
        <v>1.177314642857143E-3</v>
      </c>
      <c r="BG100" s="32">
        <v>0</v>
      </c>
      <c r="BH100" s="32">
        <v>0</v>
      </c>
      <c r="BI100" s="32">
        <v>0</v>
      </c>
      <c r="BJ100" s="32">
        <v>0</v>
      </c>
      <c r="BK100" s="33">
        <f t="shared" si="2"/>
        <v>154.57407149270909</v>
      </c>
    </row>
    <row r="101" spans="1:63">
      <c r="A101" s="30"/>
      <c r="B101" s="31" t="s">
        <v>105</v>
      </c>
      <c r="C101" s="32">
        <v>0</v>
      </c>
      <c r="D101" s="32">
        <v>0.29577883928571425</v>
      </c>
      <c r="E101" s="32">
        <v>0</v>
      </c>
      <c r="F101" s="32">
        <v>0</v>
      </c>
      <c r="G101" s="32">
        <v>0</v>
      </c>
      <c r="H101" s="32">
        <v>0.38026510707142869</v>
      </c>
      <c r="I101" s="32">
        <v>1.2026367605357142</v>
      </c>
      <c r="J101" s="32">
        <v>0.23662307142857142</v>
      </c>
      <c r="K101" s="32">
        <v>0</v>
      </c>
      <c r="L101" s="32">
        <v>1.2245241946428571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0.42747281228571432</v>
      </c>
      <c r="S101" s="32">
        <v>0</v>
      </c>
      <c r="T101" s="32">
        <v>0.35493460714285713</v>
      </c>
      <c r="U101" s="32">
        <v>0</v>
      </c>
      <c r="V101" s="32">
        <v>0.5974732553571428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0</v>
      </c>
      <c r="AC101" s="32">
        <v>0</v>
      </c>
      <c r="AD101" s="32">
        <v>0</v>
      </c>
      <c r="AE101" s="32">
        <v>0</v>
      </c>
      <c r="AF101" s="32">
        <v>5.8567214285714285E-2</v>
      </c>
      <c r="AG101" s="32">
        <v>0</v>
      </c>
      <c r="AH101" s="32">
        <v>0</v>
      </c>
      <c r="AI101" s="32">
        <v>0</v>
      </c>
      <c r="AJ101" s="32">
        <v>0</v>
      </c>
      <c r="AK101" s="32">
        <v>0</v>
      </c>
      <c r="AL101" s="32">
        <v>0</v>
      </c>
      <c r="AM101" s="32">
        <v>0</v>
      </c>
      <c r="AN101" s="32">
        <v>0</v>
      </c>
      <c r="AO101" s="32">
        <v>0</v>
      </c>
      <c r="AP101" s="32">
        <v>0</v>
      </c>
      <c r="AQ101" s="32">
        <v>0</v>
      </c>
      <c r="AR101" s="32">
        <v>0</v>
      </c>
      <c r="AS101" s="32">
        <v>0</v>
      </c>
      <c r="AT101" s="32">
        <v>0</v>
      </c>
      <c r="AU101" s="32">
        <v>0</v>
      </c>
      <c r="AV101" s="32">
        <v>0.89795104152027194</v>
      </c>
      <c r="AW101" s="32">
        <v>2.6602517207857144</v>
      </c>
      <c r="AX101" s="32">
        <v>0</v>
      </c>
      <c r="AY101" s="32">
        <v>0</v>
      </c>
      <c r="AZ101" s="32">
        <v>9.5668841730714274</v>
      </c>
      <c r="BA101" s="32">
        <v>0</v>
      </c>
      <c r="BB101" s="32">
        <v>0</v>
      </c>
      <c r="BC101" s="32">
        <v>0</v>
      </c>
      <c r="BD101" s="32">
        <v>0</v>
      </c>
      <c r="BE101" s="32">
        <v>0</v>
      </c>
      <c r="BF101" s="32">
        <v>2.4430929640714285</v>
      </c>
      <c r="BG101" s="32">
        <v>1.2064846142857144</v>
      </c>
      <c r="BH101" s="32">
        <v>0</v>
      </c>
      <c r="BI101" s="32">
        <v>0</v>
      </c>
      <c r="BJ101" s="32">
        <v>2.6990691391428574</v>
      </c>
      <c r="BK101" s="33">
        <f t="shared" si="2"/>
        <v>24.252009514913127</v>
      </c>
    </row>
    <row r="102" spans="1:63">
      <c r="A102" s="30"/>
      <c r="B102" s="31" t="s">
        <v>106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0.49279295103571424</v>
      </c>
      <c r="I102" s="32">
        <v>8.010532513035713</v>
      </c>
      <c r="J102" s="32">
        <v>0</v>
      </c>
      <c r="K102" s="32">
        <v>0</v>
      </c>
      <c r="L102" s="32">
        <v>2.6070382926071427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0.30626615192857148</v>
      </c>
      <c r="S102" s="32">
        <v>0</v>
      </c>
      <c r="T102" s="32">
        <v>0.23508157142857142</v>
      </c>
      <c r="U102" s="32">
        <v>0</v>
      </c>
      <c r="V102" s="32">
        <v>0.87987885514285713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1.7455687500000001E-2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0</v>
      </c>
      <c r="AQ102" s="32">
        <v>0</v>
      </c>
      <c r="AR102" s="32">
        <v>0</v>
      </c>
      <c r="AS102" s="32">
        <v>0</v>
      </c>
      <c r="AT102" s="32">
        <v>0</v>
      </c>
      <c r="AU102" s="32">
        <v>0</v>
      </c>
      <c r="AV102" s="32">
        <v>1.1033436747229504</v>
      </c>
      <c r="AW102" s="32">
        <v>2.7229928176428566</v>
      </c>
      <c r="AX102" s="32">
        <v>1.28008375</v>
      </c>
      <c r="AY102" s="32">
        <v>0</v>
      </c>
      <c r="AZ102" s="32">
        <v>12.374084387214287</v>
      </c>
      <c r="BA102" s="32">
        <v>0</v>
      </c>
      <c r="BB102" s="32">
        <v>0</v>
      </c>
      <c r="BC102" s="32">
        <v>0</v>
      </c>
      <c r="BD102" s="32">
        <v>0</v>
      </c>
      <c r="BE102" s="32">
        <v>0</v>
      </c>
      <c r="BF102" s="32">
        <v>2.1730251788214288</v>
      </c>
      <c r="BG102" s="32">
        <v>3.5085931874999998</v>
      </c>
      <c r="BH102" s="32">
        <v>0</v>
      </c>
      <c r="BI102" s="32">
        <v>0</v>
      </c>
      <c r="BJ102" s="32">
        <v>7.7282100041428574</v>
      </c>
      <c r="BK102" s="33">
        <f t="shared" si="2"/>
        <v>43.439379022722946</v>
      </c>
    </row>
    <row r="103" spans="1:63">
      <c r="A103" s="30"/>
      <c r="B103" s="31" t="s">
        <v>107</v>
      </c>
      <c r="C103" s="32">
        <v>0</v>
      </c>
      <c r="D103" s="32">
        <v>0</v>
      </c>
      <c r="E103" s="32">
        <v>0</v>
      </c>
      <c r="F103" s="32">
        <v>0</v>
      </c>
      <c r="G103" s="32">
        <v>0</v>
      </c>
      <c r="H103" s="32">
        <v>2.2307119642857139E-2</v>
      </c>
      <c r="I103" s="32">
        <v>93.924714285714288</v>
      </c>
      <c r="J103" s="32">
        <v>0</v>
      </c>
      <c r="K103" s="32">
        <v>0</v>
      </c>
      <c r="L103" s="32">
        <v>5.9289975892857151E-2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5.8702946428571435E-4</v>
      </c>
      <c r="S103" s="32">
        <v>37.569885714285718</v>
      </c>
      <c r="T103" s="32">
        <v>0</v>
      </c>
      <c r="U103" s="32">
        <v>0</v>
      </c>
      <c r="V103" s="32">
        <v>5.8702946428571435E-4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</v>
      </c>
      <c r="AC103" s="32">
        <v>0</v>
      </c>
      <c r="AD103" s="32">
        <v>0</v>
      </c>
      <c r="AE103" s="32">
        <v>0</v>
      </c>
      <c r="AF103" s="32">
        <v>0</v>
      </c>
      <c r="AG103" s="32">
        <v>0</v>
      </c>
      <c r="AH103" s="32">
        <v>0</v>
      </c>
      <c r="AI103" s="32">
        <v>0</v>
      </c>
      <c r="AJ103" s="32">
        <v>0</v>
      </c>
      <c r="AK103" s="32">
        <v>0</v>
      </c>
      <c r="AL103" s="32">
        <v>0</v>
      </c>
      <c r="AM103" s="32">
        <v>0</v>
      </c>
      <c r="AN103" s="32">
        <v>0</v>
      </c>
      <c r="AO103" s="32">
        <v>0</v>
      </c>
      <c r="AP103" s="32">
        <v>0</v>
      </c>
      <c r="AQ103" s="32">
        <v>0</v>
      </c>
      <c r="AR103" s="32">
        <v>0</v>
      </c>
      <c r="AS103" s="32">
        <v>0</v>
      </c>
      <c r="AT103" s="32">
        <v>0</v>
      </c>
      <c r="AU103" s="32">
        <v>0</v>
      </c>
      <c r="AV103" s="32">
        <v>0</v>
      </c>
      <c r="AW103" s="32">
        <v>23.458164285714286</v>
      </c>
      <c r="AX103" s="32">
        <v>0</v>
      </c>
      <c r="AY103" s="32">
        <v>0</v>
      </c>
      <c r="AZ103" s="32">
        <v>0</v>
      </c>
      <c r="BA103" s="32">
        <v>0</v>
      </c>
      <c r="BB103" s="32">
        <v>0</v>
      </c>
      <c r="BC103" s="32">
        <v>0</v>
      </c>
      <c r="BD103" s="32">
        <v>0</v>
      </c>
      <c r="BE103" s="32">
        <v>0</v>
      </c>
      <c r="BF103" s="32">
        <v>0</v>
      </c>
      <c r="BG103" s="32">
        <v>0</v>
      </c>
      <c r="BH103" s="32">
        <v>0</v>
      </c>
      <c r="BI103" s="32">
        <v>0</v>
      </c>
      <c r="BJ103" s="32">
        <v>0</v>
      </c>
      <c r="BK103" s="33">
        <f t="shared" si="2"/>
        <v>155.03553544017859</v>
      </c>
    </row>
    <row r="104" spans="1:63">
      <c r="A104" s="30"/>
      <c r="B104" s="31" t="s">
        <v>108</v>
      </c>
      <c r="C104" s="32">
        <v>0</v>
      </c>
      <c r="D104" s="32">
        <v>0</v>
      </c>
      <c r="E104" s="32">
        <v>0</v>
      </c>
      <c r="F104" s="32">
        <v>0</v>
      </c>
      <c r="G104" s="32">
        <v>0</v>
      </c>
      <c r="H104" s="32">
        <v>7.9591012857142852E-3</v>
      </c>
      <c r="I104" s="32">
        <v>64.375083928571428</v>
      </c>
      <c r="J104" s="32">
        <v>0</v>
      </c>
      <c r="K104" s="32">
        <v>0</v>
      </c>
      <c r="L104" s="32">
        <v>0.17743259492857141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1.1704560714285714E-3</v>
      </c>
      <c r="S104" s="32">
        <v>26.920489642857142</v>
      </c>
      <c r="T104" s="32">
        <v>0</v>
      </c>
      <c r="U104" s="32">
        <v>0</v>
      </c>
      <c r="V104" s="32">
        <v>0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0</v>
      </c>
      <c r="AW104" s="32">
        <v>25.725055714285716</v>
      </c>
      <c r="AX104" s="32">
        <v>0</v>
      </c>
      <c r="AY104" s="32">
        <v>0</v>
      </c>
      <c r="AZ104" s="32">
        <v>0.4683129460716417</v>
      </c>
      <c r="BA104" s="32">
        <v>0</v>
      </c>
      <c r="BB104" s="32">
        <v>0</v>
      </c>
      <c r="BC104" s="32">
        <v>0</v>
      </c>
      <c r="BD104" s="32">
        <v>0</v>
      </c>
      <c r="BE104" s="32">
        <v>0</v>
      </c>
      <c r="BF104" s="32">
        <v>0</v>
      </c>
      <c r="BG104" s="32">
        <v>0</v>
      </c>
      <c r="BH104" s="32">
        <v>0</v>
      </c>
      <c r="BI104" s="32">
        <v>0</v>
      </c>
      <c r="BJ104" s="32">
        <v>0</v>
      </c>
      <c r="BK104" s="33">
        <f t="shared" si="2"/>
        <v>117.67550438407166</v>
      </c>
    </row>
    <row r="105" spans="1:63">
      <c r="A105" s="30"/>
      <c r="B105" s="31" t="s">
        <v>109</v>
      </c>
      <c r="C105" s="32">
        <v>0</v>
      </c>
      <c r="D105" s="32">
        <v>0</v>
      </c>
      <c r="E105" s="32">
        <v>0</v>
      </c>
      <c r="F105" s="32">
        <v>0</v>
      </c>
      <c r="G105" s="32">
        <v>0</v>
      </c>
      <c r="H105" s="32">
        <v>1.3420661428571427E-2</v>
      </c>
      <c r="I105" s="32">
        <v>52.515610714285714</v>
      </c>
      <c r="J105" s="32">
        <v>0</v>
      </c>
      <c r="K105" s="32">
        <v>0</v>
      </c>
      <c r="L105" s="32">
        <v>0.88856413328571426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</v>
      </c>
      <c r="S105" s="32">
        <v>22.173257857142858</v>
      </c>
      <c r="T105" s="32">
        <v>0</v>
      </c>
      <c r="U105" s="32">
        <v>0</v>
      </c>
      <c r="V105" s="32">
        <v>0</v>
      </c>
      <c r="W105" s="32">
        <v>0</v>
      </c>
      <c r="X105" s="32">
        <v>0</v>
      </c>
      <c r="Y105" s="32">
        <v>0</v>
      </c>
      <c r="Z105" s="32">
        <v>0</v>
      </c>
      <c r="AA105" s="32">
        <v>0</v>
      </c>
      <c r="AB105" s="32">
        <v>0</v>
      </c>
      <c r="AC105" s="32">
        <v>0</v>
      </c>
      <c r="AD105" s="32">
        <v>0</v>
      </c>
      <c r="AE105" s="32">
        <v>0</v>
      </c>
      <c r="AF105" s="32">
        <v>0</v>
      </c>
      <c r="AG105" s="32">
        <v>0</v>
      </c>
      <c r="AH105" s="32">
        <v>0</v>
      </c>
      <c r="AI105" s="32">
        <v>0</v>
      </c>
      <c r="AJ105" s="32">
        <v>0</v>
      </c>
      <c r="AK105" s="32">
        <v>0</v>
      </c>
      <c r="AL105" s="32">
        <v>0</v>
      </c>
      <c r="AM105" s="32">
        <v>0</v>
      </c>
      <c r="AN105" s="32">
        <v>0</v>
      </c>
      <c r="AO105" s="32">
        <v>0</v>
      </c>
      <c r="AP105" s="32">
        <v>0</v>
      </c>
      <c r="AQ105" s="32">
        <v>0</v>
      </c>
      <c r="AR105" s="32">
        <v>0</v>
      </c>
      <c r="AS105" s="32">
        <v>0</v>
      </c>
      <c r="AT105" s="32">
        <v>0</v>
      </c>
      <c r="AU105" s="32">
        <v>0</v>
      </c>
      <c r="AV105" s="32">
        <v>0</v>
      </c>
      <c r="AW105" s="32">
        <v>17.944454</v>
      </c>
      <c r="AX105" s="32">
        <v>0</v>
      </c>
      <c r="AY105" s="32">
        <v>0</v>
      </c>
      <c r="AZ105" s="32">
        <v>0.23304485714285714</v>
      </c>
      <c r="BA105" s="32">
        <v>0</v>
      </c>
      <c r="BB105" s="32">
        <v>0</v>
      </c>
      <c r="BC105" s="32">
        <v>0</v>
      </c>
      <c r="BD105" s="32">
        <v>0</v>
      </c>
      <c r="BE105" s="32">
        <v>0</v>
      </c>
      <c r="BF105" s="32">
        <v>0</v>
      </c>
      <c r="BG105" s="32">
        <v>0</v>
      </c>
      <c r="BH105" s="32">
        <v>0</v>
      </c>
      <c r="BI105" s="32">
        <v>0</v>
      </c>
      <c r="BJ105" s="32">
        <v>0</v>
      </c>
      <c r="BK105" s="33">
        <f t="shared" si="2"/>
        <v>93.768352223285717</v>
      </c>
    </row>
    <row r="106" spans="1:63">
      <c r="A106" s="30"/>
      <c r="B106" s="31" t="s">
        <v>110</v>
      </c>
      <c r="C106" s="32">
        <v>0</v>
      </c>
      <c r="D106" s="32">
        <v>0</v>
      </c>
      <c r="E106" s="32">
        <v>0</v>
      </c>
      <c r="F106" s="32">
        <v>0</v>
      </c>
      <c r="G106" s="32">
        <v>0</v>
      </c>
      <c r="H106" s="32">
        <v>8.2131533500000006E-2</v>
      </c>
      <c r="I106" s="32">
        <v>48.79101</v>
      </c>
      <c r="J106" s="32">
        <v>0</v>
      </c>
      <c r="K106" s="32">
        <v>0</v>
      </c>
      <c r="L106" s="32">
        <v>14.404964857142858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2.3295802000000004E-2</v>
      </c>
      <c r="S106" s="32">
        <v>0</v>
      </c>
      <c r="T106" s="32">
        <v>0</v>
      </c>
      <c r="U106" s="32">
        <v>0</v>
      </c>
      <c r="V106" s="32">
        <v>0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0</v>
      </c>
      <c r="AC106" s="32">
        <v>0</v>
      </c>
      <c r="AD106" s="32">
        <v>0</v>
      </c>
      <c r="AE106" s="32">
        <v>0</v>
      </c>
      <c r="AF106" s="32">
        <v>0</v>
      </c>
      <c r="AG106" s="32">
        <v>0</v>
      </c>
      <c r="AH106" s="32">
        <v>0</v>
      </c>
      <c r="AI106" s="32">
        <v>0</v>
      </c>
      <c r="AJ106" s="32">
        <v>0</v>
      </c>
      <c r="AK106" s="32">
        <v>0</v>
      </c>
      <c r="AL106" s="32">
        <v>0</v>
      </c>
      <c r="AM106" s="32">
        <v>0</v>
      </c>
      <c r="AN106" s="32">
        <v>0</v>
      </c>
      <c r="AO106" s="32">
        <v>0</v>
      </c>
      <c r="AP106" s="32">
        <v>0</v>
      </c>
      <c r="AQ106" s="32">
        <v>0</v>
      </c>
      <c r="AR106" s="32">
        <v>0</v>
      </c>
      <c r="AS106" s="32">
        <v>0</v>
      </c>
      <c r="AT106" s="32">
        <v>0</v>
      </c>
      <c r="AU106" s="32">
        <v>0</v>
      </c>
      <c r="AV106" s="32">
        <v>5.7997214285714284E-2</v>
      </c>
      <c r="AW106" s="32">
        <v>3.4798328571428576</v>
      </c>
      <c r="AX106" s="32">
        <v>0</v>
      </c>
      <c r="AY106" s="32">
        <v>0</v>
      </c>
      <c r="AZ106" s="32">
        <v>3.1318495715308048</v>
      </c>
      <c r="BA106" s="32">
        <v>0</v>
      </c>
      <c r="BB106" s="32">
        <v>0</v>
      </c>
      <c r="BC106" s="32">
        <v>0</v>
      </c>
      <c r="BD106" s="32">
        <v>0</v>
      </c>
      <c r="BE106" s="32">
        <v>0</v>
      </c>
      <c r="BF106" s="32">
        <v>1.4499303571428571E-2</v>
      </c>
      <c r="BG106" s="32">
        <v>0</v>
      </c>
      <c r="BH106" s="32">
        <v>0</v>
      </c>
      <c r="BI106" s="32">
        <v>0</v>
      </c>
      <c r="BJ106" s="32">
        <v>0</v>
      </c>
      <c r="BK106" s="33">
        <f t="shared" si="2"/>
        <v>69.985581139173661</v>
      </c>
    </row>
    <row r="107" spans="1:63">
      <c r="A107" s="30"/>
      <c r="B107" s="31" t="s">
        <v>111</v>
      </c>
      <c r="C107" s="32">
        <v>0</v>
      </c>
      <c r="D107" s="32">
        <v>0</v>
      </c>
      <c r="E107" s="32">
        <v>0</v>
      </c>
      <c r="F107" s="32">
        <v>0</v>
      </c>
      <c r="G107" s="32">
        <v>0</v>
      </c>
      <c r="H107" s="32">
        <v>0.55508955457142839</v>
      </c>
      <c r="I107" s="32">
        <v>3.8056037500000004</v>
      </c>
      <c r="J107" s="32">
        <v>0</v>
      </c>
      <c r="K107" s="32">
        <v>0</v>
      </c>
      <c r="L107" s="32">
        <v>6.1900780954285706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0.52662626917857136</v>
      </c>
      <c r="S107" s="32">
        <v>0</v>
      </c>
      <c r="T107" s="32">
        <v>0.3512865</v>
      </c>
      <c r="U107" s="32">
        <v>0</v>
      </c>
      <c r="V107" s="32">
        <v>2.0259576290714287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3.4779064285714284E-2</v>
      </c>
      <c r="AC107" s="32">
        <v>0</v>
      </c>
      <c r="AD107" s="32">
        <v>0</v>
      </c>
      <c r="AE107" s="32">
        <v>0</v>
      </c>
      <c r="AF107" s="32">
        <v>5.7965107142857145E-2</v>
      </c>
      <c r="AG107" s="32">
        <v>0</v>
      </c>
      <c r="AH107" s="32">
        <v>0</v>
      </c>
      <c r="AI107" s="32">
        <v>0</v>
      </c>
      <c r="AJ107" s="32">
        <v>0</v>
      </c>
      <c r="AK107" s="32">
        <v>0</v>
      </c>
      <c r="AL107" s="32">
        <v>0</v>
      </c>
      <c r="AM107" s="32">
        <v>0</v>
      </c>
      <c r="AN107" s="32">
        <v>0</v>
      </c>
      <c r="AO107" s="32">
        <v>0</v>
      </c>
      <c r="AP107" s="32">
        <v>0</v>
      </c>
      <c r="AQ107" s="32">
        <v>0</v>
      </c>
      <c r="AR107" s="32">
        <v>0</v>
      </c>
      <c r="AS107" s="32">
        <v>0</v>
      </c>
      <c r="AT107" s="32">
        <v>0</v>
      </c>
      <c r="AU107" s="32">
        <v>0</v>
      </c>
      <c r="AV107" s="32">
        <v>1.9465010304642862</v>
      </c>
      <c r="AW107" s="32">
        <v>7.05723440525</v>
      </c>
      <c r="AX107" s="32">
        <v>0</v>
      </c>
      <c r="AY107" s="32">
        <v>0</v>
      </c>
      <c r="AZ107" s="32">
        <v>23.788027078040923</v>
      </c>
      <c r="BA107" s="32">
        <v>0</v>
      </c>
      <c r="BB107" s="32">
        <v>0</v>
      </c>
      <c r="BC107" s="32">
        <v>0</v>
      </c>
      <c r="BD107" s="32">
        <v>0</v>
      </c>
      <c r="BE107" s="32">
        <v>0</v>
      </c>
      <c r="BF107" s="32">
        <v>2.4361088873571428</v>
      </c>
      <c r="BG107" s="32">
        <v>8.4788859154642857</v>
      </c>
      <c r="BH107" s="32">
        <v>0</v>
      </c>
      <c r="BI107" s="32">
        <v>0</v>
      </c>
      <c r="BJ107" s="32">
        <v>6.3028894048928574</v>
      </c>
      <c r="BK107" s="33">
        <f t="shared" si="2"/>
        <v>63.557032691148059</v>
      </c>
    </row>
    <row r="108" spans="1:63">
      <c r="A108" s="30"/>
      <c r="B108" s="31" t="s">
        <v>112</v>
      </c>
      <c r="C108" s="32">
        <v>0</v>
      </c>
      <c r="D108" s="32">
        <v>11.001125535714285</v>
      </c>
      <c r="E108" s="32">
        <v>0</v>
      </c>
      <c r="F108" s="32">
        <v>0</v>
      </c>
      <c r="G108" s="32">
        <v>0</v>
      </c>
      <c r="H108" s="32">
        <v>0.81476578821428591</v>
      </c>
      <c r="I108" s="32">
        <v>0.11580132142857143</v>
      </c>
      <c r="J108" s="32">
        <v>5.7900660714285714E-2</v>
      </c>
      <c r="K108" s="32">
        <v>0</v>
      </c>
      <c r="L108" s="32">
        <v>14.527298879785716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0.63828685778571426</v>
      </c>
      <c r="S108" s="32">
        <v>5.7989928428571452E-2</v>
      </c>
      <c r="T108" s="32">
        <v>1.1580132142857145</v>
      </c>
      <c r="U108" s="32">
        <v>0</v>
      </c>
      <c r="V108" s="32">
        <v>12.794308998035714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2.2929821428571428E-2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32">
        <v>0</v>
      </c>
      <c r="AI108" s="32">
        <v>0</v>
      </c>
      <c r="AJ108" s="32">
        <v>0</v>
      </c>
      <c r="AK108" s="32">
        <v>0</v>
      </c>
      <c r="AL108" s="32">
        <v>8.598683035714285E-3</v>
      </c>
      <c r="AM108" s="32">
        <v>0</v>
      </c>
      <c r="AN108" s="32">
        <v>0</v>
      </c>
      <c r="AO108" s="32">
        <v>0</v>
      </c>
      <c r="AP108" s="32">
        <v>0</v>
      </c>
      <c r="AQ108" s="32">
        <v>0</v>
      </c>
      <c r="AR108" s="32">
        <v>0</v>
      </c>
      <c r="AS108" s="32">
        <v>0</v>
      </c>
      <c r="AT108" s="32">
        <v>0</v>
      </c>
      <c r="AU108" s="32">
        <v>0</v>
      </c>
      <c r="AV108" s="32">
        <v>3.1866830577499994</v>
      </c>
      <c r="AW108" s="32">
        <v>1.5592278571428571</v>
      </c>
      <c r="AX108" s="32">
        <v>0</v>
      </c>
      <c r="AY108" s="32">
        <v>0</v>
      </c>
      <c r="AZ108" s="32">
        <v>33.033614877423027</v>
      </c>
      <c r="BA108" s="32">
        <v>0</v>
      </c>
      <c r="BB108" s="32">
        <v>0</v>
      </c>
      <c r="BC108" s="32">
        <v>0</v>
      </c>
      <c r="BD108" s="32">
        <v>0</v>
      </c>
      <c r="BE108" s="32">
        <v>0</v>
      </c>
      <c r="BF108" s="32">
        <v>3.3346680311071428</v>
      </c>
      <c r="BG108" s="32">
        <v>1.1479079035714284E-2</v>
      </c>
      <c r="BH108" s="32">
        <v>0</v>
      </c>
      <c r="BI108" s="32">
        <v>0</v>
      </c>
      <c r="BJ108" s="32">
        <v>7.670152134535714</v>
      </c>
      <c r="BK108" s="33">
        <f t="shared" si="2"/>
        <v>89.992844725851597</v>
      </c>
    </row>
    <row r="109" spans="1:63">
      <c r="A109" s="30"/>
      <c r="B109" s="31" t="s">
        <v>113</v>
      </c>
      <c r="C109" s="32">
        <v>0</v>
      </c>
      <c r="D109" s="32">
        <v>0</v>
      </c>
      <c r="E109" s="32">
        <v>0</v>
      </c>
      <c r="F109" s="32">
        <v>0</v>
      </c>
      <c r="G109" s="32">
        <v>0</v>
      </c>
      <c r="H109" s="32">
        <v>0.83191542921428563</v>
      </c>
      <c r="I109" s="32">
        <v>23.283203892142858</v>
      </c>
      <c r="J109" s="32">
        <v>0</v>
      </c>
      <c r="K109" s="32">
        <v>0</v>
      </c>
      <c r="L109" s="32">
        <v>9.5826894074642865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0.70203625539285697</v>
      </c>
      <c r="S109" s="32">
        <v>0.17273260714285713</v>
      </c>
      <c r="T109" s="32">
        <v>0</v>
      </c>
      <c r="U109" s="32">
        <v>0</v>
      </c>
      <c r="V109" s="32">
        <v>0.67886825742857149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7.5246152142857126E-2</v>
      </c>
      <c r="AC109" s="32">
        <v>0</v>
      </c>
      <c r="AD109" s="32">
        <v>0</v>
      </c>
      <c r="AE109" s="32">
        <v>0</v>
      </c>
      <c r="AF109" s="32">
        <v>0</v>
      </c>
      <c r="AG109" s="32">
        <v>0</v>
      </c>
      <c r="AH109" s="32">
        <v>0</v>
      </c>
      <c r="AI109" s="32">
        <v>0</v>
      </c>
      <c r="AJ109" s="32">
        <v>0</v>
      </c>
      <c r="AK109" s="32">
        <v>0</v>
      </c>
      <c r="AL109" s="32">
        <v>0</v>
      </c>
      <c r="AM109" s="32">
        <v>0</v>
      </c>
      <c r="AN109" s="32">
        <v>0</v>
      </c>
      <c r="AO109" s="32">
        <v>0</v>
      </c>
      <c r="AP109" s="32">
        <v>0</v>
      </c>
      <c r="AQ109" s="32">
        <v>0</v>
      </c>
      <c r="AR109" s="32">
        <v>0</v>
      </c>
      <c r="AS109" s="32">
        <v>0</v>
      </c>
      <c r="AT109" s="32">
        <v>0</v>
      </c>
      <c r="AU109" s="32">
        <v>0</v>
      </c>
      <c r="AV109" s="32">
        <v>2.8327981761428571</v>
      </c>
      <c r="AW109" s="32">
        <v>5.472447428571428</v>
      </c>
      <c r="AX109" s="32">
        <v>0</v>
      </c>
      <c r="AY109" s="32">
        <v>0</v>
      </c>
      <c r="AZ109" s="32">
        <v>18.958372781089615</v>
      </c>
      <c r="BA109" s="32">
        <v>0</v>
      </c>
      <c r="BB109" s="32">
        <v>0</v>
      </c>
      <c r="BC109" s="32">
        <v>0</v>
      </c>
      <c r="BD109" s="32">
        <v>0</v>
      </c>
      <c r="BE109" s="32">
        <v>0</v>
      </c>
      <c r="BF109" s="32">
        <v>3.8647308495357153</v>
      </c>
      <c r="BG109" s="32">
        <v>0.12694726910714285</v>
      </c>
      <c r="BH109" s="32">
        <v>5.7004660714285713E-2</v>
      </c>
      <c r="BI109" s="32">
        <v>0</v>
      </c>
      <c r="BJ109" s="32">
        <v>4.8433499192499996</v>
      </c>
      <c r="BK109" s="33">
        <f t="shared" si="2"/>
        <v>71.482343085339622</v>
      </c>
    </row>
    <row r="110" spans="1:63">
      <c r="A110" s="30"/>
      <c r="B110" s="31" t="s">
        <v>114</v>
      </c>
      <c r="C110" s="32">
        <v>0</v>
      </c>
      <c r="D110" s="32">
        <v>0</v>
      </c>
      <c r="E110" s="32">
        <v>0</v>
      </c>
      <c r="F110" s="32">
        <v>0</v>
      </c>
      <c r="G110" s="32">
        <v>0</v>
      </c>
      <c r="H110" s="32">
        <v>0.71516947732142855</v>
      </c>
      <c r="I110" s="32">
        <v>15.796455501428571</v>
      </c>
      <c r="J110" s="32">
        <v>0</v>
      </c>
      <c r="K110" s="32">
        <v>0</v>
      </c>
      <c r="L110" s="32">
        <v>4.6159704508928581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0.46703646817857147</v>
      </c>
      <c r="S110" s="32">
        <v>0.22949957142857141</v>
      </c>
      <c r="T110" s="32">
        <v>0</v>
      </c>
      <c r="U110" s="32">
        <v>0</v>
      </c>
      <c r="V110" s="32">
        <v>12.528784449500002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9.6566769642857139E-2</v>
      </c>
      <c r="AC110" s="32">
        <v>0</v>
      </c>
      <c r="AD110" s="32">
        <v>0</v>
      </c>
      <c r="AE110" s="32">
        <v>0</v>
      </c>
      <c r="AF110" s="32">
        <v>0.14769035357142857</v>
      </c>
      <c r="AG110" s="32">
        <v>0</v>
      </c>
      <c r="AH110" s="32">
        <v>0</v>
      </c>
      <c r="AI110" s="32">
        <v>0</v>
      </c>
      <c r="AJ110" s="32">
        <v>0</v>
      </c>
      <c r="AK110" s="32">
        <v>0</v>
      </c>
      <c r="AL110" s="32">
        <v>0</v>
      </c>
      <c r="AM110" s="32">
        <v>0</v>
      </c>
      <c r="AN110" s="32">
        <v>0</v>
      </c>
      <c r="AO110" s="32">
        <v>0</v>
      </c>
      <c r="AP110" s="32">
        <v>0</v>
      </c>
      <c r="AQ110" s="32">
        <v>0</v>
      </c>
      <c r="AR110" s="32">
        <v>0</v>
      </c>
      <c r="AS110" s="32">
        <v>0</v>
      </c>
      <c r="AT110" s="32">
        <v>0</v>
      </c>
      <c r="AU110" s="32">
        <v>0</v>
      </c>
      <c r="AV110" s="32">
        <v>2.7212612581785711</v>
      </c>
      <c r="AW110" s="32">
        <v>4.6745767535714293</v>
      </c>
      <c r="AX110" s="32">
        <v>0</v>
      </c>
      <c r="AY110" s="32">
        <v>0</v>
      </c>
      <c r="AZ110" s="32">
        <v>24.454773562971347</v>
      </c>
      <c r="BA110" s="32">
        <v>0</v>
      </c>
      <c r="BB110" s="32">
        <v>0</v>
      </c>
      <c r="BC110" s="32">
        <v>0</v>
      </c>
      <c r="BD110" s="32">
        <v>0</v>
      </c>
      <c r="BE110" s="32">
        <v>0</v>
      </c>
      <c r="BF110" s="32">
        <v>3.9382457620357139</v>
      </c>
      <c r="BG110" s="32">
        <v>0.26129831785714286</v>
      </c>
      <c r="BH110" s="32">
        <v>0</v>
      </c>
      <c r="BI110" s="32">
        <v>0</v>
      </c>
      <c r="BJ110" s="32">
        <v>5.3755700540357152</v>
      </c>
      <c r="BK110" s="33">
        <f t="shared" si="2"/>
        <v>76.022898750614203</v>
      </c>
    </row>
    <row r="111" spans="1:63">
      <c r="A111" s="30"/>
      <c r="B111" s="31" t="s">
        <v>115</v>
      </c>
      <c r="C111" s="32">
        <v>0</v>
      </c>
      <c r="D111" s="32">
        <v>17.238016071428572</v>
      </c>
      <c r="E111" s="32">
        <v>0</v>
      </c>
      <c r="F111" s="32">
        <v>0</v>
      </c>
      <c r="G111" s="32">
        <v>0</v>
      </c>
      <c r="H111" s="32">
        <v>0.27080569975000002</v>
      </c>
      <c r="I111" s="32">
        <v>18.674517410714287</v>
      </c>
      <c r="J111" s="32">
        <v>0</v>
      </c>
      <c r="K111" s="32">
        <v>0</v>
      </c>
      <c r="L111" s="32">
        <v>2.960222774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0.10617266024999998</v>
      </c>
      <c r="S111" s="32">
        <v>0</v>
      </c>
      <c r="T111" s="32">
        <v>0</v>
      </c>
      <c r="U111" s="32">
        <v>0</v>
      </c>
      <c r="V111" s="32">
        <v>0.32407470214285705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</v>
      </c>
      <c r="AC111" s="32">
        <v>0</v>
      </c>
      <c r="AD111" s="32">
        <v>0</v>
      </c>
      <c r="AE111" s="32">
        <v>0</v>
      </c>
      <c r="AF111" s="32">
        <v>0</v>
      </c>
      <c r="AG111" s="32">
        <v>0</v>
      </c>
      <c r="AH111" s="32">
        <v>0</v>
      </c>
      <c r="AI111" s="32">
        <v>0</v>
      </c>
      <c r="AJ111" s="32">
        <v>0</v>
      </c>
      <c r="AK111" s="32">
        <v>0</v>
      </c>
      <c r="AL111" s="32">
        <v>0</v>
      </c>
      <c r="AM111" s="32">
        <v>0</v>
      </c>
      <c r="AN111" s="32">
        <v>0</v>
      </c>
      <c r="AO111" s="32">
        <v>0</v>
      </c>
      <c r="AP111" s="32">
        <v>0</v>
      </c>
      <c r="AQ111" s="32">
        <v>0</v>
      </c>
      <c r="AR111" s="32">
        <v>5.7173535714285713</v>
      </c>
      <c r="AS111" s="32">
        <v>0</v>
      </c>
      <c r="AT111" s="32">
        <v>0</v>
      </c>
      <c r="AU111" s="32">
        <v>0</v>
      </c>
      <c r="AV111" s="32">
        <v>0.51707048867857142</v>
      </c>
      <c r="AW111" s="32">
        <v>14.716468092857145</v>
      </c>
      <c r="AX111" s="32">
        <v>0</v>
      </c>
      <c r="AY111" s="32">
        <v>0</v>
      </c>
      <c r="AZ111" s="32">
        <v>2.017070905029168</v>
      </c>
      <c r="BA111" s="32">
        <v>0</v>
      </c>
      <c r="BB111" s="32">
        <v>0</v>
      </c>
      <c r="BC111" s="32">
        <v>0</v>
      </c>
      <c r="BD111" s="32">
        <v>0</v>
      </c>
      <c r="BE111" s="32">
        <v>0</v>
      </c>
      <c r="BF111" s="32">
        <v>0.75888375514285711</v>
      </c>
      <c r="BG111" s="32">
        <v>6.8608242857142852</v>
      </c>
      <c r="BH111" s="32">
        <v>0</v>
      </c>
      <c r="BI111" s="32">
        <v>0</v>
      </c>
      <c r="BJ111" s="32">
        <v>0.25296018464285719</v>
      </c>
      <c r="BK111" s="33">
        <f t="shared" si="2"/>
        <v>70.414440601779177</v>
      </c>
    </row>
    <row r="112" spans="1:63">
      <c r="A112" s="30"/>
      <c r="B112" s="31" t="s">
        <v>116</v>
      </c>
      <c r="C112" s="32">
        <v>0</v>
      </c>
      <c r="D112" s="32">
        <v>0</v>
      </c>
      <c r="E112" s="32">
        <v>0</v>
      </c>
      <c r="F112" s="32">
        <v>0</v>
      </c>
      <c r="G112" s="32">
        <v>0</v>
      </c>
      <c r="H112" s="32">
        <v>0.57128812067857149</v>
      </c>
      <c r="I112" s="32">
        <v>8.2347017142857144</v>
      </c>
      <c r="J112" s="32">
        <v>0</v>
      </c>
      <c r="K112" s="32">
        <v>0</v>
      </c>
      <c r="L112" s="32">
        <v>3.7335637200000003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0.70260215439285711</v>
      </c>
      <c r="S112" s="32">
        <v>9.3784102857142851E-2</v>
      </c>
      <c r="T112" s="32">
        <v>0</v>
      </c>
      <c r="U112" s="32">
        <v>0</v>
      </c>
      <c r="V112" s="32">
        <v>10.45959369457143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4.529305714285714E-2</v>
      </c>
      <c r="AC112" s="32">
        <v>0</v>
      </c>
      <c r="AD112" s="32">
        <v>0</v>
      </c>
      <c r="AE112" s="32">
        <v>0</v>
      </c>
      <c r="AF112" s="32">
        <v>0</v>
      </c>
      <c r="AG112" s="32">
        <v>0</v>
      </c>
      <c r="AH112" s="32">
        <v>0</v>
      </c>
      <c r="AI112" s="32">
        <v>0</v>
      </c>
      <c r="AJ112" s="32">
        <v>0</v>
      </c>
      <c r="AK112" s="32">
        <v>0</v>
      </c>
      <c r="AL112" s="32">
        <v>0</v>
      </c>
      <c r="AM112" s="32">
        <v>0</v>
      </c>
      <c r="AN112" s="32">
        <v>0</v>
      </c>
      <c r="AO112" s="32">
        <v>0</v>
      </c>
      <c r="AP112" s="32">
        <v>0</v>
      </c>
      <c r="AQ112" s="32">
        <v>0</v>
      </c>
      <c r="AR112" s="32">
        <v>0</v>
      </c>
      <c r="AS112" s="32">
        <v>0</v>
      </c>
      <c r="AT112" s="32">
        <v>0</v>
      </c>
      <c r="AU112" s="32">
        <v>0</v>
      </c>
      <c r="AV112" s="32">
        <v>3.1193929321785712</v>
      </c>
      <c r="AW112" s="32">
        <v>7.3035054642857133</v>
      </c>
      <c r="AX112" s="32">
        <v>0.33969792857142861</v>
      </c>
      <c r="AY112" s="32">
        <v>0</v>
      </c>
      <c r="AZ112" s="32">
        <v>14.150237363671641</v>
      </c>
      <c r="BA112" s="32">
        <v>0</v>
      </c>
      <c r="BB112" s="32">
        <v>0</v>
      </c>
      <c r="BC112" s="32">
        <v>0</v>
      </c>
      <c r="BD112" s="32">
        <v>0</v>
      </c>
      <c r="BE112" s="32">
        <v>0</v>
      </c>
      <c r="BF112" s="32">
        <v>4.2980137359642852</v>
      </c>
      <c r="BG112" s="32">
        <v>0.30572813571428575</v>
      </c>
      <c r="BH112" s="32">
        <v>0.64470392982142855</v>
      </c>
      <c r="BI112" s="32">
        <v>0</v>
      </c>
      <c r="BJ112" s="32">
        <v>3.0564047348571428</v>
      </c>
      <c r="BK112" s="33">
        <f t="shared" si="2"/>
        <v>57.058510788993061</v>
      </c>
    </row>
    <row r="113" spans="1:63">
      <c r="A113" s="30"/>
      <c r="B113" s="31" t="s">
        <v>117</v>
      </c>
      <c r="C113" s="32">
        <v>0</v>
      </c>
      <c r="D113" s="32">
        <v>0</v>
      </c>
      <c r="E113" s="32">
        <v>0</v>
      </c>
      <c r="F113" s="32">
        <v>0</v>
      </c>
      <c r="G113" s="32">
        <v>0</v>
      </c>
      <c r="H113" s="32">
        <v>0.49078685953571427</v>
      </c>
      <c r="I113" s="32">
        <v>4.0799886321428573</v>
      </c>
      <c r="J113" s="32">
        <v>0</v>
      </c>
      <c r="K113" s="32">
        <v>0</v>
      </c>
      <c r="L113" s="32">
        <v>3.9811844828928571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0.31456346764285714</v>
      </c>
      <c r="S113" s="32">
        <v>0.11380721428571429</v>
      </c>
      <c r="T113" s="32">
        <v>0</v>
      </c>
      <c r="U113" s="32">
        <v>0</v>
      </c>
      <c r="V113" s="32">
        <v>0.92299884371428564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5.6337250000000009E-4</v>
      </c>
      <c r="AC113" s="32">
        <v>0</v>
      </c>
      <c r="AD113" s="32">
        <v>0</v>
      </c>
      <c r="AE113" s="32">
        <v>0</v>
      </c>
      <c r="AF113" s="32">
        <v>0.1126745</v>
      </c>
      <c r="AG113" s="32">
        <v>0</v>
      </c>
      <c r="AH113" s="32">
        <v>0</v>
      </c>
      <c r="AI113" s="32">
        <v>0</v>
      </c>
      <c r="AJ113" s="32">
        <v>0</v>
      </c>
      <c r="AK113" s="32">
        <v>0</v>
      </c>
      <c r="AL113" s="32">
        <v>0</v>
      </c>
      <c r="AM113" s="32">
        <v>0</v>
      </c>
      <c r="AN113" s="32">
        <v>0</v>
      </c>
      <c r="AO113" s="32">
        <v>0</v>
      </c>
      <c r="AP113" s="32">
        <v>0</v>
      </c>
      <c r="AQ113" s="32">
        <v>0</v>
      </c>
      <c r="AR113" s="32">
        <v>0</v>
      </c>
      <c r="AS113" s="32">
        <v>0</v>
      </c>
      <c r="AT113" s="32">
        <v>0</v>
      </c>
      <c r="AU113" s="32">
        <v>0</v>
      </c>
      <c r="AV113" s="32">
        <v>1.7630510092857146</v>
      </c>
      <c r="AW113" s="32">
        <v>5.6337250000000001</v>
      </c>
      <c r="AX113" s="32">
        <v>0</v>
      </c>
      <c r="AY113" s="32">
        <v>0</v>
      </c>
      <c r="AZ113" s="32">
        <v>9.32121112012792</v>
      </c>
      <c r="BA113" s="32">
        <v>0</v>
      </c>
      <c r="BB113" s="32">
        <v>0</v>
      </c>
      <c r="BC113" s="32">
        <v>0</v>
      </c>
      <c r="BD113" s="32">
        <v>0</v>
      </c>
      <c r="BE113" s="32">
        <v>0</v>
      </c>
      <c r="BF113" s="32">
        <v>2.6561406256071436</v>
      </c>
      <c r="BG113" s="32">
        <v>0</v>
      </c>
      <c r="BH113" s="32">
        <v>5.6337249999999998E-2</v>
      </c>
      <c r="BI113" s="32">
        <v>0</v>
      </c>
      <c r="BJ113" s="32">
        <v>2.615648288928571</v>
      </c>
      <c r="BK113" s="33">
        <f t="shared" si="2"/>
        <v>32.062680666663631</v>
      </c>
    </row>
    <row r="114" spans="1:63">
      <c r="A114" s="30"/>
      <c r="B114" s="31" t="s">
        <v>118</v>
      </c>
      <c r="C114" s="32">
        <v>0</v>
      </c>
      <c r="D114" s="32">
        <v>0</v>
      </c>
      <c r="E114" s="32">
        <v>0</v>
      </c>
      <c r="F114" s="32">
        <v>0</v>
      </c>
      <c r="G114" s="32">
        <v>0</v>
      </c>
      <c r="H114" s="32">
        <v>5.8673762578571438</v>
      </c>
      <c r="I114" s="32">
        <v>12.463333928571428</v>
      </c>
      <c r="J114" s="32">
        <v>0</v>
      </c>
      <c r="K114" s="32">
        <v>0</v>
      </c>
      <c r="L114" s="32">
        <v>1.4457119659285713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0.793374530357143</v>
      </c>
      <c r="S114" s="32">
        <v>0</v>
      </c>
      <c r="T114" s="32">
        <v>0</v>
      </c>
      <c r="U114" s="32">
        <v>0</v>
      </c>
      <c r="V114" s="32">
        <v>1.0036080339285716</v>
      </c>
      <c r="W114" s="32">
        <v>0</v>
      </c>
      <c r="X114" s="32">
        <v>0</v>
      </c>
      <c r="Y114" s="32">
        <v>0</v>
      </c>
      <c r="Z114" s="32">
        <v>0</v>
      </c>
      <c r="AA114" s="32">
        <v>0</v>
      </c>
      <c r="AB114" s="32">
        <v>0.13460674285714286</v>
      </c>
      <c r="AC114" s="32">
        <v>0</v>
      </c>
      <c r="AD114" s="32">
        <v>0</v>
      </c>
      <c r="AE114" s="32">
        <v>0</v>
      </c>
      <c r="AF114" s="32">
        <v>0</v>
      </c>
      <c r="AG114" s="32">
        <v>0</v>
      </c>
      <c r="AH114" s="32">
        <v>0</v>
      </c>
      <c r="AI114" s="32">
        <v>0</v>
      </c>
      <c r="AJ114" s="32">
        <v>0</v>
      </c>
      <c r="AK114" s="32">
        <v>0</v>
      </c>
      <c r="AL114" s="32">
        <v>0</v>
      </c>
      <c r="AM114" s="32">
        <v>0</v>
      </c>
      <c r="AN114" s="32">
        <v>0</v>
      </c>
      <c r="AO114" s="32">
        <v>0</v>
      </c>
      <c r="AP114" s="32">
        <v>0</v>
      </c>
      <c r="AQ114" s="32">
        <v>0</v>
      </c>
      <c r="AR114" s="32">
        <v>0</v>
      </c>
      <c r="AS114" s="32">
        <v>0</v>
      </c>
      <c r="AT114" s="32">
        <v>0</v>
      </c>
      <c r="AU114" s="32">
        <v>0</v>
      </c>
      <c r="AV114" s="32">
        <v>11.300579775535713</v>
      </c>
      <c r="AW114" s="32">
        <v>25.070505857142859</v>
      </c>
      <c r="AX114" s="32">
        <v>0</v>
      </c>
      <c r="AY114" s="32">
        <v>0</v>
      </c>
      <c r="AZ114" s="32">
        <v>4.2421511554542519</v>
      </c>
      <c r="BA114" s="32">
        <v>0</v>
      </c>
      <c r="BB114" s="32">
        <v>0</v>
      </c>
      <c r="BC114" s="32">
        <v>0</v>
      </c>
      <c r="BD114" s="32">
        <v>0</v>
      </c>
      <c r="BE114" s="32">
        <v>0</v>
      </c>
      <c r="BF114" s="32">
        <v>6.0429393218214296</v>
      </c>
      <c r="BG114" s="32">
        <v>1.6457691107142856</v>
      </c>
      <c r="BH114" s="32">
        <v>0</v>
      </c>
      <c r="BI114" s="32">
        <v>0</v>
      </c>
      <c r="BJ114" s="32">
        <v>0.88667832189285722</v>
      </c>
      <c r="BK114" s="33">
        <f t="shared" si="2"/>
        <v>70.896635002061402</v>
      </c>
    </row>
    <row r="115" spans="1:63">
      <c r="A115" s="30"/>
      <c r="B115" s="31" t="s">
        <v>119</v>
      </c>
      <c r="C115" s="32">
        <v>0</v>
      </c>
      <c r="D115" s="32">
        <v>28.081499999999998</v>
      </c>
      <c r="E115" s="32">
        <v>0</v>
      </c>
      <c r="F115" s="32">
        <v>0</v>
      </c>
      <c r="G115" s="32">
        <v>0</v>
      </c>
      <c r="H115" s="32">
        <v>0.91969432846428567</v>
      </c>
      <c r="I115" s="32">
        <v>49.704254999999996</v>
      </c>
      <c r="J115" s="32">
        <v>0</v>
      </c>
      <c r="K115" s="32">
        <v>0</v>
      </c>
      <c r="L115" s="32">
        <v>0.54197295000000001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0.68076083203571414</v>
      </c>
      <c r="S115" s="32">
        <v>0</v>
      </c>
      <c r="T115" s="32">
        <v>0</v>
      </c>
      <c r="U115" s="32">
        <v>0</v>
      </c>
      <c r="V115" s="32">
        <v>0.36955253999999998</v>
      </c>
      <c r="W115" s="32">
        <v>0</v>
      </c>
      <c r="X115" s="32">
        <v>0</v>
      </c>
      <c r="Y115" s="32">
        <v>0</v>
      </c>
      <c r="Z115" s="32">
        <v>0</v>
      </c>
      <c r="AA115" s="32">
        <v>0</v>
      </c>
      <c r="AB115" s="32">
        <v>5.004364821428571E-2</v>
      </c>
      <c r="AC115" s="32">
        <v>0</v>
      </c>
      <c r="AD115" s="32">
        <v>0</v>
      </c>
      <c r="AE115" s="32">
        <v>0</v>
      </c>
      <c r="AF115" s="32">
        <v>0</v>
      </c>
      <c r="AG115" s="32">
        <v>0</v>
      </c>
      <c r="AH115" s="32">
        <v>0</v>
      </c>
      <c r="AI115" s="32">
        <v>0</v>
      </c>
      <c r="AJ115" s="32">
        <v>0</v>
      </c>
      <c r="AK115" s="32">
        <v>0</v>
      </c>
      <c r="AL115" s="32">
        <v>0</v>
      </c>
      <c r="AM115" s="32">
        <v>0</v>
      </c>
      <c r="AN115" s="32">
        <v>0</v>
      </c>
      <c r="AO115" s="32">
        <v>0</v>
      </c>
      <c r="AP115" s="32">
        <v>0</v>
      </c>
      <c r="AQ115" s="32">
        <v>0</v>
      </c>
      <c r="AR115" s="32">
        <v>0</v>
      </c>
      <c r="AS115" s="32">
        <v>0</v>
      </c>
      <c r="AT115" s="32">
        <v>0</v>
      </c>
      <c r="AU115" s="32">
        <v>0</v>
      </c>
      <c r="AV115" s="32">
        <v>16.111320905857141</v>
      </c>
      <c r="AW115" s="32">
        <v>11.66253822392857</v>
      </c>
      <c r="AX115" s="32">
        <v>1.1120810714285714</v>
      </c>
      <c r="AY115" s="32">
        <v>0</v>
      </c>
      <c r="AZ115" s="32">
        <v>7.6121838130692252</v>
      </c>
      <c r="BA115" s="32">
        <v>0</v>
      </c>
      <c r="BB115" s="32">
        <v>0</v>
      </c>
      <c r="BC115" s="32">
        <v>0</v>
      </c>
      <c r="BD115" s="32">
        <v>0</v>
      </c>
      <c r="BE115" s="32">
        <v>0</v>
      </c>
      <c r="BF115" s="32">
        <v>6.3643426189642858</v>
      </c>
      <c r="BG115" s="32">
        <v>1.1343226928571428</v>
      </c>
      <c r="BH115" s="32">
        <v>0</v>
      </c>
      <c r="BI115" s="32">
        <v>0</v>
      </c>
      <c r="BJ115" s="32">
        <v>1.181161022035714</v>
      </c>
      <c r="BK115" s="33">
        <f t="shared" si="2"/>
        <v>125.52572964685493</v>
      </c>
    </row>
    <row r="116" spans="1:63">
      <c r="A116" s="30"/>
      <c r="B116" s="31" t="s">
        <v>120</v>
      </c>
      <c r="C116" s="32">
        <v>0</v>
      </c>
      <c r="D116" s="32">
        <v>1.1088088392857143</v>
      </c>
      <c r="E116" s="32">
        <v>0</v>
      </c>
      <c r="F116" s="32">
        <v>0</v>
      </c>
      <c r="G116" s="32">
        <v>0</v>
      </c>
      <c r="H116" s="32">
        <v>2.0189966020357146</v>
      </c>
      <c r="I116" s="32">
        <v>5.9920477678571427</v>
      </c>
      <c r="J116" s="32">
        <v>0</v>
      </c>
      <c r="K116" s="32">
        <v>0</v>
      </c>
      <c r="L116" s="32">
        <v>0.59696475892857148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0.61443738428571426</v>
      </c>
      <c r="S116" s="32">
        <v>0</v>
      </c>
      <c r="T116" s="32">
        <v>0</v>
      </c>
      <c r="U116" s="32">
        <v>0</v>
      </c>
      <c r="V116" s="32">
        <v>0.48171070614285721</v>
      </c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0</v>
      </c>
      <c r="AC116" s="32">
        <v>0</v>
      </c>
      <c r="AD116" s="32">
        <v>0</v>
      </c>
      <c r="AE116" s="32">
        <v>0</v>
      </c>
      <c r="AF116" s="32">
        <v>0</v>
      </c>
      <c r="AG116" s="32">
        <v>0</v>
      </c>
      <c r="AH116" s="32">
        <v>0</v>
      </c>
      <c r="AI116" s="32">
        <v>0</v>
      </c>
      <c r="AJ116" s="32">
        <v>0</v>
      </c>
      <c r="AK116" s="32">
        <v>0</v>
      </c>
      <c r="AL116" s="32">
        <v>0</v>
      </c>
      <c r="AM116" s="32">
        <v>0</v>
      </c>
      <c r="AN116" s="32">
        <v>0</v>
      </c>
      <c r="AO116" s="32">
        <v>0</v>
      </c>
      <c r="AP116" s="32">
        <v>0</v>
      </c>
      <c r="AQ116" s="32">
        <v>0</v>
      </c>
      <c r="AR116" s="32">
        <v>0</v>
      </c>
      <c r="AS116" s="32">
        <v>0</v>
      </c>
      <c r="AT116" s="32">
        <v>0</v>
      </c>
      <c r="AU116" s="32">
        <v>0</v>
      </c>
      <c r="AV116" s="32">
        <v>20.055030966857142</v>
      </c>
      <c r="AW116" s="32">
        <v>14.966790146142856</v>
      </c>
      <c r="AX116" s="32">
        <v>0</v>
      </c>
      <c r="AY116" s="32">
        <v>0</v>
      </c>
      <c r="AZ116" s="32">
        <v>9.904709424802741</v>
      </c>
      <c r="BA116" s="32">
        <v>0</v>
      </c>
      <c r="BB116" s="32">
        <v>0</v>
      </c>
      <c r="BC116" s="32">
        <v>0</v>
      </c>
      <c r="BD116" s="32">
        <v>0</v>
      </c>
      <c r="BE116" s="32">
        <v>0</v>
      </c>
      <c r="BF116" s="32">
        <v>4.4476014705000004</v>
      </c>
      <c r="BG116" s="32">
        <v>2.7721624999999999</v>
      </c>
      <c r="BH116" s="32">
        <v>0</v>
      </c>
      <c r="BI116" s="32">
        <v>0</v>
      </c>
      <c r="BJ116" s="32">
        <v>1.0960517013214284</v>
      </c>
      <c r="BK116" s="33">
        <f t="shared" si="2"/>
        <v>64.055312268159881</v>
      </c>
    </row>
    <row r="117" spans="1:63">
      <c r="A117" s="30"/>
      <c r="B117" s="31" t="s">
        <v>121</v>
      </c>
      <c r="C117" s="32">
        <v>0</v>
      </c>
      <c r="D117" s="32">
        <v>1.1007976178571428</v>
      </c>
      <c r="E117" s="32">
        <v>0</v>
      </c>
      <c r="F117" s="32">
        <v>0</v>
      </c>
      <c r="G117" s="32">
        <v>0</v>
      </c>
      <c r="H117" s="32">
        <v>1.8397944612142858</v>
      </c>
      <c r="I117" s="32">
        <v>5.7263714464285718</v>
      </c>
      <c r="J117" s="32">
        <v>0</v>
      </c>
      <c r="K117" s="32">
        <v>0</v>
      </c>
      <c r="L117" s="32">
        <v>1.6160251645714288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0.39190559678571429</v>
      </c>
      <c r="S117" s="32">
        <v>0</v>
      </c>
      <c r="T117" s="32">
        <v>0</v>
      </c>
      <c r="U117" s="32">
        <v>0</v>
      </c>
      <c r="V117" s="32">
        <v>0.37402335271428572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0</v>
      </c>
      <c r="AC117" s="32">
        <v>0</v>
      </c>
      <c r="AD117" s="32">
        <v>0</v>
      </c>
      <c r="AE117" s="32">
        <v>0</v>
      </c>
      <c r="AF117" s="32">
        <v>0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0</v>
      </c>
      <c r="AS117" s="32">
        <v>0</v>
      </c>
      <c r="AT117" s="32">
        <v>0</v>
      </c>
      <c r="AU117" s="32">
        <v>0</v>
      </c>
      <c r="AV117" s="32">
        <v>15.619244783857141</v>
      </c>
      <c r="AW117" s="32">
        <v>19.595168142857148</v>
      </c>
      <c r="AX117" s="32">
        <v>0</v>
      </c>
      <c r="AY117" s="32">
        <v>0</v>
      </c>
      <c r="AZ117" s="32">
        <v>8.2911688474489402</v>
      </c>
      <c r="BA117" s="32">
        <v>0</v>
      </c>
      <c r="BB117" s="32">
        <v>0</v>
      </c>
      <c r="BC117" s="32">
        <v>0</v>
      </c>
      <c r="BD117" s="32">
        <v>0</v>
      </c>
      <c r="BE117" s="32">
        <v>0</v>
      </c>
      <c r="BF117" s="32">
        <v>8.4020515389999986</v>
      </c>
      <c r="BG117" s="32">
        <v>5.5247930773928573</v>
      </c>
      <c r="BH117" s="32">
        <v>5.504260714285715E-2</v>
      </c>
      <c r="BI117" s="32">
        <v>0</v>
      </c>
      <c r="BJ117" s="32">
        <v>3.9415788796428566</v>
      </c>
      <c r="BK117" s="33">
        <f t="shared" si="2"/>
        <v>72.47796551691323</v>
      </c>
    </row>
    <row r="118" spans="1:63">
      <c r="A118" s="30"/>
      <c r="B118" s="31" t="s">
        <v>122</v>
      </c>
      <c r="C118" s="32">
        <v>0</v>
      </c>
      <c r="D118" s="32">
        <v>0.49970571428571425</v>
      </c>
      <c r="E118" s="32">
        <v>0</v>
      </c>
      <c r="F118" s="32">
        <v>0</v>
      </c>
      <c r="G118" s="32">
        <v>0</v>
      </c>
      <c r="H118" s="32">
        <v>0.18885977964285716</v>
      </c>
      <c r="I118" s="32">
        <v>42.430567428571422</v>
      </c>
      <c r="J118" s="32">
        <v>0</v>
      </c>
      <c r="K118" s="32">
        <v>0</v>
      </c>
      <c r="L118" s="32">
        <v>0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0.10183497946428571</v>
      </c>
      <c r="S118" s="32">
        <v>0</v>
      </c>
      <c r="T118" s="32">
        <v>0</v>
      </c>
      <c r="U118" s="32">
        <v>0</v>
      </c>
      <c r="V118" s="32">
        <v>0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0</v>
      </c>
      <c r="AC118" s="32">
        <v>0</v>
      </c>
      <c r="AD118" s="32">
        <v>0</v>
      </c>
      <c r="AE118" s="32">
        <v>0</v>
      </c>
      <c r="AF118" s="32">
        <v>0</v>
      </c>
      <c r="AG118" s="32">
        <v>0</v>
      </c>
      <c r="AH118" s="32">
        <v>0</v>
      </c>
      <c r="AI118" s="32">
        <v>0</v>
      </c>
      <c r="AJ118" s="32">
        <v>0</v>
      </c>
      <c r="AK118" s="32">
        <v>0</v>
      </c>
      <c r="AL118" s="32">
        <v>0</v>
      </c>
      <c r="AM118" s="32">
        <v>0</v>
      </c>
      <c r="AN118" s="32">
        <v>0</v>
      </c>
      <c r="AO118" s="32">
        <v>0</v>
      </c>
      <c r="AP118" s="32">
        <v>0</v>
      </c>
      <c r="AQ118" s="32">
        <v>0</v>
      </c>
      <c r="AR118" s="32">
        <v>0</v>
      </c>
      <c r="AS118" s="32">
        <v>0</v>
      </c>
      <c r="AT118" s="32">
        <v>0</v>
      </c>
      <c r="AU118" s="32">
        <v>0</v>
      </c>
      <c r="AV118" s="32">
        <v>1.4117717034999999</v>
      </c>
      <c r="AW118" s="32">
        <v>12.158779724964287</v>
      </c>
      <c r="AX118" s="32">
        <v>0</v>
      </c>
      <c r="AY118" s="32">
        <v>0</v>
      </c>
      <c r="AZ118" s="32">
        <v>0.22141864308045933</v>
      </c>
      <c r="BA118" s="32">
        <v>0</v>
      </c>
      <c r="BB118" s="32">
        <v>0</v>
      </c>
      <c r="BC118" s="32">
        <v>0</v>
      </c>
      <c r="BD118" s="32">
        <v>0</v>
      </c>
      <c r="BE118" s="32">
        <v>0</v>
      </c>
      <c r="BF118" s="32">
        <v>1.2452111347499999</v>
      </c>
      <c r="BG118" s="32">
        <v>0</v>
      </c>
      <c r="BH118" s="32">
        <v>0</v>
      </c>
      <c r="BI118" s="32">
        <v>0</v>
      </c>
      <c r="BJ118" s="32">
        <v>4.4283728571428572E-2</v>
      </c>
      <c r="BK118" s="33">
        <f t="shared" si="2"/>
        <v>58.302432836830462</v>
      </c>
    </row>
    <row r="119" spans="1:63">
      <c r="A119" s="30"/>
      <c r="B119" s="31" t="s">
        <v>123</v>
      </c>
      <c r="C119" s="32">
        <v>0</v>
      </c>
      <c r="D119" s="32">
        <v>1.551682</v>
      </c>
      <c r="E119" s="32">
        <v>0</v>
      </c>
      <c r="F119" s="32">
        <v>0</v>
      </c>
      <c r="G119" s="32">
        <v>0</v>
      </c>
      <c r="H119" s="32">
        <v>5.9851801840357162</v>
      </c>
      <c r="I119" s="32">
        <v>13.300131428571428</v>
      </c>
      <c r="J119" s="32">
        <v>0</v>
      </c>
      <c r="K119" s="32">
        <v>0</v>
      </c>
      <c r="L119" s="32">
        <v>1.7599908751428575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1.0682794587142859</v>
      </c>
      <c r="S119" s="32">
        <v>0</v>
      </c>
      <c r="T119" s="32">
        <v>0</v>
      </c>
      <c r="U119" s="32">
        <v>0</v>
      </c>
      <c r="V119" s="32">
        <v>12.735934821142857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0.17557057142857141</v>
      </c>
      <c r="AC119" s="32">
        <v>0</v>
      </c>
      <c r="AD119" s="32">
        <v>0</v>
      </c>
      <c r="AE119" s="32">
        <v>0</v>
      </c>
      <c r="AF119" s="32">
        <v>0</v>
      </c>
      <c r="AG119" s="32">
        <v>0</v>
      </c>
      <c r="AH119" s="32">
        <v>0</v>
      </c>
      <c r="AI119" s="32">
        <v>0</v>
      </c>
      <c r="AJ119" s="32">
        <v>0</v>
      </c>
      <c r="AK119" s="32">
        <v>0</v>
      </c>
      <c r="AL119" s="32">
        <v>0</v>
      </c>
      <c r="AM119" s="32">
        <v>0</v>
      </c>
      <c r="AN119" s="32">
        <v>0</v>
      </c>
      <c r="AO119" s="32">
        <v>0</v>
      </c>
      <c r="AP119" s="32">
        <v>0</v>
      </c>
      <c r="AQ119" s="32">
        <v>0</v>
      </c>
      <c r="AR119" s="32">
        <v>0</v>
      </c>
      <c r="AS119" s="32">
        <v>0</v>
      </c>
      <c r="AT119" s="32">
        <v>0</v>
      </c>
      <c r="AU119" s="32">
        <v>0</v>
      </c>
      <c r="AV119" s="32">
        <v>18.123433789321428</v>
      </c>
      <c r="AW119" s="32">
        <v>3.248055571428571</v>
      </c>
      <c r="AX119" s="32">
        <v>0</v>
      </c>
      <c r="AY119" s="32">
        <v>0</v>
      </c>
      <c r="AZ119" s="32">
        <v>10.191896710094424</v>
      </c>
      <c r="BA119" s="32">
        <v>0</v>
      </c>
      <c r="BB119" s="32">
        <v>0</v>
      </c>
      <c r="BC119" s="32">
        <v>0</v>
      </c>
      <c r="BD119" s="32">
        <v>0</v>
      </c>
      <c r="BE119" s="32">
        <v>0</v>
      </c>
      <c r="BF119" s="32">
        <v>45.565899852535708</v>
      </c>
      <c r="BG119" s="32">
        <v>0.19751689285714286</v>
      </c>
      <c r="BH119" s="32">
        <v>0</v>
      </c>
      <c r="BI119" s="32">
        <v>0</v>
      </c>
      <c r="BJ119" s="32">
        <v>2.2029533687142857</v>
      </c>
      <c r="BK119" s="33">
        <f t="shared" si="2"/>
        <v>116.10652552398727</v>
      </c>
    </row>
    <row r="120" spans="1:63">
      <c r="A120" s="30"/>
      <c r="B120" s="31" t="s">
        <v>124</v>
      </c>
      <c r="C120" s="32">
        <v>0</v>
      </c>
      <c r="D120" s="32">
        <v>0</v>
      </c>
      <c r="E120" s="32">
        <v>0</v>
      </c>
      <c r="F120" s="32">
        <v>0</v>
      </c>
      <c r="G120" s="32">
        <v>0</v>
      </c>
      <c r="H120" s="32">
        <v>2.0657122849642859</v>
      </c>
      <c r="I120" s="32">
        <v>0</v>
      </c>
      <c r="J120" s="32">
        <v>0</v>
      </c>
      <c r="K120" s="32">
        <v>0</v>
      </c>
      <c r="L120" s="32">
        <v>1.2465421396071428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0.50777574603571418</v>
      </c>
      <c r="S120" s="32">
        <v>0</v>
      </c>
      <c r="T120" s="32">
        <v>0</v>
      </c>
      <c r="U120" s="32">
        <v>0</v>
      </c>
      <c r="V120" s="32">
        <v>0.64529342410714285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0</v>
      </c>
      <c r="AC120" s="32">
        <v>6.5246442857142858E-2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0</v>
      </c>
      <c r="AT120" s="32">
        <v>0</v>
      </c>
      <c r="AU120" s="32">
        <v>0</v>
      </c>
      <c r="AV120" s="32">
        <v>17.355495939035713</v>
      </c>
      <c r="AW120" s="32">
        <v>9.1881910762857153</v>
      </c>
      <c r="AX120" s="32">
        <v>0</v>
      </c>
      <c r="AY120" s="32">
        <v>0</v>
      </c>
      <c r="AZ120" s="32">
        <v>20.913414919765881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2.0659354037857143</v>
      </c>
      <c r="BG120" s="32">
        <v>0</v>
      </c>
      <c r="BH120" s="32">
        <v>5.4372035714285713E-2</v>
      </c>
      <c r="BI120" s="32">
        <v>0</v>
      </c>
      <c r="BJ120" s="32">
        <v>1.4359066118571431</v>
      </c>
      <c r="BK120" s="33">
        <f t="shared" si="2"/>
        <v>55.543886024015883</v>
      </c>
    </row>
    <row r="121" spans="1:63">
      <c r="A121" s="30"/>
      <c r="B121" s="31" t="s">
        <v>125</v>
      </c>
      <c r="C121" s="32">
        <v>0</v>
      </c>
      <c r="D121" s="32">
        <v>0</v>
      </c>
      <c r="E121" s="32">
        <v>0</v>
      </c>
      <c r="F121" s="32">
        <v>0</v>
      </c>
      <c r="G121" s="32">
        <v>0</v>
      </c>
      <c r="H121" s="32">
        <v>1.3733463042857141</v>
      </c>
      <c r="I121" s="32">
        <v>0</v>
      </c>
      <c r="J121" s="32">
        <v>0</v>
      </c>
      <c r="K121" s="32">
        <v>0</v>
      </c>
      <c r="L121" s="32">
        <v>1.4611722021428573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0.29294881164285719</v>
      </c>
      <c r="S121" s="32">
        <v>0</v>
      </c>
      <c r="T121" s="32">
        <v>0</v>
      </c>
      <c r="U121" s="32">
        <v>0</v>
      </c>
      <c r="V121" s="32">
        <v>0.78214393892857137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1.0860603571428568E-3</v>
      </c>
      <c r="AC121" s="32">
        <v>0</v>
      </c>
      <c r="AD121" s="32">
        <v>0</v>
      </c>
      <c r="AE121" s="32">
        <v>0</v>
      </c>
      <c r="AF121" s="32">
        <v>0</v>
      </c>
      <c r="AG121" s="32">
        <v>0</v>
      </c>
      <c r="AH121" s="32">
        <v>0</v>
      </c>
      <c r="AI121" s="32">
        <v>0</v>
      </c>
      <c r="AJ121" s="32">
        <v>0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5.4303017857142857</v>
      </c>
      <c r="AS121" s="32">
        <v>0</v>
      </c>
      <c r="AT121" s="32">
        <v>0</v>
      </c>
      <c r="AU121" s="32">
        <v>0</v>
      </c>
      <c r="AV121" s="32">
        <v>10.060629723107139</v>
      </c>
      <c r="AW121" s="32">
        <v>8.6884828571428567</v>
      </c>
      <c r="AX121" s="32">
        <v>0</v>
      </c>
      <c r="AY121" s="32">
        <v>0</v>
      </c>
      <c r="AZ121" s="32">
        <v>3.7741079536991329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3.8278405522857137</v>
      </c>
      <c r="BG121" s="32">
        <v>6.6166098428571421E-2</v>
      </c>
      <c r="BH121" s="32">
        <v>0</v>
      </c>
      <c r="BI121" s="32">
        <v>0</v>
      </c>
      <c r="BJ121" s="32">
        <v>0.34753931428571427</v>
      </c>
      <c r="BK121" s="33">
        <f t="shared" si="2"/>
        <v>36.105765602020554</v>
      </c>
    </row>
    <row r="122" spans="1:63">
      <c r="A122" s="30"/>
      <c r="B122" s="31" t="s">
        <v>126</v>
      </c>
      <c r="C122" s="32">
        <v>0</v>
      </c>
      <c r="D122" s="32">
        <v>0</v>
      </c>
      <c r="E122" s="32">
        <v>0</v>
      </c>
      <c r="F122" s="32">
        <v>0</v>
      </c>
      <c r="G122" s="32">
        <v>0</v>
      </c>
      <c r="H122" s="32">
        <v>4.9254158617500012</v>
      </c>
      <c r="I122" s="32">
        <v>24.527121428571427</v>
      </c>
      <c r="J122" s="32">
        <v>0.27252357142857142</v>
      </c>
      <c r="K122" s="32">
        <v>0</v>
      </c>
      <c r="L122" s="32">
        <v>0.40878535714285713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0.3718414345714286</v>
      </c>
      <c r="S122" s="32">
        <v>0</v>
      </c>
      <c r="T122" s="32">
        <v>0</v>
      </c>
      <c r="U122" s="32">
        <v>0</v>
      </c>
      <c r="V122" s="32">
        <v>0.21031421353571428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5.3962339285714284E-2</v>
      </c>
      <c r="AC122" s="32">
        <v>0</v>
      </c>
      <c r="AD122" s="32">
        <v>0</v>
      </c>
      <c r="AE122" s="32">
        <v>0</v>
      </c>
      <c r="AF122" s="32">
        <v>0</v>
      </c>
      <c r="AG122" s="32">
        <v>0</v>
      </c>
      <c r="AH122" s="32">
        <v>0</v>
      </c>
      <c r="AI122" s="32">
        <v>0</v>
      </c>
      <c r="AJ122" s="32">
        <v>0</v>
      </c>
      <c r="AK122" s="32">
        <v>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0</v>
      </c>
      <c r="AS122" s="32">
        <v>0</v>
      </c>
      <c r="AT122" s="32">
        <v>0</v>
      </c>
      <c r="AU122" s="32">
        <v>0</v>
      </c>
      <c r="AV122" s="32">
        <v>11.042086298535713</v>
      </c>
      <c r="AW122" s="32">
        <v>6.0494575841071425</v>
      </c>
      <c r="AX122" s="32">
        <v>0</v>
      </c>
      <c r="AY122" s="32">
        <v>0</v>
      </c>
      <c r="AZ122" s="32">
        <v>5.1556968900893523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3.3520933779285715</v>
      </c>
      <c r="BG122" s="32">
        <v>2.1584935714285713E-2</v>
      </c>
      <c r="BH122" s="32">
        <v>0</v>
      </c>
      <c r="BI122" s="32">
        <v>0</v>
      </c>
      <c r="BJ122" s="32">
        <v>0.57945233953571429</v>
      </c>
      <c r="BK122" s="33">
        <f t="shared" si="2"/>
        <v>56.970335632196495</v>
      </c>
    </row>
    <row r="123" spans="1:63">
      <c r="A123" s="30"/>
      <c r="B123" s="31" t="s">
        <v>127</v>
      </c>
      <c r="C123" s="32">
        <v>0</v>
      </c>
      <c r="D123" s="32">
        <v>1.625566232142857</v>
      </c>
      <c r="E123" s="32">
        <v>0</v>
      </c>
      <c r="F123" s="32">
        <v>0</v>
      </c>
      <c r="G123" s="32">
        <v>0</v>
      </c>
      <c r="H123" s="32">
        <v>4.3979859617499999</v>
      </c>
      <c r="I123" s="32">
        <v>17.224542857142858</v>
      </c>
      <c r="J123" s="32">
        <v>0</v>
      </c>
      <c r="K123" s="32">
        <v>0</v>
      </c>
      <c r="L123" s="32">
        <v>1.0926819375000001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0.21261840832142861</v>
      </c>
      <c r="S123" s="32">
        <v>0</v>
      </c>
      <c r="T123" s="32">
        <v>11.357432946428572</v>
      </c>
      <c r="U123" s="32">
        <v>0</v>
      </c>
      <c r="V123" s="32">
        <v>1.0926819375000001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0</v>
      </c>
      <c r="AC123" s="32">
        <v>0</v>
      </c>
      <c r="AD123" s="32">
        <v>0</v>
      </c>
      <c r="AE123" s="32">
        <v>0</v>
      </c>
      <c r="AF123" s="32">
        <v>0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32">
        <v>0</v>
      </c>
      <c r="AS123" s="32">
        <v>0</v>
      </c>
      <c r="AT123" s="32">
        <v>0</v>
      </c>
      <c r="AU123" s="32">
        <v>0</v>
      </c>
      <c r="AV123" s="32">
        <v>4.628124337428571</v>
      </c>
      <c r="AW123" s="32">
        <v>0</v>
      </c>
      <c r="AX123" s="32">
        <v>0</v>
      </c>
      <c r="AY123" s="32">
        <v>0</v>
      </c>
      <c r="AZ123" s="32">
        <v>2.1795614575139579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3.1947134969285718</v>
      </c>
      <c r="BG123" s="32">
        <v>0</v>
      </c>
      <c r="BH123" s="32">
        <v>0</v>
      </c>
      <c r="BI123" s="32">
        <v>0</v>
      </c>
      <c r="BJ123" s="32">
        <v>2.8895988011785709</v>
      </c>
      <c r="BK123" s="33">
        <f t="shared" si="2"/>
        <v>49.895508373835391</v>
      </c>
    </row>
    <row r="124" spans="1:63">
      <c r="A124" s="30"/>
      <c r="B124" s="31" t="s">
        <v>128</v>
      </c>
      <c r="C124" s="32">
        <v>0</v>
      </c>
      <c r="D124" s="32">
        <v>1.883369375</v>
      </c>
      <c r="E124" s="32">
        <v>0</v>
      </c>
      <c r="F124" s="32">
        <v>0</v>
      </c>
      <c r="G124" s="32">
        <v>0</v>
      </c>
      <c r="H124" s="32">
        <v>2.5862605341428568</v>
      </c>
      <c r="I124" s="32">
        <v>19.371799285714289</v>
      </c>
      <c r="J124" s="32">
        <v>0</v>
      </c>
      <c r="K124" s="32">
        <v>0</v>
      </c>
      <c r="L124" s="32">
        <v>0.74653321592857158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0.70716199499999999</v>
      </c>
      <c r="S124" s="32">
        <v>0</v>
      </c>
      <c r="T124" s="32">
        <v>11.569269017857142</v>
      </c>
      <c r="U124" s="32">
        <v>0</v>
      </c>
      <c r="V124" s="32">
        <v>7.5336497107142852E-2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0</v>
      </c>
      <c r="AC124" s="32">
        <v>0</v>
      </c>
      <c r="AD124" s="32">
        <v>0</v>
      </c>
      <c r="AE124" s="32">
        <v>0</v>
      </c>
      <c r="AF124" s="32">
        <v>0</v>
      </c>
      <c r="AG124" s="32">
        <v>0</v>
      </c>
      <c r="AH124" s="32">
        <v>0</v>
      </c>
      <c r="AI124" s="32">
        <v>0</v>
      </c>
      <c r="AJ124" s="32">
        <v>0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0</v>
      </c>
      <c r="AT124" s="32">
        <v>0</v>
      </c>
      <c r="AU124" s="32">
        <v>0</v>
      </c>
      <c r="AV124" s="32">
        <v>4.1945002716071427</v>
      </c>
      <c r="AW124" s="32">
        <v>0</v>
      </c>
      <c r="AX124" s="32">
        <v>0</v>
      </c>
      <c r="AY124" s="32">
        <v>0</v>
      </c>
      <c r="AZ124" s="32">
        <v>1.4566151965798217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1.9882673921785716</v>
      </c>
      <c r="BG124" s="32">
        <v>0</v>
      </c>
      <c r="BH124" s="32">
        <v>0</v>
      </c>
      <c r="BI124" s="32">
        <v>0</v>
      </c>
      <c r="BJ124" s="32">
        <v>0.14072440074999998</v>
      </c>
      <c r="BK124" s="33">
        <f t="shared" si="2"/>
        <v>44.719837181865536</v>
      </c>
    </row>
    <row r="125" spans="1:63">
      <c r="A125" s="30"/>
      <c r="B125" s="31" t="s">
        <v>129</v>
      </c>
      <c r="C125" s="32">
        <v>0</v>
      </c>
      <c r="D125" s="32">
        <v>0</v>
      </c>
      <c r="E125" s="32">
        <v>0</v>
      </c>
      <c r="F125" s="32">
        <v>0</v>
      </c>
      <c r="G125" s="32">
        <v>0</v>
      </c>
      <c r="H125" s="32">
        <v>2.2741577017857146</v>
      </c>
      <c r="I125" s="32">
        <v>4.389422175</v>
      </c>
      <c r="J125" s="32">
        <v>0.32322696428571429</v>
      </c>
      <c r="K125" s="32">
        <v>0</v>
      </c>
      <c r="L125" s="32">
        <v>0.3894884919642857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0.17944226760714285</v>
      </c>
      <c r="S125" s="32">
        <v>0</v>
      </c>
      <c r="T125" s="32">
        <v>5.3871160714285715E-2</v>
      </c>
      <c r="U125" s="32">
        <v>0</v>
      </c>
      <c r="V125" s="32">
        <v>3.1261772087500006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3.8400235714285719E-2</v>
      </c>
      <c r="AC125" s="32">
        <v>0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2">
        <v>0</v>
      </c>
      <c r="AS125" s="32">
        <v>0</v>
      </c>
      <c r="AT125" s="32">
        <v>0</v>
      </c>
      <c r="AU125" s="32">
        <v>0</v>
      </c>
      <c r="AV125" s="32">
        <v>6.1139037063928559</v>
      </c>
      <c r="AW125" s="32">
        <v>0.48000294642857144</v>
      </c>
      <c r="AX125" s="32">
        <v>0</v>
      </c>
      <c r="AY125" s="32">
        <v>0</v>
      </c>
      <c r="AZ125" s="32">
        <v>1.8310859466495653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4.4771725783571421</v>
      </c>
      <c r="BG125" s="32">
        <v>1.9041548285714291E-2</v>
      </c>
      <c r="BH125" s="32">
        <v>2.6666830357142859E-2</v>
      </c>
      <c r="BI125" s="32">
        <v>0</v>
      </c>
      <c r="BJ125" s="32">
        <v>1.0883788033571427</v>
      </c>
      <c r="BK125" s="33">
        <f t="shared" si="2"/>
        <v>24.810438565649559</v>
      </c>
    </row>
    <row r="126" spans="1:63">
      <c r="A126" s="30"/>
      <c r="B126" s="31" t="s">
        <v>130</v>
      </c>
      <c r="C126" s="32">
        <v>0</v>
      </c>
      <c r="D126" s="32">
        <v>3.1962428571428569</v>
      </c>
      <c r="E126" s="32">
        <v>0</v>
      </c>
      <c r="F126" s="32">
        <v>0</v>
      </c>
      <c r="G126" s="32">
        <v>0</v>
      </c>
      <c r="H126" s="32">
        <v>2.589708133357143</v>
      </c>
      <c r="I126" s="32">
        <v>14.084200742892858</v>
      </c>
      <c r="J126" s="32">
        <v>0</v>
      </c>
      <c r="K126" s="32">
        <v>0</v>
      </c>
      <c r="L126" s="32">
        <v>0.69390966035714285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0.81484703728571406</v>
      </c>
      <c r="S126" s="32">
        <v>0.10654142857142856</v>
      </c>
      <c r="T126" s="32">
        <v>10.920496428571427</v>
      </c>
      <c r="U126" s="32">
        <v>0</v>
      </c>
      <c r="V126" s="32">
        <v>2.5452343803214283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0.11602929642857142</v>
      </c>
      <c r="AC126" s="32">
        <v>0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2">
        <v>0</v>
      </c>
      <c r="AJ126" s="32">
        <v>0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0</v>
      </c>
      <c r="AS126" s="32">
        <v>0</v>
      </c>
      <c r="AT126" s="32">
        <v>0</v>
      </c>
      <c r="AU126" s="32">
        <v>0</v>
      </c>
      <c r="AV126" s="32">
        <v>4.0734577952500004</v>
      </c>
      <c r="AW126" s="32">
        <v>4.0604361223214287</v>
      </c>
      <c r="AX126" s="32">
        <v>0</v>
      </c>
      <c r="AY126" s="32">
        <v>0</v>
      </c>
      <c r="AZ126" s="32">
        <v>2.2382563689756374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2.7731898285357142</v>
      </c>
      <c r="BG126" s="32">
        <v>0.35863600714285709</v>
      </c>
      <c r="BH126" s="32">
        <v>2.6370294642857142E-2</v>
      </c>
      <c r="BI126" s="32">
        <v>0</v>
      </c>
      <c r="BJ126" s="32">
        <v>0.49108286899999992</v>
      </c>
      <c r="BK126" s="33">
        <f t="shared" si="2"/>
        <v>49.088639250797065</v>
      </c>
    </row>
    <row r="127" spans="1:63">
      <c r="A127" s="30"/>
      <c r="B127" s="31" t="s">
        <v>131</v>
      </c>
      <c r="C127" s="32">
        <v>0</v>
      </c>
      <c r="D127" s="32">
        <v>3.7194375000000002</v>
      </c>
      <c r="E127" s="32">
        <v>0</v>
      </c>
      <c r="F127" s="32">
        <v>0</v>
      </c>
      <c r="G127" s="32">
        <v>0</v>
      </c>
      <c r="H127" s="32">
        <v>1.2956231958571427</v>
      </c>
      <c r="I127" s="32">
        <v>19.447344642857143</v>
      </c>
      <c r="J127" s="32">
        <v>0</v>
      </c>
      <c r="K127" s="32">
        <v>0</v>
      </c>
      <c r="L127" s="32">
        <v>1.639478368857143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0.86997319014285712</v>
      </c>
      <c r="S127" s="32">
        <v>0</v>
      </c>
      <c r="T127" s="32">
        <v>4.9946732142857142</v>
      </c>
      <c r="U127" s="32">
        <v>0</v>
      </c>
      <c r="V127" s="32">
        <v>0.25362465678571428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4.6066901884285709</v>
      </c>
      <c r="AW127" s="32">
        <v>0.85747867321428572</v>
      </c>
      <c r="AX127" s="32">
        <v>0</v>
      </c>
      <c r="AY127" s="32">
        <v>0</v>
      </c>
      <c r="AZ127" s="32">
        <v>2.9059928270707576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2.9295823653571427</v>
      </c>
      <c r="BG127" s="32">
        <v>0.80142619189285713</v>
      </c>
      <c r="BH127" s="32">
        <v>0</v>
      </c>
      <c r="BI127" s="32">
        <v>0</v>
      </c>
      <c r="BJ127" s="32">
        <v>1.1128004202499999</v>
      </c>
      <c r="BK127" s="33">
        <f t="shared" si="2"/>
        <v>45.434125434999331</v>
      </c>
    </row>
    <row r="128" spans="1:63">
      <c r="A128" s="30"/>
      <c r="B128" s="31" t="s">
        <v>132</v>
      </c>
      <c r="C128" s="32">
        <v>0</v>
      </c>
      <c r="D128" s="32">
        <v>3.0267722678571429</v>
      </c>
      <c r="E128" s="32">
        <v>0</v>
      </c>
      <c r="F128" s="32">
        <v>0</v>
      </c>
      <c r="G128" s="32">
        <v>0</v>
      </c>
      <c r="H128" s="32">
        <v>1.4756829604642858</v>
      </c>
      <c r="I128" s="32">
        <v>0</v>
      </c>
      <c r="J128" s="32">
        <v>0</v>
      </c>
      <c r="K128" s="32">
        <v>0</v>
      </c>
      <c r="L128" s="32">
        <v>0.78623172303571442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0.2460860173214286</v>
      </c>
      <c r="S128" s="32">
        <v>0.2124050714285714</v>
      </c>
      <c r="T128" s="32">
        <v>0</v>
      </c>
      <c r="U128" s="32">
        <v>0</v>
      </c>
      <c r="V128" s="32">
        <v>0.24957595892857143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0.21033014285714285</v>
      </c>
      <c r="AC128" s="32">
        <v>0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0</v>
      </c>
      <c r="AK128" s="32">
        <v>0</v>
      </c>
      <c r="AL128" s="32">
        <v>0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2">
        <v>0</v>
      </c>
      <c r="AS128" s="32">
        <v>0</v>
      </c>
      <c r="AT128" s="32">
        <v>0</v>
      </c>
      <c r="AU128" s="32">
        <v>0</v>
      </c>
      <c r="AV128" s="32">
        <v>7.1474530023214289</v>
      </c>
      <c r="AW128" s="32">
        <v>11.051803269821427</v>
      </c>
      <c r="AX128" s="32">
        <v>0</v>
      </c>
      <c r="AY128" s="32">
        <v>0</v>
      </c>
      <c r="AZ128" s="32">
        <v>3.2403135114485755</v>
      </c>
      <c r="BA128" s="32">
        <v>0</v>
      </c>
      <c r="BB128" s="32">
        <v>0</v>
      </c>
      <c r="BC128" s="32">
        <v>0</v>
      </c>
      <c r="BD128" s="32">
        <v>0</v>
      </c>
      <c r="BE128" s="32">
        <v>0</v>
      </c>
      <c r="BF128" s="32">
        <v>1.572537047392857</v>
      </c>
      <c r="BG128" s="32">
        <v>7.4712755698571431</v>
      </c>
      <c r="BH128" s="32">
        <v>0</v>
      </c>
      <c r="BI128" s="32">
        <v>0</v>
      </c>
      <c r="BJ128" s="32">
        <v>0.2303115064285714</v>
      </c>
      <c r="BK128" s="33">
        <f t="shared" si="2"/>
        <v>36.920778049162863</v>
      </c>
    </row>
    <row r="129" spans="1:63">
      <c r="A129" s="30"/>
      <c r="B129" s="31" t="s">
        <v>133</v>
      </c>
      <c r="C129" s="32">
        <v>0</v>
      </c>
      <c r="D129" s="32">
        <v>3.317308892857143</v>
      </c>
      <c r="E129" s="32">
        <v>0</v>
      </c>
      <c r="F129" s="32">
        <v>0</v>
      </c>
      <c r="G129" s="32">
        <v>0</v>
      </c>
      <c r="H129" s="32">
        <v>3.7360812076428571</v>
      </c>
      <c r="I129" s="32">
        <v>21.768751146750002</v>
      </c>
      <c r="J129" s="32">
        <v>1.6051494642857143</v>
      </c>
      <c r="K129" s="32">
        <v>0</v>
      </c>
      <c r="L129" s="32">
        <v>17.479747467642863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6.7498523063214284</v>
      </c>
      <c r="S129" s="32">
        <v>7.6084084607142861</v>
      </c>
      <c r="T129" s="32">
        <v>4.2803985714285719</v>
      </c>
      <c r="U129" s="32">
        <v>0</v>
      </c>
      <c r="V129" s="32">
        <v>10.598130987071428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0.38163458571428571</v>
      </c>
      <c r="AC129" s="32">
        <v>0.14841345</v>
      </c>
      <c r="AD129" s="32">
        <v>0</v>
      </c>
      <c r="AE129" s="32">
        <v>0</v>
      </c>
      <c r="AF129" s="32">
        <v>5.3004803571428567E-2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4.2403842857142854E-3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41.09736511914285</v>
      </c>
      <c r="AW129" s="32">
        <v>25.717951895000002</v>
      </c>
      <c r="AX129" s="32">
        <v>0</v>
      </c>
      <c r="AY129" s="32">
        <v>0</v>
      </c>
      <c r="AZ129" s="32">
        <v>14.031446831532742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24.268234448392853</v>
      </c>
      <c r="BG129" s="32">
        <v>2.9732630784642855</v>
      </c>
      <c r="BH129" s="32">
        <v>1.5371393035714285</v>
      </c>
      <c r="BI129" s="32">
        <v>0</v>
      </c>
      <c r="BJ129" s="32">
        <v>4.9414769198571431</v>
      </c>
      <c r="BK129" s="33">
        <f t="shared" si="2"/>
        <v>192.29799932424703</v>
      </c>
    </row>
    <row r="130" spans="1:63">
      <c r="A130" s="30"/>
      <c r="B130" s="31" t="s">
        <v>134</v>
      </c>
      <c r="C130" s="32">
        <v>0</v>
      </c>
      <c r="D130" s="32">
        <v>0.75211669285714278</v>
      </c>
      <c r="E130" s="32">
        <v>0</v>
      </c>
      <c r="F130" s="32">
        <v>0</v>
      </c>
      <c r="G130" s="32">
        <v>0</v>
      </c>
      <c r="H130" s="32">
        <v>1.5312548157857142</v>
      </c>
      <c r="I130" s="32">
        <v>103.28474030778568</v>
      </c>
      <c r="J130" s="32">
        <v>0</v>
      </c>
      <c r="K130" s="32">
        <v>0</v>
      </c>
      <c r="L130" s="32">
        <v>1.2785983778571424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0.26300912389285719</v>
      </c>
      <c r="S130" s="32">
        <v>5.2965964285714282</v>
      </c>
      <c r="T130" s="32">
        <v>0</v>
      </c>
      <c r="U130" s="32">
        <v>0</v>
      </c>
      <c r="V130" s="32">
        <v>0.29925769821428572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1.6337390951785715</v>
      </c>
      <c r="AW130" s="32">
        <v>5.4479771607142862</v>
      </c>
      <c r="AX130" s="32">
        <v>0</v>
      </c>
      <c r="AY130" s="32">
        <v>0</v>
      </c>
      <c r="AZ130" s="32">
        <v>3.3386809761662777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0.42526279235714287</v>
      </c>
      <c r="BG130" s="32">
        <v>5.2892982142857141</v>
      </c>
      <c r="BH130" s="32">
        <v>0</v>
      </c>
      <c r="BI130" s="32">
        <v>0</v>
      </c>
      <c r="BJ130" s="32">
        <v>5.6066561071428579E-2</v>
      </c>
      <c r="BK130" s="33">
        <f t="shared" si="2"/>
        <v>128.89659824473767</v>
      </c>
    </row>
    <row r="131" spans="1:63">
      <c r="A131" s="30"/>
      <c r="B131" s="31" t="s">
        <v>135</v>
      </c>
      <c r="C131" s="32">
        <v>0</v>
      </c>
      <c r="D131" s="32">
        <v>14.564479785714285</v>
      </c>
      <c r="E131" s="32">
        <v>0</v>
      </c>
      <c r="F131" s="32">
        <v>0</v>
      </c>
      <c r="G131" s="32">
        <v>0</v>
      </c>
      <c r="H131" s="32">
        <v>10.941759133999996</v>
      </c>
      <c r="I131" s="32">
        <v>5.3155035714285717E-2</v>
      </c>
      <c r="J131" s="32">
        <v>0</v>
      </c>
      <c r="K131" s="32">
        <v>0</v>
      </c>
      <c r="L131" s="32">
        <v>2.0157238885000002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2.1819967429642855</v>
      </c>
      <c r="S131" s="32">
        <v>1.5946510714285714E-2</v>
      </c>
      <c r="T131" s="32">
        <v>3.1897019230357149</v>
      </c>
      <c r="U131" s="32">
        <v>0</v>
      </c>
      <c r="V131" s="32">
        <v>8.96884917607143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0.23182287857142855</v>
      </c>
      <c r="AC131" s="32">
        <v>0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1.5806105357142858E-2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0</v>
      </c>
      <c r="AT131" s="32">
        <v>0</v>
      </c>
      <c r="AU131" s="32">
        <v>0</v>
      </c>
      <c r="AV131" s="32">
        <v>25.166289581357137</v>
      </c>
      <c r="AW131" s="32">
        <v>27.186501214285713</v>
      </c>
      <c r="AX131" s="32">
        <v>0</v>
      </c>
      <c r="AY131" s="32">
        <v>0</v>
      </c>
      <c r="AZ131" s="32">
        <v>16.751561531718728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12.235938279821429</v>
      </c>
      <c r="BG131" s="32">
        <v>2.0821647812500004</v>
      </c>
      <c r="BH131" s="32">
        <v>1.4225494821428573</v>
      </c>
      <c r="BI131" s="32">
        <v>0</v>
      </c>
      <c r="BJ131" s="32">
        <v>7.2292055683214294</v>
      </c>
      <c r="BK131" s="33">
        <f t="shared" si="2"/>
        <v>134.25345161954013</v>
      </c>
    </row>
    <row r="132" spans="1:63">
      <c r="A132" s="30"/>
      <c r="B132" s="31" t="s">
        <v>136</v>
      </c>
      <c r="C132" s="32">
        <v>0</v>
      </c>
      <c r="D132" s="32">
        <v>3.1620792857142859</v>
      </c>
      <c r="E132" s="32">
        <v>0</v>
      </c>
      <c r="F132" s="32">
        <v>0</v>
      </c>
      <c r="G132" s="32">
        <v>0</v>
      </c>
      <c r="H132" s="32">
        <v>13.343418911000001</v>
      </c>
      <c r="I132" s="32">
        <v>64.295612142857138</v>
      </c>
      <c r="J132" s="32">
        <v>0</v>
      </c>
      <c r="K132" s="32">
        <v>0</v>
      </c>
      <c r="L132" s="32">
        <v>6.7209995217857141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0.35542454857142863</v>
      </c>
      <c r="S132" s="32">
        <v>11.752394678571429</v>
      </c>
      <c r="T132" s="32">
        <v>5.2701321428571424</v>
      </c>
      <c r="U132" s="32">
        <v>0</v>
      </c>
      <c r="V132" s="32">
        <v>3.4255858928571428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7.8355901785714291E-2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15.433316541250004</v>
      </c>
      <c r="AW132" s="32">
        <v>5.6416249285714279</v>
      </c>
      <c r="AX132" s="32">
        <v>0</v>
      </c>
      <c r="AY132" s="32">
        <v>0</v>
      </c>
      <c r="AZ132" s="32">
        <v>5.0153000161771066</v>
      </c>
      <c r="BA132" s="32">
        <v>0</v>
      </c>
      <c r="BB132" s="32">
        <v>0</v>
      </c>
      <c r="BC132" s="32">
        <v>0</v>
      </c>
      <c r="BD132" s="32">
        <v>0</v>
      </c>
      <c r="BE132" s="32">
        <v>0</v>
      </c>
      <c r="BF132" s="32">
        <v>0.76689529025000014</v>
      </c>
      <c r="BG132" s="32">
        <v>0</v>
      </c>
      <c r="BH132" s="32">
        <v>0</v>
      </c>
      <c r="BI132" s="32">
        <v>0</v>
      </c>
      <c r="BJ132" s="32">
        <v>0.17760671071428571</v>
      </c>
      <c r="BK132" s="33">
        <f t="shared" si="2"/>
        <v>135.43874651296281</v>
      </c>
    </row>
    <row r="133" spans="1:63">
      <c r="A133" s="30"/>
      <c r="B133" s="31" t="s">
        <v>137</v>
      </c>
      <c r="C133" s="32">
        <v>0</v>
      </c>
      <c r="D133" s="32">
        <v>0</v>
      </c>
      <c r="E133" s="32">
        <v>0</v>
      </c>
      <c r="F133" s="32">
        <v>0</v>
      </c>
      <c r="G133" s="32">
        <v>0</v>
      </c>
      <c r="H133" s="32">
        <v>3.4900820291428571</v>
      </c>
      <c r="I133" s="32">
        <v>1.0531364285714286</v>
      </c>
      <c r="J133" s="32">
        <v>0</v>
      </c>
      <c r="K133" s="32">
        <v>0</v>
      </c>
      <c r="L133" s="32">
        <v>0.99230086525000016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0.24304204946428576</v>
      </c>
      <c r="S133" s="32">
        <v>0</v>
      </c>
      <c r="T133" s="32">
        <v>0.13690773571428572</v>
      </c>
      <c r="U133" s="32">
        <v>0</v>
      </c>
      <c r="V133" s="32">
        <v>3.3166284714285718E-2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2.6105848214285712E-2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5.9238542127142857</v>
      </c>
      <c r="AW133" s="32">
        <v>0</v>
      </c>
      <c r="AX133" s="32">
        <v>0</v>
      </c>
      <c r="AY133" s="32">
        <v>0</v>
      </c>
      <c r="AZ133" s="32">
        <v>6.828572965770169</v>
      </c>
      <c r="BA133" s="32">
        <v>0</v>
      </c>
      <c r="BB133" s="32">
        <v>0</v>
      </c>
      <c r="BC133" s="32">
        <v>0</v>
      </c>
      <c r="BD133" s="32">
        <v>0</v>
      </c>
      <c r="BE133" s="32">
        <v>0</v>
      </c>
      <c r="BF133" s="32">
        <v>1.6071153351428571</v>
      </c>
      <c r="BG133" s="32">
        <v>0.21917357221428571</v>
      </c>
      <c r="BH133" s="32">
        <v>0</v>
      </c>
      <c r="BI133" s="32">
        <v>0</v>
      </c>
      <c r="BJ133" s="32">
        <v>1.5530511119642858</v>
      </c>
      <c r="BK133" s="33">
        <f t="shared" ref="BK133:BK158" si="3">SUM(C133:BJ133)</f>
        <v>22.106508438877309</v>
      </c>
    </row>
    <row r="134" spans="1:63">
      <c r="A134" s="30"/>
      <c r="B134" s="31" t="s">
        <v>138</v>
      </c>
      <c r="C134" s="32">
        <v>0</v>
      </c>
      <c r="D134" s="32">
        <v>0</v>
      </c>
      <c r="E134" s="32">
        <v>0</v>
      </c>
      <c r="F134" s="32">
        <v>0</v>
      </c>
      <c r="G134" s="32">
        <v>0</v>
      </c>
      <c r="H134" s="32">
        <v>1.3545059273571429</v>
      </c>
      <c r="I134" s="32">
        <v>0</v>
      </c>
      <c r="J134" s="32">
        <v>0</v>
      </c>
      <c r="K134" s="32">
        <v>0</v>
      </c>
      <c r="L134" s="32">
        <v>0.95135181164285731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5.6222127324999986</v>
      </c>
      <c r="S134" s="32">
        <v>0</v>
      </c>
      <c r="T134" s="32">
        <v>2.6306214285714287</v>
      </c>
      <c r="U134" s="32">
        <v>0</v>
      </c>
      <c r="V134" s="32">
        <v>2.3330585226071427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</v>
      </c>
      <c r="AC134" s="32">
        <v>0</v>
      </c>
      <c r="AD134" s="32">
        <v>0</v>
      </c>
      <c r="AE134" s="32">
        <v>0</v>
      </c>
      <c r="AF134" s="32">
        <v>0</v>
      </c>
      <c r="AG134" s="32">
        <v>0</v>
      </c>
      <c r="AH134" s="32">
        <v>0</v>
      </c>
      <c r="AI134" s="32">
        <v>0</v>
      </c>
      <c r="AJ134" s="32">
        <v>0</v>
      </c>
      <c r="AK134" s="32">
        <v>0</v>
      </c>
      <c r="AL134" s="32">
        <v>0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32">
        <v>0</v>
      </c>
      <c r="AS134" s="32">
        <v>0</v>
      </c>
      <c r="AT134" s="32">
        <v>0</v>
      </c>
      <c r="AU134" s="32">
        <v>0</v>
      </c>
      <c r="AV134" s="32">
        <v>5.5768888908214285</v>
      </c>
      <c r="AW134" s="32">
        <v>2.100500376107143</v>
      </c>
      <c r="AX134" s="32">
        <v>0</v>
      </c>
      <c r="AY134" s="32">
        <v>0</v>
      </c>
      <c r="AZ134" s="32">
        <v>4.6265436407018337</v>
      </c>
      <c r="BA134" s="32">
        <v>0</v>
      </c>
      <c r="BB134" s="32">
        <v>0</v>
      </c>
      <c r="BC134" s="32">
        <v>0</v>
      </c>
      <c r="BD134" s="32">
        <v>0</v>
      </c>
      <c r="BE134" s="32">
        <v>0</v>
      </c>
      <c r="BF134" s="32">
        <v>1.4309132928928572</v>
      </c>
      <c r="BG134" s="32">
        <v>0.12530555689285713</v>
      </c>
      <c r="BH134" s="32">
        <v>0</v>
      </c>
      <c r="BI134" s="32">
        <v>0</v>
      </c>
      <c r="BJ134" s="32">
        <v>1.0705012427142857</v>
      </c>
      <c r="BK134" s="33">
        <f t="shared" si="3"/>
        <v>27.822403422808975</v>
      </c>
    </row>
    <row r="135" spans="1:63">
      <c r="A135" s="30"/>
      <c r="B135" s="31" t="s">
        <v>139</v>
      </c>
      <c r="C135" s="32">
        <v>0</v>
      </c>
      <c r="D135" s="32">
        <v>0</v>
      </c>
      <c r="E135" s="32">
        <v>0</v>
      </c>
      <c r="F135" s="32">
        <v>0</v>
      </c>
      <c r="G135" s="32">
        <v>0</v>
      </c>
      <c r="H135" s="32">
        <v>2.3891462846071434</v>
      </c>
      <c r="I135" s="32">
        <v>3.4705227857142855</v>
      </c>
      <c r="J135" s="32">
        <v>0</v>
      </c>
      <c r="K135" s="32">
        <v>0</v>
      </c>
      <c r="L135" s="32">
        <v>0.68358782142857133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0.47086954917857143</v>
      </c>
      <c r="S135" s="32">
        <v>0</v>
      </c>
      <c r="T135" s="32">
        <v>0</v>
      </c>
      <c r="U135" s="32">
        <v>0</v>
      </c>
      <c r="V135" s="32">
        <v>1.5570958576785714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0</v>
      </c>
      <c r="AC135" s="32">
        <v>0</v>
      </c>
      <c r="AD135" s="32">
        <v>0</v>
      </c>
      <c r="AE135" s="32">
        <v>0</v>
      </c>
      <c r="AF135" s="32">
        <v>0</v>
      </c>
      <c r="AG135" s="32">
        <v>0</v>
      </c>
      <c r="AH135" s="32">
        <v>0</v>
      </c>
      <c r="AI135" s="32">
        <v>0</v>
      </c>
      <c r="AJ135" s="32">
        <v>0</v>
      </c>
      <c r="AK135" s="32">
        <v>0</v>
      </c>
      <c r="AL135" s="32">
        <v>0</v>
      </c>
      <c r="AM135" s="32">
        <v>0</v>
      </c>
      <c r="AN135" s="32">
        <v>0</v>
      </c>
      <c r="AO135" s="32">
        <v>0</v>
      </c>
      <c r="AP135" s="32">
        <v>0</v>
      </c>
      <c r="AQ135" s="32">
        <v>0</v>
      </c>
      <c r="AR135" s="32">
        <v>0</v>
      </c>
      <c r="AS135" s="32">
        <v>0</v>
      </c>
      <c r="AT135" s="32">
        <v>0</v>
      </c>
      <c r="AU135" s="32">
        <v>0</v>
      </c>
      <c r="AV135" s="32">
        <v>2.4998419332142858</v>
      </c>
      <c r="AW135" s="32">
        <v>3.2333354285714284</v>
      </c>
      <c r="AX135" s="32">
        <v>0</v>
      </c>
      <c r="AY135" s="32">
        <v>0</v>
      </c>
      <c r="AZ135" s="32">
        <v>5.2091743932495804</v>
      </c>
      <c r="BA135" s="32">
        <v>0</v>
      </c>
      <c r="BB135" s="32">
        <v>0</v>
      </c>
      <c r="BC135" s="32">
        <v>0</v>
      </c>
      <c r="BD135" s="32">
        <v>0</v>
      </c>
      <c r="BE135" s="32">
        <v>0</v>
      </c>
      <c r="BF135" s="32">
        <v>1.4104639086785715</v>
      </c>
      <c r="BG135" s="32">
        <v>1.0430114285714286E-2</v>
      </c>
      <c r="BH135" s="32">
        <v>0</v>
      </c>
      <c r="BI135" s="32">
        <v>0</v>
      </c>
      <c r="BJ135" s="32">
        <v>1.0249121471785714</v>
      </c>
      <c r="BK135" s="33">
        <f t="shared" si="3"/>
        <v>21.959380223785296</v>
      </c>
    </row>
    <row r="136" spans="1:63">
      <c r="A136" s="30"/>
      <c r="B136" s="31" t="s">
        <v>140</v>
      </c>
      <c r="C136" s="32">
        <v>0</v>
      </c>
      <c r="D136" s="32">
        <v>0</v>
      </c>
      <c r="E136" s="32">
        <v>0</v>
      </c>
      <c r="F136" s="32">
        <v>0</v>
      </c>
      <c r="G136" s="32">
        <v>0</v>
      </c>
      <c r="H136" s="32">
        <v>5.1847101450714277</v>
      </c>
      <c r="I136" s="32">
        <v>6.9293777142857147</v>
      </c>
      <c r="J136" s="32">
        <v>0</v>
      </c>
      <c r="K136" s="32">
        <v>0</v>
      </c>
      <c r="L136" s="32">
        <v>3.4029999049285715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5.385986542214285</v>
      </c>
      <c r="S136" s="32">
        <v>0</v>
      </c>
      <c r="T136" s="32">
        <v>0</v>
      </c>
      <c r="U136" s="32">
        <v>0</v>
      </c>
      <c r="V136" s="32">
        <v>0.24452871039285715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0</v>
      </c>
      <c r="AC136" s="32">
        <v>0</v>
      </c>
      <c r="AD136" s="32">
        <v>0</v>
      </c>
      <c r="AE136" s="32">
        <v>0</v>
      </c>
      <c r="AF136" s="32">
        <v>0</v>
      </c>
      <c r="AG136" s="32">
        <v>0</v>
      </c>
      <c r="AH136" s="32">
        <v>0</v>
      </c>
      <c r="AI136" s="32">
        <v>0</v>
      </c>
      <c r="AJ136" s="32">
        <v>0</v>
      </c>
      <c r="AK136" s="32">
        <v>0</v>
      </c>
      <c r="AL136" s="32">
        <v>0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32">
        <v>0</v>
      </c>
      <c r="AS136" s="32">
        <v>0</v>
      </c>
      <c r="AT136" s="32">
        <v>0</v>
      </c>
      <c r="AU136" s="32">
        <v>0</v>
      </c>
      <c r="AV136" s="32">
        <v>3.7707926581428568</v>
      </c>
      <c r="AW136" s="32">
        <v>0.9894399285714286</v>
      </c>
      <c r="AX136" s="32">
        <v>0</v>
      </c>
      <c r="AY136" s="32">
        <v>0</v>
      </c>
      <c r="AZ136" s="32">
        <v>1.6474673390656267</v>
      </c>
      <c r="BA136" s="32">
        <v>0</v>
      </c>
      <c r="BB136" s="32">
        <v>0</v>
      </c>
      <c r="BC136" s="32">
        <v>0</v>
      </c>
      <c r="BD136" s="32">
        <v>0</v>
      </c>
      <c r="BE136" s="32">
        <v>0</v>
      </c>
      <c r="BF136" s="32">
        <v>1.3739356185000002</v>
      </c>
      <c r="BG136" s="32">
        <v>0</v>
      </c>
      <c r="BH136" s="32">
        <v>0</v>
      </c>
      <c r="BI136" s="32">
        <v>0</v>
      </c>
      <c r="BJ136" s="32">
        <v>0.15622735714285715</v>
      </c>
      <c r="BK136" s="33">
        <f t="shared" si="3"/>
        <v>29.08546591831562</v>
      </c>
    </row>
    <row r="137" spans="1:63">
      <c r="A137" s="30"/>
      <c r="B137" s="31" t="s">
        <v>141</v>
      </c>
      <c r="C137" s="32">
        <v>0</v>
      </c>
      <c r="D137" s="32">
        <v>0.52633267857142851</v>
      </c>
      <c r="E137" s="32">
        <v>0</v>
      </c>
      <c r="F137" s="32">
        <v>0</v>
      </c>
      <c r="G137" s="32">
        <v>0</v>
      </c>
      <c r="H137" s="32">
        <v>12.669002975357145</v>
      </c>
      <c r="I137" s="32">
        <v>11.491170963214286</v>
      </c>
      <c r="J137" s="32">
        <v>1.052665357142857</v>
      </c>
      <c r="K137" s="32">
        <v>0</v>
      </c>
      <c r="L137" s="32">
        <v>3.082080722821428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7.2665000247857172</v>
      </c>
      <c r="S137" s="32">
        <v>0.52666498300000009</v>
      </c>
      <c r="T137" s="32">
        <v>3.3688614472857141</v>
      </c>
      <c r="U137" s="32">
        <v>0</v>
      </c>
      <c r="V137" s="32">
        <v>9.7471473898571421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5.2222714285714282E-2</v>
      </c>
      <c r="AC137" s="32">
        <v>7.3111800000000005E-2</v>
      </c>
      <c r="AD137" s="32">
        <v>0</v>
      </c>
      <c r="AE137" s="32">
        <v>0</v>
      </c>
      <c r="AF137" s="32">
        <v>0.31333628571428573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16.849132508249998</v>
      </c>
      <c r="AW137" s="32">
        <v>7.1127336857142858</v>
      </c>
      <c r="AX137" s="32">
        <v>0</v>
      </c>
      <c r="AY137" s="32">
        <v>0</v>
      </c>
      <c r="AZ137" s="32">
        <v>15.76487767761088</v>
      </c>
      <c r="BA137" s="32">
        <v>0</v>
      </c>
      <c r="BB137" s="32">
        <v>0</v>
      </c>
      <c r="BC137" s="32">
        <v>0</v>
      </c>
      <c r="BD137" s="32">
        <v>0</v>
      </c>
      <c r="BE137" s="32">
        <v>0</v>
      </c>
      <c r="BF137" s="32">
        <v>7.673854166642859</v>
      </c>
      <c r="BG137" s="32">
        <v>3.352698257142857</v>
      </c>
      <c r="BH137" s="32">
        <v>0.10444542857142856</v>
      </c>
      <c r="BI137" s="32">
        <v>0</v>
      </c>
      <c r="BJ137" s="32">
        <v>1.8820369128928573</v>
      </c>
      <c r="BK137" s="33">
        <f t="shared" si="3"/>
        <v>102.90887597886089</v>
      </c>
    </row>
    <row r="138" spans="1:63">
      <c r="A138" s="30"/>
      <c r="B138" s="31" t="s">
        <v>142</v>
      </c>
      <c r="C138" s="32">
        <v>0</v>
      </c>
      <c r="D138" s="32">
        <v>0</v>
      </c>
      <c r="E138" s="32">
        <v>0</v>
      </c>
      <c r="F138" s="32">
        <v>0</v>
      </c>
      <c r="G138" s="32">
        <v>0</v>
      </c>
      <c r="H138" s="32">
        <v>2.1847055281428571</v>
      </c>
      <c r="I138" s="32">
        <v>0.52031660714285721</v>
      </c>
      <c r="J138" s="32">
        <v>0</v>
      </c>
      <c r="K138" s="32">
        <v>0</v>
      </c>
      <c r="L138" s="32">
        <v>2.1883656847857145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0.57123564846428565</v>
      </c>
      <c r="S138" s="32">
        <v>0</v>
      </c>
      <c r="T138" s="32">
        <v>3.4340896071428575</v>
      </c>
      <c r="U138" s="32">
        <v>0</v>
      </c>
      <c r="V138" s="32">
        <v>1.3642925498214284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0.2066105</v>
      </c>
      <c r="AC138" s="32">
        <v>9.2974724999999994E-2</v>
      </c>
      <c r="AD138" s="32">
        <v>0</v>
      </c>
      <c r="AE138" s="32">
        <v>0</v>
      </c>
      <c r="AF138" s="32">
        <v>8.2644200000000001E-2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13.806690984892855</v>
      </c>
      <c r="AW138" s="32">
        <v>7.7943811124999991</v>
      </c>
      <c r="AX138" s="32">
        <v>0</v>
      </c>
      <c r="AY138" s="32">
        <v>0</v>
      </c>
      <c r="AZ138" s="32">
        <v>7.1778197580198322</v>
      </c>
      <c r="BA138" s="32">
        <v>0</v>
      </c>
      <c r="BB138" s="32">
        <v>0</v>
      </c>
      <c r="BC138" s="32">
        <v>0</v>
      </c>
      <c r="BD138" s="32">
        <v>0</v>
      </c>
      <c r="BE138" s="32">
        <v>0</v>
      </c>
      <c r="BF138" s="32">
        <v>3.948999981214286</v>
      </c>
      <c r="BG138" s="32">
        <v>0</v>
      </c>
      <c r="BH138" s="32">
        <v>0</v>
      </c>
      <c r="BI138" s="32">
        <v>0</v>
      </c>
      <c r="BJ138" s="32">
        <v>2.5165128340000003</v>
      </c>
      <c r="BK138" s="33">
        <f t="shared" si="3"/>
        <v>45.889639721126969</v>
      </c>
    </row>
    <row r="139" spans="1:63">
      <c r="A139" s="30"/>
      <c r="B139" s="31" t="s">
        <v>143</v>
      </c>
      <c r="C139" s="32">
        <v>0</v>
      </c>
      <c r="D139" s="32">
        <v>0</v>
      </c>
      <c r="E139" s="32">
        <v>0</v>
      </c>
      <c r="F139" s="32">
        <v>0</v>
      </c>
      <c r="G139" s="32">
        <v>0</v>
      </c>
      <c r="H139" s="32">
        <v>5.1544971864642868</v>
      </c>
      <c r="I139" s="32">
        <v>0</v>
      </c>
      <c r="J139" s="32">
        <v>0</v>
      </c>
      <c r="K139" s="32">
        <v>0</v>
      </c>
      <c r="L139" s="32">
        <v>1.1106585355357141</v>
      </c>
      <c r="M139" s="32">
        <v>0</v>
      </c>
      <c r="N139" s="32">
        <v>0</v>
      </c>
      <c r="O139" s="32">
        <v>0</v>
      </c>
      <c r="P139" s="32">
        <v>0</v>
      </c>
      <c r="Q139" s="32">
        <v>0</v>
      </c>
      <c r="R139" s="32">
        <v>3.8292874875714284</v>
      </c>
      <c r="S139" s="32">
        <v>0</v>
      </c>
      <c r="T139" s="32">
        <v>0</v>
      </c>
      <c r="U139" s="32">
        <v>0</v>
      </c>
      <c r="V139" s="32">
        <v>0.18660386321428574</v>
      </c>
      <c r="W139" s="32">
        <v>0</v>
      </c>
      <c r="X139" s="32">
        <v>0</v>
      </c>
      <c r="Y139" s="32">
        <v>0</v>
      </c>
      <c r="Z139" s="32">
        <v>0</v>
      </c>
      <c r="AA139" s="32">
        <v>0</v>
      </c>
      <c r="AB139" s="32">
        <v>0</v>
      </c>
      <c r="AC139" s="32">
        <v>0</v>
      </c>
      <c r="AD139" s="32">
        <v>0</v>
      </c>
      <c r="AE139" s="32">
        <v>0</v>
      </c>
      <c r="AF139" s="32">
        <v>0</v>
      </c>
      <c r="AG139" s="32">
        <v>0</v>
      </c>
      <c r="AH139" s="32">
        <v>0</v>
      </c>
      <c r="AI139" s="32">
        <v>0</v>
      </c>
      <c r="AJ139" s="32">
        <v>0</v>
      </c>
      <c r="AK139" s="32">
        <v>0</v>
      </c>
      <c r="AL139" s="32">
        <v>0</v>
      </c>
      <c r="AM139" s="32">
        <v>0</v>
      </c>
      <c r="AN139" s="32">
        <v>0</v>
      </c>
      <c r="AO139" s="32">
        <v>0</v>
      </c>
      <c r="AP139" s="32">
        <v>0</v>
      </c>
      <c r="AQ139" s="32">
        <v>0</v>
      </c>
      <c r="AR139" s="32">
        <v>0</v>
      </c>
      <c r="AS139" s="32">
        <v>0</v>
      </c>
      <c r="AT139" s="32">
        <v>0</v>
      </c>
      <c r="AU139" s="32">
        <v>0</v>
      </c>
      <c r="AV139" s="32">
        <v>8.3083768566785707</v>
      </c>
      <c r="AW139" s="32">
        <v>3.6112537499999999</v>
      </c>
      <c r="AX139" s="32">
        <v>0</v>
      </c>
      <c r="AY139" s="32">
        <v>0</v>
      </c>
      <c r="AZ139" s="32">
        <v>5.0087276991052168</v>
      </c>
      <c r="BA139" s="32">
        <v>0</v>
      </c>
      <c r="BB139" s="32">
        <v>0</v>
      </c>
      <c r="BC139" s="32">
        <v>0</v>
      </c>
      <c r="BD139" s="32">
        <v>0</v>
      </c>
      <c r="BE139" s="32">
        <v>0</v>
      </c>
      <c r="BF139" s="32">
        <v>1.3724981353571426</v>
      </c>
      <c r="BG139" s="32">
        <v>0</v>
      </c>
      <c r="BH139" s="32">
        <v>0</v>
      </c>
      <c r="BI139" s="32">
        <v>0</v>
      </c>
      <c r="BJ139" s="32">
        <v>0.3817992775357143</v>
      </c>
      <c r="BK139" s="33">
        <f t="shared" si="3"/>
        <v>28.96370279146236</v>
      </c>
    </row>
    <row r="140" spans="1:63">
      <c r="A140" s="30"/>
      <c r="B140" s="31" t="s">
        <v>144</v>
      </c>
      <c r="C140" s="32">
        <v>0</v>
      </c>
      <c r="D140" s="32">
        <v>0</v>
      </c>
      <c r="E140" s="32">
        <v>0</v>
      </c>
      <c r="F140" s="32">
        <v>0</v>
      </c>
      <c r="G140" s="32">
        <v>0</v>
      </c>
      <c r="H140" s="32">
        <v>4.6681355733571408</v>
      </c>
      <c r="I140" s="32">
        <v>0</v>
      </c>
      <c r="J140" s="32">
        <v>0</v>
      </c>
      <c r="K140" s="32">
        <v>0</v>
      </c>
      <c r="L140" s="32">
        <v>1.4630605548214288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1.3808465882500001</v>
      </c>
      <c r="S140" s="32">
        <v>0</v>
      </c>
      <c r="T140" s="32">
        <v>2.3270271428571427</v>
      </c>
      <c r="U140" s="32">
        <v>0</v>
      </c>
      <c r="V140" s="32">
        <v>3.4624248679999998</v>
      </c>
      <c r="W140" s="32">
        <v>0</v>
      </c>
      <c r="X140" s="32">
        <v>0</v>
      </c>
      <c r="Y140" s="32">
        <v>0</v>
      </c>
      <c r="Z140" s="32">
        <v>0</v>
      </c>
      <c r="AA140" s="32">
        <v>0</v>
      </c>
      <c r="AB140" s="32">
        <v>0</v>
      </c>
      <c r="AC140" s="32">
        <v>0</v>
      </c>
      <c r="AD140" s="32">
        <v>0</v>
      </c>
      <c r="AE140" s="32">
        <v>0</v>
      </c>
      <c r="AF140" s="32">
        <v>0</v>
      </c>
      <c r="AG140" s="32">
        <v>0</v>
      </c>
      <c r="AH140" s="32">
        <v>0</v>
      </c>
      <c r="AI140" s="32">
        <v>0</v>
      </c>
      <c r="AJ140" s="32">
        <v>0</v>
      </c>
      <c r="AK140" s="32">
        <v>0</v>
      </c>
      <c r="AL140" s="32">
        <v>0</v>
      </c>
      <c r="AM140" s="32">
        <v>0</v>
      </c>
      <c r="AN140" s="32">
        <v>0</v>
      </c>
      <c r="AO140" s="32">
        <v>0</v>
      </c>
      <c r="AP140" s="32">
        <v>0</v>
      </c>
      <c r="AQ140" s="32">
        <v>0</v>
      </c>
      <c r="AR140" s="32">
        <v>0</v>
      </c>
      <c r="AS140" s="32">
        <v>0</v>
      </c>
      <c r="AT140" s="32">
        <v>0</v>
      </c>
      <c r="AU140" s="32">
        <v>0</v>
      </c>
      <c r="AV140" s="32">
        <v>7.905844049464287</v>
      </c>
      <c r="AW140" s="32">
        <v>10.233933682964286</v>
      </c>
      <c r="AX140" s="32">
        <v>0</v>
      </c>
      <c r="AY140" s="32">
        <v>0</v>
      </c>
      <c r="AZ140" s="32">
        <v>28.759640528442038</v>
      </c>
      <c r="BA140" s="32">
        <v>0</v>
      </c>
      <c r="BB140" s="32">
        <v>0</v>
      </c>
      <c r="BC140" s="32">
        <v>0</v>
      </c>
      <c r="BD140" s="32">
        <v>0</v>
      </c>
      <c r="BE140" s="32">
        <v>0</v>
      </c>
      <c r="BF140" s="32">
        <v>3.1622375659999999</v>
      </c>
      <c r="BG140" s="32">
        <v>0.15420852074999999</v>
      </c>
      <c r="BH140" s="32">
        <v>0</v>
      </c>
      <c r="BI140" s="32">
        <v>0</v>
      </c>
      <c r="BJ140" s="32">
        <v>1.4324533286071433</v>
      </c>
      <c r="BK140" s="33">
        <f t="shared" si="3"/>
        <v>64.949812403513462</v>
      </c>
    </row>
    <row r="141" spans="1:63">
      <c r="A141" s="30"/>
      <c r="B141" s="31" t="s">
        <v>145</v>
      </c>
      <c r="C141" s="32">
        <v>0</v>
      </c>
      <c r="D141" s="32">
        <v>0</v>
      </c>
      <c r="E141" s="32">
        <v>0</v>
      </c>
      <c r="F141" s="32">
        <v>0</v>
      </c>
      <c r="G141" s="32">
        <v>0</v>
      </c>
      <c r="H141" s="32">
        <v>1.4383198886785717</v>
      </c>
      <c r="I141" s="32">
        <v>0</v>
      </c>
      <c r="J141" s="32">
        <v>0</v>
      </c>
      <c r="K141" s="32">
        <v>0</v>
      </c>
      <c r="L141" s="32">
        <v>0.10396496428571428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8.0614041428571422E-3</v>
      </c>
      <c r="S141" s="32">
        <v>0</v>
      </c>
      <c r="T141" s="32">
        <v>0</v>
      </c>
      <c r="U141" s="32">
        <v>0</v>
      </c>
      <c r="V141" s="32">
        <v>0</v>
      </c>
      <c r="W141" s="32">
        <v>0</v>
      </c>
      <c r="X141" s="32">
        <v>0</v>
      </c>
      <c r="Y141" s="32">
        <v>0</v>
      </c>
      <c r="Z141" s="32">
        <v>0</v>
      </c>
      <c r="AA141" s="32">
        <v>0</v>
      </c>
      <c r="AB141" s="32">
        <v>0</v>
      </c>
      <c r="AC141" s="32">
        <v>0</v>
      </c>
      <c r="AD141" s="32">
        <v>0</v>
      </c>
      <c r="AE141" s="32">
        <v>0</v>
      </c>
      <c r="AF141" s="32">
        <v>0</v>
      </c>
      <c r="AG141" s="32">
        <v>0</v>
      </c>
      <c r="AH141" s="32">
        <v>0</v>
      </c>
      <c r="AI141" s="32">
        <v>0</v>
      </c>
      <c r="AJ141" s="32">
        <v>0</v>
      </c>
      <c r="AK141" s="32">
        <v>0</v>
      </c>
      <c r="AL141" s="32">
        <v>0</v>
      </c>
      <c r="AM141" s="32">
        <v>0</v>
      </c>
      <c r="AN141" s="32">
        <v>0</v>
      </c>
      <c r="AO141" s="32">
        <v>0</v>
      </c>
      <c r="AP141" s="32">
        <v>0</v>
      </c>
      <c r="AQ141" s="32">
        <v>0</v>
      </c>
      <c r="AR141" s="32">
        <v>0</v>
      </c>
      <c r="AS141" s="32">
        <v>0</v>
      </c>
      <c r="AT141" s="32">
        <v>0</v>
      </c>
      <c r="AU141" s="32">
        <v>0</v>
      </c>
      <c r="AV141" s="32">
        <v>186.15237841846425</v>
      </c>
      <c r="AW141" s="32">
        <v>101.22638203414286</v>
      </c>
      <c r="AX141" s="32">
        <v>0</v>
      </c>
      <c r="AY141" s="32">
        <v>0</v>
      </c>
      <c r="AZ141" s="32">
        <v>8.8120325502021366</v>
      </c>
      <c r="BA141" s="32">
        <v>0</v>
      </c>
      <c r="BB141" s="32">
        <v>0</v>
      </c>
      <c r="BC141" s="32">
        <v>0</v>
      </c>
      <c r="BD141" s="32">
        <v>0</v>
      </c>
      <c r="BE141" s="32">
        <v>0</v>
      </c>
      <c r="BF141" s="32">
        <v>0.52498379057142852</v>
      </c>
      <c r="BG141" s="32">
        <v>0</v>
      </c>
      <c r="BH141" s="32">
        <v>0</v>
      </c>
      <c r="BI141" s="32">
        <v>0</v>
      </c>
      <c r="BJ141" s="32">
        <v>0</v>
      </c>
      <c r="BK141" s="33">
        <f t="shared" si="3"/>
        <v>298.26612305048781</v>
      </c>
    </row>
    <row r="142" spans="1:63">
      <c r="A142" s="30"/>
      <c r="B142" s="31" t="s">
        <v>146</v>
      </c>
      <c r="C142" s="32">
        <v>0</v>
      </c>
      <c r="D142" s="32">
        <v>0</v>
      </c>
      <c r="E142" s="32">
        <v>0</v>
      </c>
      <c r="F142" s="32">
        <v>0</v>
      </c>
      <c r="G142" s="32">
        <v>0</v>
      </c>
      <c r="H142" s="32">
        <v>5.0819224177500004</v>
      </c>
      <c r="I142" s="32">
        <v>0</v>
      </c>
      <c r="J142" s="32">
        <v>0</v>
      </c>
      <c r="K142" s="32">
        <v>0</v>
      </c>
      <c r="L142" s="32">
        <v>3.0465107847500006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0.26246151485714286</v>
      </c>
      <c r="S142" s="32">
        <v>5.1527000000000003</v>
      </c>
      <c r="T142" s="32">
        <v>0.20610800000000001</v>
      </c>
      <c r="U142" s="32">
        <v>0</v>
      </c>
      <c r="V142" s="32">
        <v>3.7286998280000003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</v>
      </c>
      <c r="AC142" s="32">
        <v>0</v>
      </c>
      <c r="AD142" s="32">
        <v>0</v>
      </c>
      <c r="AE142" s="32">
        <v>0</v>
      </c>
      <c r="AF142" s="32">
        <v>0.12291214285714286</v>
      </c>
      <c r="AG142" s="32">
        <v>0</v>
      </c>
      <c r="AH142" s="32">
        <v>0</v>
      </c>
      <c r="AI142" s="32">
        <v>0</v>
      </c>
      <c r="AJ142" s="32">
        <v>0</v>
      </c>
      <c r="AK142" s="32">
        <v>0</v>
      </c>
      <c r="AL142" s="32">
        <v>0</v>
      </c>
      <c r="AM142" s="32">
        <v>0</v>
      </c>
      <c r="AN142" s="32">
        <v>0</v>
      </c>
      <c r="AO142" s="32">
        <v>0</v>
      </c>
      <c r="AP142" s="32">
        <v>0</v>
      </c>
      <c r="AQ142" s="32">
        <v>0</v>
      </c>
      <c r="AR142" s="32">
        <v>0</v>
      </c>
      <c r="AS142" s="32">
        <v>0</v>
      </c>
      <c r="AT142" s="32">
        <v>0</v>
      </c>
      <c r="AU142" s="32">
        <v>0</v>
      </c>
      <c r="AV142" s="32">
        <v>7.2298472278214279</v>
      </c>
      <c r="AW142" s="32">
        <v>5.2749794642857148</v>
      </c>
      <c r="AX142" s="32">
        <v>0</v>
      </c>
      <c r="AY142" s="32">
        <v>0</v>
      </c>
      <c r="AZ142" s="32">
        <v>14.868470527890196</v>
      </c>
      <c r="BA142" s="32">
        <v>0</v>
      </c>
      <c r="BB142" s="32">
        <v>0</v>
      </c>
      <c r="BC142" s="32">
        <v>0</v>
      </c>
      <c r="BD142" s="32">
        <v>0</v>
      </c>
      <c r="BE142" s="32">
        <v>0</v>
      </c>
      <c r="BF142" s="32">
        <v>4.6928987419285715</v>
      </c>
      <c r="BG142" s="32">
        <v>0.20461318821428573</v>
      </c>
      <c r="BH142" s="32">
        <v>5.121339285714286E-2</v>
      </c>
      <c r="BI142" s="32">
        <v>0</v>
      </c>
      <c r="BJ142" s="32">
        <v>0.69845151278571427</v>
      </c>
      <c r="BK142" s="33">
        <f t="shared" si="3"/>
        <v>50.62178874399735</v>
      </c>
    </row>
    <row r="143" spans="1:63">
      <c r="A143" s="30"/>
      <c r="B143" s="31" t="s">
        <v>147</v>
      </c>
      <c r="C143" s="32">
        <v>0</v>
      </c>
      <c r="D143" s="32">
        <v>8.4427700892857143</v>
      </c>
      <c r="E143" s="32">
        <v>0</v>
      </c>
      <c r="F143" s="32">
        <v>0</v>
      </c>
      <c r="G143" s="32">
        <v>0</v>
      </c>
      <c r="H143" s="32">
        <v>6.0191313790000009</v>
      </c>
      <c r="I143" s="32">
        <v>0</v>
      </c>
      <c r="J143" s="32">
        <v>0</v>
      </c>
      <c r="K143" s="32">
        <v>0</v>
      </c>
      <c r="L143" s="32">
        <v>1.0159196505714285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0.2995939139642857</v>
      </c>
      <c r="S143" s="32">
        <v>0</v>
      </c>
      <c r="T143" s="32">
        <v>2.046732142857143</v>
      </c>
      <c r="U143" s="32">
        <v>0</v>
      </c>
      <c r="V143" s="32">
        <v>0.51168303571428575</v>
      </c>
      <c r="W143" s="32">
        <v>0</v>
      </c>
      <c r="X143" s="32">
        <v>0</v>
      </c>
      <c r="Y143" s="32">
        <v>0</v>
      </c>
      <c r="Z143" s="32">
        <v>0</v>
      </c>
      <c r="AA143" s="32">
        <v>0</v>
      </c>
      <c r="AB143" s="32">
        <v>1.7299849642857142E-2</v>
      </c>
      <c r="AC143" s="32">
        <v>9.1587439285714278E-2</v>
      </c>
      <c r="AD143" s="32">
        <v>0</v>
      </c>
      <c r="AE143" s="32">
        <v>0</v>
      </c>
      <c r="AF143" s="32">
        <v>0</v>
      </c>
      <c r="AG143" s="32">
        <v>0</v>
      </c>
      <c r="AH143" s="32">
        <v>0</v>
      </c>
      <c r="AI143" s="32">
        <v>0</v>
      </c>
      <c r="AJ143" s="32">
        <v>0</v>
      </c>
      <c r="AK143" s="32">
        <v>0</v>
      </c>
      <c r="AL143" s="32">
        <v>0</v>
      </c>
      <c r="AM143" s="32">
        <v>0</v>
      </c>
      <c r="AN143" s="32">
        <v>0</v>
      </c>
      <c r="AO143" s="32">
        <v>0</v>
      </c>
      <c r="AP143" s="32">
        <v>0</v>
      </c>
      <c r="AQ143" s="32">
        <v>0</v>
      </c>
      <c r="AR143" s="32">
        <v>0</v>
      </c>
      <c r="AS143" s="32">
        <v>0</v>
      </c>
      <c r="AT143" s="32">
        <v>0</v>
      </c>
      <c r="AU143" s="32">
        <v>0</v>
      </c>
      <c r="AV143" s="32">
        <v>19.759956876607141</v>
      </c>
      <c r="AW143" s="32">
        <v>2.7909817764642866</v>
      </c>
      <c r="AX143" s="32">
        <v>0</v>
      </c>
      <c r="AY143" s="32">
        <v>0</v>
      </c>
      <c r="AZ143" s="32">
        <v>16.384901499007217</v>
      </c>
      <c r="BA143" s="32">
        <v>0</v>
      </c>
      <c r="BB143" s="32">
        <v>0</v>
      </c>
      <c r="BC143" s="32">
        <v>0</v>
      </c>
      <c r="BD143" s="32">
        <v>0</v>
      </c>
      <c r="BE143" s="32">
        <v>0</v>
      </c>
      <c r="BF143" s="32">
        <v>2.8450920527142856</v>
      </c>
      <c r="BG143" s="32">
        <v>0</v>
      </c>
      <c r="BH143" s="32">
        <v>5.0881910714285716E-2</v>
      </c>
      <c r="BI143" s="32">
        <v>0</v>
      </c>
      <c r="BJ143" s="32">
        <v>0.56841533089285723</v>
      </c>
      <c r="BK143" s="33">
        <f t="shared" si="3"/>
        <v>60.8449469467215</v>
      </c>
    </row>
    <row r="144" spans="1:63">
      <c r="A144" s="30"/>
      <c r="B144" s="31" t="s">
        <v>148</v>
      </c>
      <c r="C144" s="32">
        <v>0</v>
      </c>
      <c r="D144" s="32">
        <v>10.703782500000001</v>
      </c>
      <c r="E144" s="32">
        <v>0</v>
      </c>
      <c r="F144" s="32">
        <v>0</v>
      </c>
      <c r="G144" s="32">
        <v>0</v>
      </c>
      <c r="H144" s="32">
        <v>1.4790536097857143</v>
      </c>
      <c r="I144" s="32">
        <v>5.0970392857142857</v>
      </c>
      <c r="J144" s="32">
        <v>0</v>
      </c>
      <c r="K144" s="32">
        <v>0</v>
      </c>
      <c r="L144" s="32">
        <v>0.45851946010714284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0.25222177978571431</v>
      </c>
      <c r="S144" s="32">
        <v>0</v>
      </c>
      <c r="T144" s="32">
        <v>3.0582235714285715</v>
      </c>
      <c r="U144" s="32">
        <v>0</v>
      </c>
      <c r="V144" s="32">
        <v>6.2540672035714282</v>
      </c>
      <c r="W144" s="32">
        <v>0</v>
      </c>
      <c r="X144" s="32">
        <v>0</v>
      </c>
      <c r="Y144" s="32">
        <v>0</v>
      </c>
      <c r="Z144" s="32">
        <v>0</v>
      </c>
      <c r="AA144" s="32">
        <v>0</v>
      </c>
      <c r="AB144" s="32">
        <v>0</v>
      </c>
      <c r="AC144" s="32">
        <v>0</v>
      </c>
      <c r="AD144" s="32">
        <v>0</v>
      </c>
      <c r="AE144" s="32">
        <v>0</v>
      </c>
      <c r="AF144" s="32">
        <v>0</v>
      </c>
      <c r="AG144" s="32">
        <v>0</v>
      </c>
      <c r="AH144" s="32">
        <v>0</v>
      </c>
      <c r="AI144" s="32">
        <v>0</v>
      </c>
      <c r="AJ144" s="32">
        <v>0</v>
      </c>
      <c r="AK144" s="32">
        <v>0</v>
      </c>
      <c r="AL144" s="32">
        <v>0</v>
      </c>
      <c r="AM144" s="32">
        <v>0</v>
      </c>
      <c r="AN144" s="32">
        <v>0</v>
      </c>
      <c r="AO144" s="32">
        <v>0</v>
      </c>
      <c r="AP144" s="32">
        <v>0</v>
      </c>
      <c r="AQ144" s="32">
        <v>0</v>
      </c>
      <c r="AR144" s="32">
        <v>0</v>
      </c>
      <c r="AS144" s="32">
        <v>0</v>
      </c>
      <c r="AT144" s="32">
        <v>0</v>
      </c>
      <c r="AU144" s="32">
        <v>0</v>
      </c>
      <c r="AV144" s="32">
        <v>5.3154408501428563</v>
      </c>
      <c r="AW144" s="32">
        <v>3.9957383357142859</v>
      </c>
      <c r="AX144" s="32">
        <v>0</v>
      </c>
      <c r="AY144" s="32">
        <v>0</v>
      </c>
      <c r="AZ144" s="32">
        <v>12.768108032995269</v>
      </c>
      <c r="BA144" s="32">
        <v>0</v>
      </c>
      <c r="BB144" s="32">
        <v>0</v>
      </c>
      <c r="BC144" s="32">
        <v>0</v>
      </c>
      <c r="BD144" s="32">
        <v>0</v>
      </c>
      <c r="BE144" s="32">
        <v>0</v>
      </c>
      <c r="BF144" s="32">
        <v>1.8496523914285716</v>
      </c>
      <c r="BG144" s="32">
        <v>0.1216976142857143</v>
      </c>
      <c r="BH144" s="32">
        <v>0</v>
      </c>
      <c r="BI144" s="32">
        <v>0</v>
      </c>
      <c r="BJ144" s="32">
        <v>9.1273210714285707E-2</v>
      </c>
      <c r="BK144" s="33">
        <f t="shared" si="3"/>
        <v>51.444817845673832</v>
      </c>
    </row>
    <row r="145" spans="1:63">
      <c r="A145" s="30"/>
      <c r="B145" s="31" t="s">
        <v>149</v>
      </c>
      <c r="C145" s="32">
        <v>0</v>
      </c>
      <c r="D145" s="32">
        <v>13.2470325</v>
      </c>
      <c r="E145" s="32">
        <v>0</v>
      </c>
      <c r="F145" s="32">
        <v>0</v>
      </c>
      <c r="G145" s="32">
        <v>0</v>
      </c>
      <c r="H145" s="32">
        <v>12.770212744142855</v>
      </c>
      <c r="I145" s="32">
        <v>36.433398215785715</v>
      </c>
      <c r="J145" s="32">
        <v>0</v>
      </c>
      <c r="K145" s="32">
        <v>0</v>
      </c>
      <c r="L145" s="32">
        <v>4.9747124069642865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4.2982659537857142</v>
      </c>
      <c r="S145" s="32">
        <v>2.5169361750000001</v>
      </c>
      <c r="T145" s="32">
        <v>0.10207831264285713</v>
      </c>
      <c r="U145" s="32">
        <v>0</v>
      </c>
      <c r="V145" s="32">
        <v>10.123543077964287</v>
      </c>
      <c r="W145" s="32">
        <v>0</v>
      </c>
      <c r="X145" s="32">
        <v>0</v>
      </c>
      <c r="Y145" s="32">
        <v>0</v>
      </c>
      <c r="Z145" s="32">
        <v>0</v>
      </c>
      <c r="AA145" s="32">
        <v>0</v>
      </c>
      <c r="AB145" s="32">
        <v>0</v>
      </c>
      <c r="AC145" s="32">
        <v>0</v>
      </c>
      <c r="AD145" s="32">
        <v>0</v>
      </c>
      <c r="AE145" s="32">
        <v>0</v>
      </c>
      <c r="AF145" s="32">
        <v>5.0713500000000002E-2</v>
      </c>
      <c r="AG145" s="32">
        <v>0</v>
      </c>
      <c r="AH145" s="32">
        <v>0</v>
      </c>
      <c r="AI145" s="32">
        <v>0</v>
      </c>
      <c r="AJ145" s="32">
        <v>0</v>
      </c>
      <c r="AK145" s="32">
        <v>0</v>
      </c>
      <c r="AL145" s="32">
        <v>0</v>
      </c>
      <c r="AM145" s="32">
        <v>0</v>
      </c>
      <c r="AN145" s="32">
        <v>0</v>
      </c>
      <c r="AO145" s="32">
        <v>0</v>
      </c>
      <c r="AP145" s="32">
        <v>0</v>
      </c>
      <c r="AQ145" s="32">
        <v>0</v>
      </c>
      <c r="AR145" s="32">
        <v>0</v>
      </c>
      <c r="AS145" s="32">
        <v>0</v>
      </c>
      <c r="AT145" s="32">
        <v>0</v>
      </c>
      <c r="AU145" s="32">
        <v>0</v>
      </c>
      <c r="AV145" s="32">
        <v>28.75179555639286</v>
      </c>
      <c r="AW145" s="32">
        <v>9.7905055512499981</v>
      </c>
      <c r="AX145" s="32">
        <v>1.01427</v>
      </c>
      <c r="AY145" s="32">
        <v>0</v>
      </c>
      <c r="AZ145" s="32">
        <v>7.6919626292214653</v>
      </c>
      <c r="BA145" s="32">
        <v>0</v>
      </c>
      <c r="BB145" s="32">
        <v>0</v>
      </c>
      <c r="BC145" s="32">
        <v>0</v>
      </c>
      <c r="BD145" s="32">
        <v>0</v>
      </c>
      <c r="BE145" s="32">
        <v>0</v>
      </c>
      <c r="BF145" s="32">
        <v>15.574919779071429</v>
      </c>
      <c r="BG145" s="32">
        <v>0.38016760639285718</v>
      </c>
      <c r="BH145" s="32">
        <v>2.3835345000000001</v>
      </c>
      <c r="BI145" s="32">
        <v>0</v>
      </c>
      <c r="BJ145" s="32">
        <v>4.2305323400357144</v>
      </c>
      <c r="BK145" s="33">
        <f t="shared" si="3"/>
        <v>154.33458084865003</v>
      </c>
    </row>
    <row r="146" spans="1:63">
      <c r="A146" s="30"/>
      <c r="B146" s="31" t="s">
        <v>150</v>
      </c>
      <c r="C146" s="32">
        <v>0</v>
      </c>
      <c r="D146" s="32">
        <v>5.0709607142857145</v>
      </c>
      <c r="E146" s="32">
        <v>0</v>
      </c>
      <c r="F146" s="32">
        <v>0</v>
      </c>
      <c r="G146" s="32">
        <v>0</v>
      </c>
      <c r="H146" s="32">
        <v>5.2384179252857148</v>
      </c>
      <c r="I146" s="32">
        <v>8.1135371428571439</v>
      </c>
      <c r="J146" s="32">
        <v>0</v>
      </c>
      <c r="K146" s="32">
        <v>0</v>
      </c>
      <c r="L146" s="32">
        <v>1.0939210325714286</v>
      </c>
      <c r="M146" s="32"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0.17124833453571425</v>
      </c>
      <c r="S146" s="32">
        <v>0</v>
      </c>
      <c r="T146" s="32">
        <v>2.028384285714286</v>
      </c>
      <c r="U146" s="32">
        <v>0</v>
      </c>
      <c r="V146" s="32">
        <v>0.18359109024999998</v>
      </c>
      <c r="W146" s="32">
        <v>0</v>
      </c>
      <c r="X146" s="32">
        <v>0</v>
      </c>
      <c r="Y146" s="32">
        <v>0</v>
      </c>
      <c r="Z146" s="32">
        <v>0</v>
      </c>
      <c r="AA146" s="32">
        <v>0</v>
      </c>
      <c r="AB146" s="32">
        <v>1.06022175E-2</v>
      </c>
      <c r="AC146" s="32">
        <v>0</v>
      </c>
      <c r="AD146" s="32">
        <v>0</v>
      </c>
      <c r="AE146" s="32">
        <v>0</v>
      </c>
      <c r="AF146" s="32">
        <v>0</v>
      </c>
      <c r="AG146" s="32">
        <v>0</v>
      </c>
      <c r="AH146" s="32">
        <v>0</v>
      </c>
      <c r="AI146" s="32">
        <v>0</v>
      </c>
      <c r="AJ146" s="32">
        <v>0</v>
      </c>
      <c r="AK146" s="32">
        <v>0</v>
      </c>
      <c r="AL146" s="32">
        <v>0</v>
      </c>
      <c r="AM146" s="32">
        <v>0</v>
      </c>
      <c r="AN146" s="32">
        <v>0</v>
      </c>
      <c r="AO146" s="32">
        <v>0</v>
      </c>
      <c r="AP146" s="32">
        <v>0</v>
      </c>
      <c r="AQ146" s="32">
        <v>0</v>
      </c>
      <c r="AR146" s="32">
        <v>0</v>
      </c>
      <c r="AS146" s="32">
        <v>0</v>
      </c>
      <c r="AT146" s="32">
        <v>0</v>
      </c>
      <c r="AU146" s="32">
        <v>0</v>
      </c>
      <c r="AV146" s="32">
        <v>6.1169525901428567</v>
      </c>
      <c r="AW146" s="32">
        <v>1.2116819999999999</v>
      </c>
      <c r="AX146" s="32">
        <v>0</v>
      </c>
      <c r="AY146" s="32">
        <v>0</v>
      </c>
      <c r="AZ146" s="32">
        <v>2.0828854729604394</v>
      </c>
      <c r="BA146" s="32">
        <v>0</v>
      </c>
      <c r="BB146" s="32">
        <v>0</v>
      </c>
      <c r="BC146" s="32">
        <v>0</v>
      </c>
      <c r="BD146" s="32">
        <v>0</v>
      </c>
      <c r="BE146" s="32">
        <v>0</v>
      </c>
      <c r="BF146" s="32">
        <v>0.99632340757142857</v>
      </c>
      <c r="BG146" s="32">
        <v>0</v>
      </c>
      <c r="BH146" s="32">
        <v>0</v>
      </c>
      <c r="BI146" s="32">
        <v>0</v>
      </c>
      <c r="BJ146" s="32">
        <v>0.65357733503571436</v>
      </c>
      <c r="BK146" s="33">
        <f t="shared" si="3"/>
        <v>32.972083548710444</v>
      </c>
    </row>
    <row r="147" spans="1:63">
      <c r="A147" s="30"/>
      <c r="B147" s="31" t="s">
        <v>151</v>
      </c>
      <c r="C147" s="32">
        <v>0</v>
      </c>
      <c r="D147" s="32">
        <v>2.1420644642857143</v>
      </c>
      <c r="E147" s="32">
        <v>0</v>
      </c>
      <c r="F147" s="32">
        <v>0</v>
      </c>
      <c r="G147" s="32">
        <v>0</v>
      </c>
      <c r="H147" s="32">
        <v>8.8395208382499995</v>
      </c>
      <c r="I147" s="32">
        <v>5.0759821428571428</v>
      </c>
      <c r="J147" s="32">
        <v>0</v>
      </c>
      <c r="K147" s="32">
        <v>0</v>
      </c>
      <c r="L147" s="32">
        <v>0.37156189285714286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0.15747039032142857</v>
      </c>
      <c r="S147" s="32">
        <v>0</v>
      </c>
      <c r="T147" s="32">
        <v>0</v>
      </c>
      <c r="U147" s="32">
        <v>0</v>
      </c>
      <c r="V147" s="32">
        <v>0.38399764299999994</v>
      </c>
      <c r="W147" s="32">
        <v>0</v>
      </c>
      <c r="X147" s="32">
        <v>0</v>
      </c>
      <c r="Y147" s="32">
        <v>0</v>
      </c>
      <c r="Z147" s="32">
        <v>0</v>
      </c>
      <c r="AA147" s="32">
        <v>0</v>
      </c>
      <c r="AB147" s="32">
        <v>1.0111478571428571E-2</v>
      </c>
      <c r="AC147" s="32">
        <v>0</v>
      </c>
      <c r="AD147" s="32">
        <v>0</v>
      </c>
      <c r="AE147" s="32">
        <v>0</v>
      </c>
      <c r="AF147" s="32">
        <v>0</v>
      </c>
      <c r="AG147" s="32">
        <v>0</v>
      </c>
      <c r="AH147" s="32">
        <v>0</v>
      </c>
      <c r="AI147" s="32">
        <v>0</v>
      </c>
      <c r="AJ147" s="32">
        <v>0</v>
      </c>
      <c r="AK147" s="32">
        <v>0</v>
      </c>
      <c r="AL147" s="32">
        <v>0</v>
      </c>
      <c r="AM147" s="32">
        <v>0</v>
      </c>
      <c r="AN147" s="32">
        <v>0</v>
      </c>
      <c r="AO147" s="32">
        <v>0</v>
      </c>
      <c r="AP147" s="32">
        <v>0</v>
      </c>
      <c r="AQ147" s="32">
        <v>0</v>
      </c>
      <c r="AR147" s="32">
        <v>0</v>
      </c>
      <c r="AS147" s="32">
        <v>0</v>
      </c>
      <c r="AT147" s="32">
        <v>0</v>
      </c>
      <c r="AU147" s="32">
        <v>0</v>
      </c>
      <c r="AV147" s="32">
        <v>3.724537358464286</v>
      </c>
      <c r="AW147" s="32">
        <v>2.0724494999999998</v>
      </c>
      <c r="AX147" s="32">
        <v>0</v>
      </c>
      <c r="AY147" s="32">
        <v>0</v>
      </c>
      <c r="AZ147" s="32">
        <v>0.58185987798114525</v>
      </c>
      <c r="BA147" s="32">
        <v>0</v>
      </c>
      <c r="BB147" s="32">
        <v>0</v>
      </c>
      <c r="BC147" s="32">
        <v>0</v>
      </c>
      <c r="BD147" s="32">
        <v>0</v>
      </c>
      <c r="BE147" s="32">
        <v>0</v>
      </c>
      <c r="BF147" s="32">
        <v>1.3922741859285717</v>
      </c>
      <c r="BG147" s="32">
        <v>0</v>
      </c>
      <c r="BH147" s="32">
        <v>0</v>
      </c>
      <c r="BI147" s="32">
        <v>0</v>
      </c>
      <c r="BJ147" s="32">
        <v>0.21230235235714282</v>
      </c>
      <c r="BK147" s="33">
        <f t="shared" si="3"/>
        <v>24.964132124874002</v>
      </c>
    </row>
    <row r="148" spans="1:63">
      <c r="A148" s="30"/>
      <c r="B148" s="31" t="s">
        <v>152</v>
      </c>
      <c r="C148" s="32">
        <v>0</v>
      </c>
      <c r="D148" s="32">
        <v>0</v>
      </c>
      <c r="E148" s="32">
        <v>0</v>
      </c>
      <c r="F148" s="32">
        <v>0</v>
      </c>
      <c r="G148" s="32">
        <v>0</v>
      </c>
      <c r="H148" s="32">
        <v>0.19564520989285714</v>
      </c>
      <c r="I148" s="32">
        <v>5.0874517857142862</v>
      </c>
      <c r="J148" s="32">
        <v>0</v>
      </c>
      <c r="K148" s="32">
        <v>0</v>
      </c>
      <c r="L148" s="32">
        <v>3.0524710714285717E-2</v>
      </c>
      <c r="M148" s="32">
        <v>0</v>
      </c>
      <c r="N148" s="32">
        <v>0</v>
      </c>
      <c r="O148" s="32">
        <v>0</v>
      </c>
      <c r="P148" s="32">
        <v>0</v>
      </c>
      <c r="Q148" s="32">
        <v>0</v>
      </c>
      <c r="R148" s="32">
        <v>2.13672975E-3</v>
      </c>
      <c r="S148" s="32">
        <v>0</v>
      </c>
      <c r="T148" s="32">
        <v>0</v>
      </c>
      <c r="U148" s="32">
        <v>0</v>
      </c>
      <c r="V148" s="32">
        <v>0</v>
      </c>
      <c r="W148" s="32">
        <v>0</v>
      </c>
      <c r="X148" s="32">
        <v>0</v>
      </c>
      <c r="Y148" s="32">
        <v>0</v>
      </c>
      <c r="Z148" s="32">
        <v>0</v>
      </c>
      <c r="AA148" s="32">
        <v>0</v>
      </c>
      <c r="AB148" s="32">
        <v>0</v>
      </c>
      <c r="AC148" s="32">
        <v>0</v>
      </c>
      <c r="AD148" s="32">
        <v>0</v>
      </c>
      <c r="AE148" s="32">
        <v>0</v>
      </c>
      <c r="AF148" s="32">
        <v>0</v>
      </c>
      <c r="AG148" s="32">
        <v>0</v>
      </c>
      <c r="AH148" s="32">
        <v>0</v>
      </c>
      <c r="AI148" s="32">
        <v>0</v>
      </c>
      <c r="AJ148" s="32">
        <v>0</v>
      </c>
      <c r="AK148" s="32">
        <v>0</v>
      </c>
      <c r="AL148" s="32">
        <v>0</v>
      </c>
      <c r="AM148" s="32">
        <v>0</v>
      </c>
      <c r="AN148" s="32">
        <v>0</v>
      </c>
      <c r="AO148" s="32">
        <v>0</v>
      </c>
      <c r="AP148" s="32">
        <v>0</v>
      </c>
      <c r="AQ148" s="32">
        <v>0</v>
      </c>
      <c r="AR148" s="32">
        <v>0</v>
      </c>
      <c r="AS148" s="32">
        <v>0</v>
      </c>
      <c r="AT148" s="32">
        <v>0</v>
      </c>
      <c r="AU148" s="32">
        <v>0</v>
      </c>
      <c r="AV148" s="32">
        <v>32.111647220030875</v>
      </c>
      <c r="AW148" s="32">
        <v>5.498577021428571</v>
      </c>
      <c r="AX148" s="32">
        <v>0</v>
      </c>
      <c r="AY148" s="32">
        <v>0</v>
      </c>
      <c r="AZ148" s="32">
        <v>0</v>
      </c>
      <c r="BA148" s="32">
        <v>0</v>
      </c>
      <c r="BB148" s="32">
        <v>0</v>
      </c>
      <c r="BC148" s="32">
        <v>0</v>
      </c>
      <c r="BD148" s="32">
        <v>0</v>
      </c>
      <c r="BE148" s="32">
        <v>0</v>
      </c>
      <c r="BF148" s="32">
        <v>5.0631464285714296E-4</v>
      </c>
      <c r="BG148" s="32">
        <v>0</v>
      </c>
      <c r="BH148" s="32">
        <v>0</v>
      </c>
      <c r="BI148" s="32">
        <v>0</v>
      </c>
      <c r="BJ148" s="32">
        <v>0</v>
      </c>
      <c r="BK148" s="33">
        <f t="shared" si="3"/>
        <v>42.926488992173731</v>
      </c>
    </row>
    <row r="149" spans="1:63">
      <c r="A149" s="30"/>
      <c r="B149" s="31" t="s">
        <v>153</v>
      </c>
      <c r="C149" s="32">
        <v>0</v>
      </c>
      <c r="D149" s="32">
        <v>4.5355942500000008</v>
      </c>
      <c r="E149" s="32">
        <v>0</v>
      </c>
      <c r="F149" s="32">
        <v>0</v>
      </c>
      <c r="G149" s="32">
        <v>0</v>
      </c>
      <c r="H149" s="32">
        <v>1.0602692288928572</v>
      </c>
      <c r="I149" s="32">
        <v>10.056749999999999</v>
      </c>
      <c r="J149" s="32">
        <v>0</v>
      </c>
      <c r="K149" s="32">
        <v>0</v>
      </c>
      <c r="L149" s="32">
        <v>1.3475229624285714</v>
      </c>
      <c r="M149" s="32">
        <v>0</v>
      </c>
      <c r="N149" s="32">
        <v>0</v>
      </c>
      <c r="O149" s="32">
        <v>0</v>
      </c>
      <c r="P149" s="32">
        <v>0</v>
      </c>
      <c r="Q149" s="32">
        <v>0</v>
      </c>
      <c r="R149" s="32">
        <v>0.63139577853571427</v>
      </c>
      <c r="S149" s="32">
        <v>0</v>
      </c>
      <c r="T149" s="32">
        <v>8.9945329003214276</v>
      </c>
      <c r="U149" s="32">
        <v>0</v>
      </c>
      <c r="V149" s="32">
        <v>0.27555495000000002</v>
      </c>
      <c r="W149" s="32">
        <v>0</v>
      </c>
      <c r="X149" s="32">
        <v>0</v>
      </c>
      <c r="Y149" s="32">
        <v>0</v>
      </c>
      <c r="Z149" s="32">
        <v>0</v>
      </c>
      <c r="AA149" s="32">
        <v>0</v>
      </c>
      <c r="AB149" s="32">
        <v>0</v>
      </c>
      <c r="AC149" s="32">
        <v>0</v>
      </c>
      <c r="AD149" s="32">
        <v>0</v>
      </c>
      <c r="AE149" s="32">
        <v>0</v>
      </c>
      <c r="AF149" s="32">
        <v>0</v>
      </c>
      <c r="AG149" s="32">
        <v>0</v>
      </c>
      <c r="AH149" s="32">
        <v>0</v>
      </c>
      <c r="AI149" s="32">
        <v>0</v>
      </c>
      <c r="AJ149" s="32">
        <v>0</v>
      </c>
      <c r="AK149" s="32">
        <v>0</v>
      </c>
      <c r="AL149" s="32">
        <v>0</v>
      </c>
      <c r="AM149" s="32">
        <v>0</v>
      </c>
      <c r="AN149" s="32">
        <v>0</v>
      </c>
      <c r="AO149" s="32">
        <v>0</v>
      </c>
      <c r="AP149" s="32">
        <v>0</v>
      </c>
      <c r="AQ149" s="32">
        <v>0</v>
      </c>
      <c r="AR149" s="32">
        <v>0</v>
      </c>
      <c r="AS149" s="32">
        <v>0</v>
      </c>
      <c r="AT149" s="32">
        <v>0</v>
      </c>
      <c r="AU149" s="32">
        <v>0</v>
      </c>
      <c r="AV149" s="32">
        <v>5.2435438431731267</v>
      </c>
      <c r="AW149" s="32">
        <v>5.0139589285714283</v>
      </c>
      <c r="AX149" s="32">
        <v>0</v>
      </c>
      <c r="AY149" s="32">
        <v>0</v>
      </c>
      <c r="AZ149" s="32">
        <v>5.9770643649642849</v>
      </c>
      <c r="BA149" s="32">
        <v>0</v>
      </c>
      <c r="BB149" s="32">
        <v>0</v>
      </c>
      <c r="BC149" s="32">
        <v>0</v>
      </c>
      <c r="BD149" s="32">
        <v>0</v>
      </c>
      <c r="BE149" s="32">
        <v>0</v>
      </c>
      <c r="BF149" s="32">
        <v>2.7489855347142855</v>
      </c>
      <c r="BG149" s="32">
        <v>0.16044668571428569</v>
      </c>
      <c r="BH149" s="32">
        <v>0</v>
      </c>
      <c r="BI149" s="32">
        <v>0</v>
      </c>
      <c r="BJ149" s="32">
        <v>0.50508869457142858</v>
      </c>
      <c r="BK149" s="33">
        <f t="shared" si="3"/>
        <v>46.550708121887403</v>
      </c>
    </row>
    <row r="150" spans="1:63">
      <c r="A150" s="30"/>
      <c r="B150" s="31" t="s">
        <v>154</v>
      </c>
      <c r="C150" s="32">
        <v>0</v>
      </c>
      <c r="D150" s="32">
        <v>4.7293464642857144</v>
      </c>
      <c r="E150" s="32">
        <v>0</v>
      </c>
      <c r="F150" s="32">
        <v>0</v>
      </c>
      <c r="G150" s="32">
        <v>0</v>
      </c>
      <c r="H150" s="32">
        <v>6.8123885926785706</v>
      </c>
      <c r="I150" s="32">
        <v>42.362869392857142</v>
      </c>
      <c r="J150" s="32">
        <v>0</v>
      </c>
      <c r="K150" s="32">
        <v>0</v>
      </c>
      <c r="L150" s="32">
        <v>14.413438032857144</v>
      </c>
      <c r="M150" s="32">
        <v>0</v>
      </c>
      <c r="N150" s="32">
        <v>0</v>
      </c>
      <c r="O150" s="32">
        <v>0</v>
      </c>
      <c r="P150" s="32">
        <v>0</v>
      </c>
      <c r="Q150" s="32">
        <v>0</v>
      </c>
      <c r="R150" s="32">
        <v>4.3134595854642868</v>
      </c>
      <c r="S150" s="32">
        <v>11.607546400464287</v>
      </c>
      <c r="T150" s="32">
        <v>5.5343416071428573</v>
      </c>
      <c r="U150" s="32">
        <v>0</v>
      </c>
      <c r="V150" s="32">
        <v>3.6127020182142857</v>
      </c>
      <c r="W150" s="32">
        <v>0</v>
      </c>
      <c r="X150" s="32">
        <v>0</v>
      </c>
      <c r="Y150" s="32">
        <v>0</v>
      </c>
      <c r="Z150" s="32">
        <v>0</v>
      </c>
      <c r="AA150" s="32">
        <v>0</v>
      </c>
      <c r="AB150" s="32">
        <v>2.0078692857142859E-2</v>
      </c>
      <c r="AC150" s="32">
        <v>0</v>
      </c>
      <c r="AD150" s="32">
        <v>0</v>
      </c>
      <c r="AE150" s="32">
        <v>0</v>
      </c>
      <c r="AF150" s="32">
        <v>0</v>
      </c>
      <c r="AG150" s="32">
        <v>0</v>
      </c>
      <c r="AH150" s="32">
        <v>0</v>
      </c>
      <c r="AI150" s="32">
        <v>0</v>
      </c>
      <c r="AJ150" s="32">
        <v>0</v>
      </c>
      <c r="AK150" s="32">
        <v>0</v>
      </c>
      <c r="AL150" s="32">
        <v>0</v>
      </c>
      <c r="AM150" s="32">
        <v>0</v>
      </c>
      <c r="AN150" s="32">
        <v>0</v>
      </c>
      <c r="AO150" s="32">
        <v>0</v>
      </c>
      <c r="AP150" s="32">
        <v>0</v>
      </c>
      <c r="AQ150" s="32">
        <v>0</v>
      </c>
      <c r="AR150" s="32">
        <v>0</v>
      </c>
      <c r="AS150" s="32">
        <v>0</v>
      </c>
      <c r="AT150" s="32">
        <v>0</v>
      </c>
      <c r="AU150" s="32">
        <v>0</v>
      </c>
      <c r="AV150" s="32">
        <v>28.281704878733095</v>
      </c>
      <c r="AW150" s="32">
        <v>3.5249048851785716</v>
      </c>
      <c r="AX150" s="32">
        <v>1.0042792313214288</v>
      </c>
      <c r="AY150" s="32">
        <v>0</v>
      </c>
      <c r="AZ150" s="32">
        <v>10.784518497464285</v>
      </c>
      <c r="BA150" s="32">
        <v>0</v>
      </c>
      <c r="BB150" s="32">
        <v>0</v>
      </c>
      <c r="BC150" s="32">
        <v>0</v>
      </c>
      <c r="BD150" s="32">
        <v>0</v>
      </c>
      <c r="BE150" s="32">
        <v>0</v>
      </c>
      <c r="BF150" s="32">
        <v>9.5290301673214302</v>
      </c>
      <c r="BG150" s="32">
        <v>2.9266010334642858</v>
      </c>
      <c r="BH150" s="32">
        <v>1.9074758214285716</v>
      </c>
      <c r="BI150" s="32">
        <v>0</v>
      </c>
      <c r="BJ150" s="32">
        <v>1.6456449462142859</v>
      </c>
      <c r="BK150" s="33">
        <f t="shared" si="3"/>
        <v>153.01033024794737</v>
      </c>
    </row>
    <row r="151" spans="1:63">
      <c r="A151" s="30"/>
      <c r="B151" s="31" t="s">
        <v>155</v>
      </c>
      <c r="C151" s="32">
        <v>0</v>
      </c>
      <c r="D151" s="32">
        <v>2.0110078571428569</v>
      </c>
      <c r="E151" s="32">
        <v>0</v>
      </c>
      <c r="F151" s="32">
        <v>0</v>
      </c>
      <c r="G151" s="32">
        <v>0</v>
      </c>
      <c r="H151" s="32">
        <v>2.3721354930357146</v>
      </c>
      <c r="I151" s="32">
        <v>7.1388647260000004</v>
      </c>
      <c r="J151" s="32">
        <v>0</v>
      </c>
      <c r="K151" s="32">
        <v>0</v>
      </c>
      <c r="L151" s="32">
        <v>2.6018082358214283</v>
      </c>
      <c r="M151" s="32">
        <v>0</v>
      </c>
      <c r="N151" s="32">
        <v>0</v>
      </c>
      <c r="O151" s="32">
        <v>0</v>
      </c>
      <c r="P151" s="32">
        <v>0</v>
      </c>
      <c r="Q151" s="32">
        <v>0</v>
      </c>
      <c r="R151" s="32">
        <v>2.0644414673571427</v>
      </c>
      <c r="S151" s="32">
        <v>3.0271872914285711</v>
      </c>
      <c r="T151" s="32">
        <v>0</v>
      </c>
      <c r="U151" s="32">
        <v>0</v>
      </c>
      <c r="V151" s="32">
        <v>1.9587772512499997</v>
      </c>
      <c r="W151" s="32">
        <v>0</v>
      </c>
      <c r="X151" s="32">
        <v>0</v>
      </c>
      <c r="Y151" s="32">
        <v>0</v>
      </c>
      <c r="Z151" s="32">
        <v>0</v>
      </c>
      <c r="AA151" s="32">
        <v>0</v>
      </c>
      <c r="AB151" s="32">
        <v>0.15056201785714288</v>
      </c>
      <c r="AC151" s="32">
        <v>5.0187339285714283E-2</v>
      </c>
      <c r="AD151" s="32">
        <v>0</v>
      </c>
      <c r="AE151" s="32">
        <v>0</v>
      </c>
      <c r="AF151" s="32">
        <v>0</v>
      </c>
      <c r="AG151" s="32">
        <v>0</v>
      </c>
      <c r="AH151" s="32">
        <v>0</v>
      </c>
      <c r="AI151" s="32">
        <v>0</v>
      </c>
      <c r="AJ151" s="32">
        <v>0</v>
      </c>
      <c r="AK151" s="32">
        <v>0</v>
      </c>
      <c r="AL151" s="32">
        <v>0</v>
      </c>
      <c r="AM151" s="32">
        <v>0</v>
      </c>
      <c r="AN151" s="32">
        <v>0</v>
      </c>
      <c r="AO151" s="32">
        <v>0</v>
      </c>
      <c r="AP151" s="32">
        <v>0</v>
      </c>
      <c r="AQ151" s="32">
        <v>0</v>
      </c>
      <c r="AR151" s="32">
        <v>0</v>
      </c>
      <c r="AS151" s="32">
        <v>0</v>
      </c>
      <c r="AT151" s="32">
        <v>0</v>
      </c>
      <c r="AU151" s="32">
        <v>0</v>
      </c>
      <c r="AV151" s="32">
        <v>15.539201595593813</v>
      </c>
      <c r="AW151" s="32">
        <v>12.637161994785714</v>
      </c>
      <c r="AX151" s="32">
        <v>0</v>
      </c>
      <c r="AY151" s="32">
        <v>0</v>
      </c>
      <c r="AZ151" s="32">
        <v>4.5348797049999998</v>
      </c>
      <c r="BA151" s="32">
        <v>0</v>
      </c>
      <c r="BB151" s="32">
        <v>0</v>
      </c>
      <c r="BC151" s="32">
        <v>0</v>
      </c>
      <c r="BD151" s="32">
        <v>0</v>
      </c>
      <c r="BE151" s="32">
        <v>0</v>
      </c>
      <c r="BF151" s="32">
        <v>8.6651739637142864</v>
      </c>
      <c r="BG151" s="32">
        <v>0.41056975064285717</v>
      </c>
      <c r="BH151" s="32">
        <v>1.0037467857142857</v>
      </c>
      <c r="BI151" s="32">
        <v>0</v>
      </c>
      <c r="BJ151" s="32">
        <v>0.70223533782142855</v>
      </c>
      <c r="BK151" s="33">
        <f t="shared" si="3"/>
        <v>64.867940812450968</v>
      </c>
    </row>
    <row r="152" spans="1:63">
      <c r="A152" s="30"/>
      <c r="B152" s="31" t="s">
        <v>156</v>
      </c>
      <c r="C152" s="32">
        <v>0</v>
      </c>
      <c r="D152" s="32">
        <v>3.7597928571428576</v>
      </c>
      <c r="E152" s="32">
        <v>0</v>
      </c>
      <c r="F152" s="32">
        <v>0</v>
      </c>
      <c r="G152" s="32">
        <v>0</v>
      </c>
      <c r="H152" s="32">
        <v>3.9850379206785718</v>
      </c>
      <c r="I152" s="32">
        <v>4.9629265714285715</v>
      </c>
      <c r="J152" s="32">
        <v>0</v>
      </c>
      <c r="K152" s="32">
        <v>0</v>
      </c>
      <c r="L152" s="32">
        <v>1.4238077837857142</v>
      </c>
      <c r="M152" s="32"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1.5185824084642856</v>
      </c>
      <c r="S152" s="32">
        <v>10.046166514285714</v>
      </c>
      <c r="T152" s="32">
        <v>5.0130571428571429</v>
      </c>
      <c r="U152" s="32">
        <v>0</v>
      </c>
      <c r="V152" s="32">
        <v>1.6872536730714285</v>
      </c>
      <c r="W152" s="32">
        <v>0</v>
      </c>
      <c r="X152" s="32">
        <v>0</v>
      </c>
      <c r="Y152" s="32">
        <v>0</v>
      </c>
      <c r="Z152" s="32">
        <v>0</v>
      </c>
      <c r="AA152" s="32">
        <v>0</v>
      </c>
      <c r="AB152" s="32">
        <v>0</v>
      </c>
      <c r="AC152" s="32">
        <v>0</v>
      </c>
      <c r="AD152" s="32">
        <v>0</v>
      </c>
      <c r="AE152" s="32">
        <v>0</v>
      </c>
      <c r="AF152" s="32">
        <v>0</v>
      </c>
      <c r="AG152" s="32">
        <v>0</v>
      </c>
      <c r="AH152" s="32">
        <v>0</v>
      </c>
      <c r="AI152" s="32">
        <v>0</v>
      </c>
      <c r="AJ152" s="32">
        <v>0</v>
      </c>
      <c r="AK152" s="32">
        <v>0</v>
      </c>
      <c r="AL152" s="32">
        <v>0</v>
      </c>
      <c r="AM152" s="32">
        <v>0</v>
      </c>
      <c r="AN152" s="32">
        <v>0</v>
      </c>
      <c r="AO152" s="32">
        <v>0</v>
      </c>
      <c r="AP152" s="32">
        <v>0</v>
      </c>
      <c r="AQ152" s="32">
        <v>0</v>
      </c>
      <c r="AR152" s="32">
        <v>0</v>
      </c>
      <c r="AS152" s="32">
        <v>0</v>
      </c>
      <c r="AT152" s="32">
        <v>0</v>
      </c>
      <c r="AU152" s="32">
        <v>0</v>
      </c>
      <c r="AV152" s="32">
        <v>13.855982709987169</v>
      </c>
      <c r="AW152" s="32">
        <v>6.1770086839285714</v>
      </c>
      <c r="AX152" s="32">
        <v>0</v>
      </c>
      <c r="AY152" s="32">
        <v>0</v>
      </c>
      <c r="AZ152" s="32">
        <v>5.9967131821071424</v>
      </c>
      <c r="BA152" s="32">
        <v>0</v>
      </c>
      <c r="BB152" s="32">
        <v>0</v>
      </c>
      <c r="BC152" s="32">
        <v>0</v>
      </c>
      <c r="BD152" s="32">
        <v>0</v>
      </c>
      <c r="BE152" s="32">
        <v>0</v>
      </c>
      <c r="BF152" s="32">
        <v>3.8517860579285719</v>
      </c>
      <c r="BG152" s="32">
        <v>7.9351481678571423E-2</v>
      </c>
      <c r="BH152" s="32">
        <v>0.55071401785714291</v>
      </c>
      <c r="BI152" s="32">
        <v>0</v>
      </c>
      <c r="BJ152" s="32">
        <v>1.1268391816428571</v>
      </c>
      <c r="BK152" s="33">
        <f t="shared" si="3"/>
        <v>64.035020186844307</v>
      </c>
    </row>
    <row r="153" spans="1:63">
      <c r="A153" s="30"/>
      <c r="B153" s="31" t="s">
        <v>157</v>
      </c>
      <c r="C153" s="32">
        <v>0</v>
      </c>
      <c r="D153" s="32">
        <v>0</v>
      </c>
      <c r="E153" s="32">
        <v>0</v>
      </c>
      <c r="F153" s="32">
        <v>0</v>
      </c>
      <c r="G153" s="32">
        <v>0</v>
      </c>
      <c r="H153" s="32">
        <v>1.8329395353571427</v>
      </c>
      <c r="I153" s="32">
        <v>176.57952221428576</v>
      </c>
      <c r="J153" s="32">
        <v>0</v>
      </c>
      <c r="K153" s="32">
        <v>0</v>
      </c>
      <c r="L153" s="32">
        <v>0.601292357142857</v>
      </c>
      <c r="M153" s="32">
        <v>0</v>
      </c>
      <c r="N153" s="32">
        <v>0</v>
      </c>
      <c r="O153" s="32">
        <v>0</v>
      </c>
      <c r="P153" s="32">
        <v>0</v>
      </c>
      <c r="Q153" s="32">
        <v>0</v>
      </c>
      <c r="R153" s="32">
        <v>1.0522616249999998E-2</v>
      </c>
      <c r="S153" s="32">
        <v>45.598003749999997</v>
      </c>
      <c r="T153" s="32">
        <v>0</v>
      </c>
      <c r="U153" s="32">
        <v>0</v>
      </c>
      <c r="V153" s="32">
        <v>0</v>
      </c>
      <c r="W153" s="32">
        <v>0</v>
      </c>
      <c r="X153" s="32">
        <v>0</v>
      </c>
      <c r="Y153" s="32">
        <v>0</v>
      </c>
      <c r="Z153" s="32">
        <v>0</v>
      </c>
      <c r="AA153" s="32">
        <v>0</v>
      </c>
      <c r="AB153" s="32">
        <v>0</v>
      </c>
      <c r="AC153" s="32">
        <v>0</v>
      </c>
      <c r="AD153" s="32">
        <v>0</v>
      </c>
      <c r="AE153" s="32">
        <v>0</v>
      </c>
      <c r="AF153" s="32">
        <v>0</v>
      </c>
      <c r="AG153" s="32">
        <v>0</v>
      </c>
      <c r="AH153" s="32">
        <v>0</v>
      </c>
      <c r="AI153" s="32">
        <v>0</v>
      </c>
      <c r="AJ153" s="32">
        <v>0</v>
      </c>
      <c r="AK153" s="32">
        <v>0</v>
      </c>
      <c r="AL153" s="32">
        <v>0</v>
      </c>
      <c r="AM153" s="32">
        <v>0</v>
      </c>
      <c r="AN153" s="32">
        <v>0</v>
      </c>
      <c r="AO153" s="32">
        <v>0</v>
      </c>
      <c r="AP153" s="32">
        <v>0</v>
      </c>
      <c r="AQ153" s="32">
        <v>0</v>
      </c>
      <c r="AR153" s="32">
        <v>0</v>
      </c>
      <c r="AS153" s="32">
        <v>0</v>
      </c>
      <c r="AT153" s="32">
        <v>0</v>
      </c>
      <c r="AU153" s="32">
        <v>0</v>
      </c>
      <c r="AV153" s="32">
        <v>1.5029282155476381E-2</v>
      </c>
      <c r="AW153" s="32">
        <v>14.027330000000001</v>
      </c>
      <c r="AX153" s="32">
        <v>0</v>
      </c>
      <c r="AY153" s="32">
        <v>0</v>
      </c>
      <c r="AZ153" s="32">
        <v>6.6235909593571431</v>
      </c>
      <c r="BA153" s="32">
        <v>0</v>
      </c>
      <c r="BB153" s="32">
        <v>0</v>
      </c>
      <c r="BC153" s="32">
        <v>0</v>
      </c>
      <c r="BD153" s="32">
        <v>0</v>
      </c>
      <c r="BE153" s="32">
        <v>0</v>
      </c>
      <c r="BF153" s="32">
        <v>4.0579061785714285E-2</v>
      </c>
      <c r="BG153" s="32">
        <v>0</v>
      </c>
      <c r="BH153" s="32">
        <v>0</v>
      </c>
      <c r="BI153" s="32">
        <v>0</v>
      </c>
      <c r="BJ153" s="32">
        <v>0</v>
      </c>
      <c r="BK153" s="33">
        <f t="shared" si="3"/>
        <v>245.32880977633408</v>
      </c>
    </row>
    <row r="154" spans="1:63">
      <c r="A154" s="30"/>
      <c r="B154" s="31" t="s">
        <v>158</v>
      </c>
      <c r="C154" s="32">
        <v>0</v>
      </c>
      <c r="D154" s="32">
        <v>2.7541937500000002</v>
      </c>
      <c r="E154" s="32">
        <v>0</v>
      </c>
      <c r="F154" s="32">
        <v>0</v>
      </c>
      <c r="G154" s="32">
        <v>0</v>
      </c>
      <c r="H154" s="32">
        <v>1.9284593890714283</v>
      </c>
      <c r="I154" s="32">
        <v>0.25038125</v>
      </c>
      <c r="J154" s="32">
        <v>0</v>
      </c>
      <c r="K154" s="32">
        <v>0</v>
      </c>
      <c r="L154" s="32">
        <v>0.70106749999999995</v>
      </c>
      <c r="M154" s="32">
        <v>0</v>
      </c>
      <c r="N154" s="32">
        <v>0</v>
      </c>
      <c r="O154" s="32">
        <v>0</v>
      </c>
      <c r="P154" s="32">
        <v>0</v>
      </c>
      <c r="Q154" s="32">
        <v>0</v>
      </c>
      <c r="R154" s="32">
        <v>2.5074142427142849</v>
      </c>
      <c r="S154" s="32">
        <v>3.5554137500000005</v>
      </c>
      <c r="T154" s="32">
        <v>0</v>
      </c>
      <c r="U154" s="32">
        <v>0</v>
      </c>
      <c r="V154" s="32">
        <v>6.8103700000000003E-2</v>
      </c>
      <c r="W154" s="32">
        <v>0</v>
      </c>
      <c r="X154" s="32">
        <v>0</v>
      </c>
      <c r="Y154" s="32">
        <v>0</v>
      </c>
      <c r="Z154" s="32">
        <v>0</v>
      </c>
      <c r="AA154" s="32">
        <v>0</v>
      </c>
      <c r="AB154" s="32">
        <v>0</v>
      </c>
      <c r="AC154" s="32">
        <v>0</v>
      </c>
      <c r="AD154" s="32">
        <v>0</v>
      </c>
      <c r="AE154" s="32">
        <v>0</v>
      </c>
      <c r="AF154" s="32">
        <v>0</v>
      </c>
      <c r="AG154" s="32">
        <v>0</v>
      </c>
      <c r="AH154" s="32">
        <v>0</v>
      </c>
      <c r="AI154" s="32">
        <v>0</v>
      </c>
      <c r="AJ154" s="32">
        <v>0</v>
      </c>
      <c r="AK154" s="32">
        <v>0</v>
      </c>
      <c r="AL154" s="32">
        <v>1.5008523214285713E-2</v>
      </c>
      <c r="AM154" s="32">
        <v>0</v>
      </c>
      <c r="AN154" s="32">
        <v>0</v>
      </c>
      <c r="AO154" s="32">
        <v>0</v>
      </c>
      <c r="AP154" s="32">
        <v>0</v>
      </c>
      <c r="AQ154" s="32">
        <v>0</v>
      </c>
      <c r="AR154" s="32">
        <v>1.0005682142857144</v>
      </c>
      <c r="AS154" s="32">
        <v>0</v>
      </c>
      <c r="AT154" s="32">
        <v>0</v>
      </c>
      <c r="AU154" s="32">
        <v>0</v>
      </c>
      <c r="AV154" s="32">
        <v>4.6291958497339198</v>
      </c>
      <c r="AW154" s="32">
        <v>8.8730200183214283</v>
      </c>
      <c r="AX154" s="32">
        <v>0</v>
      </c>
      <c r="AY154" s="32">
        <v>0</v>
      </c>
      <c r="AZ154" s="32">
        <v>2.1503211493214285</v>
      </c>
      <c r="BA154" s="32">
        <v>0</v>
      </c>
      <c r="BB154" s="32">
        <v>0</v>
      </c>
      <c r="BC154" s="32">
        <v>0</v>
      </c>
      <c r="BD154" s="32">
        <v>0</v>
      </c>
      <c r="BE154" s="32">
        <v>0</v>
      </c>
      <c r="BF154" s="32">
        <v>4.8711731518571426</v>
      </c>
      <c r="BG154" s="32">
        <v>0.20011364285714286</v>
      </c>
      <c r="BH154" s="32">
        <v>0</v>
      </c>
      <c r="BI154" s="32">
        <v>0</v>
      </c>
      <c r="BJ154" s="32">
        <v>0.46976677660714283</v>
      </c>
      <c r="BK154" s="33">
        <f t="shared" si="3"/>
        <v>33.974200907983914</v>
      </c>
    </row>
    <row r="155" spans="1:63">
      <c r="A155" s="30"/>
      <c r="B155" s="31" t="s">
        <v>159</v>
      </c>
      <c r="C155" s="32">
        <v>0</v>
      </c>
      <c r="D155" s="32">
        <v>0</v>
      </c>
      <c r="E155" s="32">
        <v>0</v>
      </c>
      <c r="F155" s="32">
        <v>0</v>
      </c>
      <c r="G155" s="32">
        <v>0</v>
      </c>
      <c r="H155" s="32">
        <v>1.0364069160357143</v>
      </c>
      <c r="I155" s="32">
        <v>190.05035000000001</v>
      </c>
      <c r="J155" s="32">
        <v>0</v>
      </c>
      <c r="K155" s="32">
        <v>0</v>
      </c>
      <c r="L155" s="32">
        <v>2.6406995999999996</v>
      </c>
      <c r="M155" s="32">
        <v>0</v>
      </c>
      <c r="N155" s="32">
        <v>0</v>
      </c>
      <c r="O155" s="32">
        <v>0</v>
      </c>
      <c r="P155" s="32">
        <v>0</v>
      </c>
      <c r="Q155" s="32">
        <v>0</v>
      </c>
      <c r="R155" s="32">
        <v>2.2923991499999997E-2</v>
      </c>
      <c r="S155" s="32">
        <v>10.002649999999999</v>
      </c>
      <c r="T155" s="32">
        <v>0</v>
      </c>
      <c r="U155" s="32">
        <v>0</v>
      </c>
      <c r="V155" s="32">
        <v>0</v>
      </c>
      <c r="W155" s="32">
        <v>0</v>
      </c>
      <c r="X155" s="32">
        <v>0</v>
      </c>
      <c r="Y155" s="32">
        <v>0</v>
      </c>
      <c r="Z155" s="32">
        <v>0</v>
      </c>
      <c r="AA155" s="32">
        <v>0</v>
      </c>
      <c r="AB155" s="32">
        <v>0</v>
      </c>
      <c r="AC155" s="32">
        <v>0</v>
      </c>
      <c r="AD155" s="32">
        <v>0</v>
      </c>
      <c r="AE155" s="32">
        <v>0</v>
      </c>
      <c r="AF155" s="32">
        <v>0</v>
      </c>
      <c r="AG155" s="32">
        <v>0</v>
      </c>
      <c r="AH155" s="32">
        <v>0</v>
      </c>
      <c r="AI155" s="32">
        <v>0</v>
      </c>
      <c r="AJ155" s="32">
        <v>0</v>
      </c>
      <c r="AK155" s="32">
        <v>0</v>
      </c>
      <c r="AL155" s="32">
        <v>0</v>
      </c>
      <c r="AM155" s="32">
        <v>0</v>
      </c>
      <c r="AN155" s="32">
        <v>0</v>
      </c>
      <c r="AO155" s="32">
        <v>0</v>
      </c>
      <c r="AP155" s="32">
        <v>0</v>
      </c>
      <c r="AQ155" s="32">
        <v>0</v>
      </c>
      <c r="AR155" s="32">
        <v>0</v>
      </c>
      <c r="AS155" s="32">
        <v>0</v>
      </c>
      <c r="AT155" s="32">
        <v>0</v>
      </c>
      <c r="AU155" s="32">
        <v>0</v>
      </c>
      <c r="AV155" s="32">
        <v>0.66358080305231248</v>
      </c>
      <c r="AW155" s="32">
        <v>4.5505541249999997</v>
      </c>
      <c r="AX155" s="32">
        <v>0</v>
      </c>
      <c r="AY155" s="32">
        <v>0</v>
      </c>
      <c r="AZ155" s="32">
        <v>0.31003775357142854</v>
      </c>
      <c r="BA155" s="32">
        <v>0</v>
      </c>
      <c r="BB155" s="32">
        <v>0</v>
      </c>
      <c r="BC155" s="32">
        <v>0</v>
      </c>
      <c r="BD155" s="32">
        <v>0</v>
      </c>
      <c r="BE155" s="32">
        <v>0</v>
      </c>
      <c r="BF155" s="32">
        <v>0.32534243528571427</v>
      </c>
      <c r="BG155" s="32">
        <v>0</v>
      </c>
      <c r="BH155" s="32">
        <v>0</v>
      </c>
      <c r="BI155" s="32">
        <v>0</v>
      </c>
      <c r="BJ155" s="32">
        <v>0</v>
      </c>
      <c r="BK155" s="33">
        <f t="shared" si="3"/>
        <v>209.60254562444516</v>
      </c>
    </row>
    <row r="156" spans="1:63">
      <c r="A156" s="30"/>
      <c r="B156" s="31" t="s">
        <v>160</v>
      </c>
      <c r="C156" s="32">
        <v>0</v>
      </c>
      <c r="D156" s="32">
        <v>3.5114792142857141</v>
      </c>
      <c r="E156" s="32">
        <v>0</v>
      </c>
      <c r="F156" s="32">
        <v>0</v>
      </c>
      <c r="G156" s="32">
        <v>0</v>
      </c>
      <c r="H156" s="32">
        <v>7.5588667524642865</v>
      </c>
      <c r="I156" s="32">
        <v>55.04572693192857</v>
      </c>
      <c r="J156" s="32">
        <v>0</v>
      </c>
      <c r="K156" s="32">
        <v>0</v>
      </c>
      <c r="L156" s="32">
        <v>1.0498903714285717</v>
      </c>
      <c r="M156" s="32">
        <v>0</v>
      </c>
      <c r="N156" s="32">
        <v>0</v>
      </c>
      <c r="O156" s="32">
        <v>0</v>
      </c>
      <c r="P156" s="32">
        <v>0</v>
      </c>
      <c r="Q156" s="32">
        <v>0</v>
      </c>
      <c r="R156" s="32">
        <v>2.6310192103214285</v>
      </c>
      <c r="S156" s="32">
        <v>1.0204298571428572</v>
      </c>
      <c r="T156" s="32">
        <v>5.5523389285714284</v>
      </c>
      <c r="U156" s="32">
        <v>0</v>
      </c>
      <c r="V156" s="32">
        <v>8.6224821444999975</v>
      </c>
      <c r="W156" s="32">
        <v>0</v>
      </c>
      <c r="X156" s="32">
        <v>0</v>
      </c>
      <c r="Y156" s="32">
        <v>0</v>
      </c>
      <c r="Z156" s="32">
        <v>0</v>
      </c>
      <c r="AA156" s="32">
        <v>0</v>
      </c>
      <c r="AB156" s="32">
        <v>0</v>
      </c>
      <c r="AC156" s="32">
        <v>0</v>
      </c>
      <c r="AD156" s="32">
        <v>0</v>
      </c>
      <c r="AE156" s="32">
        <v>0</v>
      </c>
      <c r="AF156" s="32">
        <v>0</v>
      </c>
      <c r="AG156" s="32">
        <v>0</v>
      </c>
      <c r="AH156" s="32">
        <v>0</v>
      </c>
      <c r="AI156" s="32">
        <v>0</v>
      </c>
      <c r="AJ156" s="32">
        <v>0</v>
      </c>
      <c r="AK156" s="32">
        <v>0</v>
      </c>
      <c r="AL156" s="32">
        <v>0</v>
      </c>
      <c r="AM156" s="32">
        <v>0</v>
      </c>
      <c r="AN156" s="32">
        <v>0</v>
      </c>
      <c r="AO156" s="32">
        <v>0</v>
      </c>
      <c r="AP156" s="32">
        <v>0</v>
      </c>
      <c r="AQ156" s="32">
        <v>0</v>
      </c>
      <c r="AR156" s="32">
        <v>0</v>
      </c>
      <c r="AS156" s="32">
        <v>0</v>
      </c>
      <c r="AT156" s="32">
        <v>0</v>
      </c>
      <c r="AU156" s="32">
        <v>0</v>
      </c>
      <c r="AV156" s="32">
        <v>8.7534952527006222</v>
      </c>
      <c r="AW156" s="32">
        <v>5.5336002950357139</v>
      </c>
      <c r="AX156" s="32">
        <v>0</v>
      </c>
      <c r="AY156" s="32">
        <v>0</v>
      </c>
      <c r="AZ156" s="32">
        <v>7.009099024928573</v>
      </c>
      <c r="BA156" s="32">
        <v>0</v>
      </c>
      <c r="BB156" s="32">
        <v>0</v>
      </c>
      <c r="BC156" s="32">
        <v>0</v>
      </c>
      <c r="BD156" s="32">
        <v>0</v>
      </c>
      <c r="BE156" s="32">
        <v>0</v>
      </c>
      <c r="BF156" s="32">
        <v>4.5656398942500003</v>
      </c>
      <c r="BG156" s="32">
        <v>1.3200711857142857</v>
      </c>
      <c r="BH156" s="32">
        <v>0</v>
      </c>
      <c r="BI156" s="32">
        <v>0</v>
      </c>
      <c r="BJ156" s="32">
        <v>1.4931698121428572</v>
      </c>
      <c r="BK156" s="33">
        <f t="shared" si="3"/>
        <v>113.66730887541489</v>
      </c>
    </row>
    <row r="157" spans="1:63">
      <c r="A157" s="30"/>
      <c r="B157" s="31" t="s">
        <v>161</v>
      </c>
      <c r="C157" s="32">
        <v>0</v>
      </c>
      <c r="D157" s="32">
        <v>0</v>
      </c>
      <c r="E157" s="32">
        <v>0</v>
      </c>
      <c r="F157" s="32">
        <v>0</v>
      </c>
      <c r="G157" s="32">
        <v>0</v>
      </c>
      <c r="H157" s="32">
        <v>0.82154675307142855</v>
      </c>
      <c r="I157" s="32">
        <v>123.13472892857143</v>
      </c>
      <c r="J157" s="32">
        <v>0</v>
      </c>
      <c r="K157" s="32">
        <v>0</v>
      </c>
      <c r="L157" s="32">
        <v>4.2131300928571429</v>
      </c>
      <c r="M157" s="32">
        <v>0</v>
      </c>
      <c r="N157" s="32">
        <v>0</v>
      </c>
      <c r="O157" s="32">
        <v>0</v>
      </c>
      <c r="P157" s="32">
        <v>0</v>
      </c>
      <c r="Q157" s="32">
        <v>0</v>
      </c>
      <c r="R157" s="32">
        <v>9.7606821071428568E-3</v>
      </c>
      <c r="S157" s="32">
        <v>35.038337499999997</v>
      </c>
      <c r="T157" s="32">
        <v>5.0054767857142854</v>
      </c>
      <c r="U157" s="32">
        <v>0</v>
      </c>
      <c r="V157" s="32">
        <v>0</v>
      </c>
      <c r="W157" s="32">
        <v>0</v>
      </c>
      <c r="X157" s="32">
        <v>0</v>
      </c>
      <c r="Y157" s="32">
        <v>0</v>
      </c>
      <c r="Z157" s="32">
        <v>0</v>
      </c>
      <c r="AA157" s="32">
        <v>0</v>
      </c>
      <c r="AB157" s="32">
        <v>0.55557206428571426</v>
      </c>
      <c r="AC157" s="32">
        <v>0.30030921428571428</v>
      </c>
      <c r="AD157" s="32">
        <v>0</v>
      </c>
      <c r="AE157" s="32">
        <v>0</v>
      </c>
      <c r="AF157" s="32">
        <v>0</v>
      </c>
      <c r="AG157" s="32">
        <v>0</v>
      </c>
      <c r="AH157" s="32">
        <v>0</v>
      </c>
      <c r="AI157" s="32">
        <v>0</v>
      </c>
      <c r="AJ157" s="32">
        <v>0</v>
      </c>
      <c r="AK157" s="32">
        <v>0</v>
      </c>
      <c r="AL157" s="32">
        <v>0.30030921428571428</v>
      </c>
      <c r="AM157" s="32">
        <v>0</v>
      </c>
      <c r="AN157" s="32">
        <v>0</v>
      </c>
      <c r="AO157" s="32">
        <v>0</v>
      </c>
      <c r="AP157" s="32">
        <v>0</v>
      </c>
      <c r="AQ157" s="32">
        <v>0</v>
      </c>
      <c r="AR157" s="32">
        <v>0</v>
      </c>
      <c r="AS157" s="32">
        <v>0</v>
      </c>
      <c r="AT157" s="32">
        <v>0</v>
      </c>
      <c r="AU157" s="32">
        <v>0</v>
      </c>
      <c r="AV157" s="32">
        <v>2.6036708809618205</v>
      </c>
      <c r="AW157" s="32">
        <v>17.367882892857143</v>
      </c>
      <c r="AX157" s="32">
        <v>0</v>
      </c>
      <c r="AY157" s="32">
        <v>0</v>
      </c>
      <c r="AZ157" s="32">
        <v>1.3513914642857143</v>
      </c>
      <c r="BA157" s="32">
        <v>0</v>
      </c>
      <c r="BB157" s="32">
        <v>0</v>
      </c>
      <c r="BC157" s="32">
        <v>0</v>
      </c>
      <c r="BD157" s="32">
        <v>0</v>
      </c>
      <c r="BE157" s="32">
        <v>0</v>
      </c>
      <c r="BF157" s="32">
        <v>0.23197489599999999</v>
      </c>
      <c r="BG157" s="32">
        <v>0</v>
      </c>
      <c r="BH157" s="32">
        <v>0</v>
      </c>
      <c r="BI157" s="32">
        <v>0</v>
      </c>
      <c r="BJ157" s="32">
        <v>0</v>
      </c>
      <c r="BK157" s="33">
        <f t="shared" si="3"/>
        <v>190.93409136928327</v>
      </c>
    </row>
    <row r="158" spans="1:63" ht="13.5" thickBot="1">
      <c r="A158" s="30"/>
      <c r="B158" s="31" t="s">
        <v>162</v>
      </c>
      <c r="C158" s="32">
        <v>0</v>
      </c>
      <c r="D158" s="32">
        <v>0</v>
      </c>
      <c r="E158" s="32">
        <v>0</v>
      </c>
      <c r="F158" s="32">
        <v>0</v>
      </c>
      <c r="G158" s="32">
        <v>0</v>
      </c>
      <c r="H158" s="32">
        <v>1.0181159816071428</v>
      </c>
      <c r="I158" s="32">
        <v>58.309328000000001</v>
      </c>
      <c r="J158" s="32">
        <v>0</v>
      </c>
      <c r="K158" s="32">
        <v>0</v>
      </c>
      <c r="L158" s="32">
        <v>4.8579200000000003E-2</v>
      </c>
      <c r="M158" s="32">
        <v>0</v>
      </c>
      <c r="N158" s="32">
        <v>0</v>
      </c>
      <c r="O158" s="32">
        <v>0</v>
      </c>
      <c r="P158" s="32">
        <v>0</v>
      </c>
      <c r="Q158" s="32">
        <v>0</v>
      </c>
      <c r="R158" s="32">
        <v>1.0715999999999998E-2</v>
      </c>
      <c r="S158" s="32">
        <v>1.4288000000000001</v>
      </c>
      <c r="T158" s="32">
        <v>1.4288000000000001</v>
      </c>
      <c r="U158" s="32">
        <v>0</v>
      </c>
      <c r="V158" s="32">
        <v>8.5728000000000002E-3</v>
      </c>
      <c r="W158" s="32">
        <v>0</v>
      </c>
      <c r="X158" s="32">
        <v>0</v>
      </c>
      <c r="Y158" s="32">
        <v>0</v>
      </c>
      <c r="Z158" s="32">
        <v>0</v>
      </c>
      <c r="AA158" s="32">
        <v>0</v>
      </c>
      <c r="AB158" s="32">
        <v>0</v>
      </c>
      <c r="AC158" s="32">
        <v>0</v>
      </c>
      <c r="AD158" s="32">
        <v>0</v>
      </c>
      <c r="AE158" s="32">
        <v>0</v>
      </c>
      <c r="AF158" s="32">
        <v>0</v>
      </c>
      <c r="AG158" s="32">
        <v>0</v>
      </c>
      <c r="AH158" s="32">
        <v>0</v>
      </c>
      <c r="AI158" s="32">
        <v>0</v>
      </c>
      <c r="AJ158" s="32">
        <v>0</v>
      </c>
      <c r="AK158" s="32">
        <v>0</v>
      </c>
      <c r="AL158" s="32">
        <v>0</v>
      </c>
      <c r="AM158" s="32">
        <v>0</v>
      </c>
      <c r="AN158" s="32">
        <v>0</v>
      </c>
      <c r="AO158" s="32">
        <v>0</v>
      </c>
      <c r="AP158" s="32">
        <v>0</v>
      </c>
      <c r="AQ158" s="32">
        <v>0</v>
      </c>
      <c r="AR158" s="32">
        <v>0</v>
      </c>
      <c r="AS158" s="32">
        <v>0</v>
      </c>
      <c r="AT158" s="32">
        <v>0</v>
      </c>
      <c r="AU158" s="32">
        <v>0</v>
      </c>
      <c r="AV158" s="32">
        <v>0.21517388457668662</v>
      </c>
      <c r="AW158" s="32">
        <v>0.57151857142857143</v>
      </c>
      <c r="AX158" s="32">
        <v>0</v>
      </c>
      <c r="AY158" s="32">
        <v>0</v>
      </c>
      <c r="AZ158" s="32">
        <v>0.19931721428571431</v>
      </c>
      <c r="BA158" s="32">
        <v>0</v>
      </c>
      <c r="BB158" s="32">
        <v>0</v>
      </c>
      <c r="BC158" s="32">
        <v>0</v>
      </c>
      <c r="BD158" s="32">
        <v>0</v>
      </c>
      <c r="BE158" s="32">
        <v>0</v>
      </c>
      <c r="BF158" s="32">
        <v>6.437487110714285E-2</v>
      </c>
      <c r="BG158" s="32">
        <v>0</v>
      </c>
      <c r="BH158" s="32">
        <v>0</v>
      </c>
      <c r="BI158" s="32">
        <v>0</v>
      </c>
      <c r="BJ158" s="32">
        <v>1.6788414285714287E-2</v>
      </c>
      <c r="BK158" s="33">
        <f t="shared" si="3"/>
        <v>63.320084937290979</v>
      </c>
    </row>
    <row r="159" spans="1:63" ht="13.5" thickBot="1">
      <c r="A159" s="37"/>
      <c r="B159" s="38" t="s">
        <v>163</v>
      </c>
      <c r="C159" s="39">
        <f t="shared" ref="C159:BK159" si="4">SUM(C21:C158)</f>
        <v>0</v>
      </c>
      <c r="D159" s="39">
        <f t="shared" si="4"/>
        <v>209.54057665000002</v>
      </c>
      <c r="E159" s="39">
        <f t="shared" si="4"/>
        <v>0</v>
      </c>
      <c r="F159" s="39">
        <f t="shared" si="4"/>
        <v>0</v>
      </c>
      <c r="G159" s="39">
        <f t="shared" si="4"/>
        <v>0</v>
      </c>
      <c r="H159" s="39">
        <f t="shared" si="4"/>
        <v>206.65888884678574</v>
      </c>
      <c r="I159" s="39">
        <f t="shared" si="4"/>
        <v>3907.1434530023926</v>
      </c>
      <c r="J159" s="39">
        <f t="shared" si="4"/>
        <v>42.013042085000009</v>
      </c>
      <c r="K159" s="39">
        <f t="shared" si="4"/>
        <v>0</v>
      </c>
      <c r="L159" s="39">
        <f t="shared" si="4"/>
        <v>299.51981509317847</v>
      </c>
      <c r="M159" s="39">
        <f t="shared" si="4"/>
        <v>0</v>
      </c>
      <c r="N159" s="39">
        <f t="shared" si="4"/>
        <v>0</v>
      </c>
      <c r="O159" s="39">
        <f t="shared" si="4"/>
        <v>0</v>
      </c>
      <c r="P159" s="39">
        <f t="shared" si="4"/>
        <v>0</v>
      </c>
      <c r="Q159" s="39">
        <f t="shared" si="4"/>
        <v>0</v>
      </c>
      <c r="R159" s="39">
        <f t="shared" si="4"/>
        <v>79.461900459392865</v>
      </c>
      <c r="S159" s="39">
        <f t="shared" si="4"/>
        <v>791.40820471360712</v>
      </c>
      <c r="T159" s="39">
        <f t="shared" si="4"/>
        <v>140.69334750842856</v>
      </c>
      <c r="U159" s="39">
        <f t="shared" si="4"/>
        <v>0</v>
      </c>
      <c r="V159" s="39">
        <f t="shared" si="4"/>
        <v>200.91817786242856</v>
      </c>
      <c r="W159" s="39">
        <f t="shared" si="4"/>
        <v>0</v>
      </c>
      <c r="X159" s="39">
        <f t="shared" si="4"/>
        <v>0</v>
      </c>
      <c r="Y159" s="39">
        <f t="shared" si="4"/>
        <v>0</v>
      </c>
      <c r="Z159" s="39">
        <f t="shared" si="4"/>
        <v>0</v>
      </c>
      <c r="AA159" s="39">
        <f t="shared" si="4"/>
        <v>0</v>
      </c>
      <c r="AB159" s="39">
        <f t="shared" si="4"/>
        <v>3.9849081879999995</v>
      </c>
      <c r="AC159" s="39">
        <f t="shared" si="4"/>
        <v>0.83701238749999995</v>
      </c>
      <c r="AD159" s="39">
        <f t="shared" si="4"/>
        <v>0</v>
      </c>
      <c r="AE159" s="39">
        <f t="shared" si="4"/>
        <v>0</v>
      </c>
      <c r="AF159" s="39">
        <f t="shared" si="4"/>
        <v>10.351936121357147</v>
      </c>
      <c r="AG159" s="39">
        <f t="shared" si="4"/>
        <v>0</v>
      </c>
      <c r="AH159" s="39">
        <f t="shared" si="4"/>
        <v>0</v>
      </c>
      <c r="AI159" s="39">
        <f t="shared" si="4"/>
        <v>0</v>
      </c>
      <c r="AJ159" s="39">
        <f t="shared" si="4"/>
        <v>0</v>
      </c>
      <c r="AK159" s="39">
        <f t="shared" si="4"/>
        <v>0</v>
      </c>
      <c r="AL159" s="39">
        <f t="shared" si="4"/>
        <v>0.43627067382142859</v>
      </c>
      <c r="AM159" s="39">
        <f t="shared" si="4"/>
        <v>0</v>
      </c>
      <c r="AN159" s="39">
        <f t="shared" si="4"/>
        <v>0</v>
      </c>
      <c r="AO159" s="39">
        <f t="shared" si="4"/>
        <v>0</v>
      </c>
      <c r="AP159" s="39">
        <f t="shared" si="4"/>
        <v>0.17758303324999997</v>
      </c>
      <c r="AQ159" s="39">
        <f t="shared" si="4"/>
        <v>0</v>
      </c>
      <c r="AR159" s="39">
        <f t="shared" si="4"/>
        <v>18.569087857142858</v>
      </c>
      <c r="AS159" s="39">
        <f t="shared" si="4"/>
        <v>0</v>
      </c>
      <c r="AT159" s="39">
        <f t="shared" si="4"/>
        <v>0</v>
      </c>
      <c r="AU159" s="39">
        <f t="shared" si="4"/>
        <v>0</v>
      </c>
      <c r="AV159" s="39">
        <f t="shared" si="4"/>
        <v>801.81852173106006</v>
      </c>
      <c r="AW159" s="39">
        <f t="shared" si="4"/>
        <v>1137.6478336389287</v>
      </c>
      <c r="AX159" s="39">
        <f t="shared" si="4"/>
        <v>9.5761176956071434</v>
      </c>
      <c r="AY159" s="39">
        <f t="shared" si="4"/>
        <v>0</v>
      </c>
      <c r="AZ159" s="39">
        <f t="shared" si="4"/>
        <v>1533.9648160470124</v>
      </c>
      <c r="BA159" s="39">
        <f t="shared" si="4"/>
        <v>0</v>
      </c>
      <c r="BB159" s="39">
        <f t="shared" si="4"/>
        <v>0</v>
      </c>
      <c r="BC159" s="39">
        <f t="shared" si="4"/>
        <v>0</v>
      </c>
      <c r="BD159" s="39">
        <f t="shared" si="4"/>
        <v>0</v>
      </c>
      <c r="BE159" s="39">
        <f t="shared" si="4"/>
        <v>0</v>
      </c>
      <c r="BF159" s="39">
        <f t="shared" si="4"/>
        <v>379.61239583171783</v>
      </c>
      <c r="BG159" s="39">
        <f t="shared" si="4"/>
        <v>252.45457971817325</v>
      </c>
      <c r="BH159" s="39">
        <f t="shared" si="4"/>
        <v>10.384518638714285</v>
      </c>
      <c r="BI159" s="39">
        <f t="shared" si="4"/>
        <v>0</v>
      </c>
      <c r="BJ159" s="39">
        <f t="shared" si="4"/>
        <v>229.42849878692681</v>
      </c>
      <c r="BK159" s="44">
        <f t="shared" si="4"/>
        <v>10266.601486570424</v>
      </c>
    </row>
    <row r="160" spans="1:63" ht="13.5" thickBot="1">
      <c r="A160" s="45" t="s">
        <v>164</v>
      </c>
      <c r="B160" s="46" t="s">
        <v>165</v>
      </c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8"/>
    </row>
    <row r="161" spans="1:63" ht="13.5" thickBot="1">
      <c r="A161" s="49"/>
      <c r="B161" s="38" t="s">
        <v>166</v>
      </c>
      <c r="C161" s="39">
        <v>0</v>
      </c>
      <c r="D161" s="39">
        <v>0</v>
      </c>
      <c r="E161" s="39">
        <v>0</v>
      </c>
      <c r="F161" s="39">
        <v>0</v>
      </c>
      <c r="G161" s="39">
        <v>0</v>
      </c>
      <c r="H161" s="39">
        <v>0</v>
      </c>
      <c r="I161" s="39">
        <v>0</v>
      </c>
      <c r="J161" s="39">
        <v>0</v>
      </c>
      <c r="K161" s="39">
        <v>0</v>
      </c>
      <c r="L161" s="39">
        <v>0</v>
      </c>
      <c r="M161" s="39">
        <v>0</v>
      </c>
      <c r="N161" s="39">
        <v>0</v>
      </c>
      <c r="O161" s="39">
        <v>0</v>
      </c>
      <c r="P161" s="39">
        <v>0</v>
      </c>
      <c r="Q161" s="39">
        <v>0</v>
      </c>
      <c r="R161" s="39">
        <v>0</v>
      </c>
      <c r="S161" s="39">
        <v>0</v>
      </c>
      <c r="T161" s="39">
        <v>0</v>
      </c>
      <c r="U161" s="39">
        <v>0</v>
      </c>
      <c r="V161" s="39">
        <v>0</v>
      </c>
      <c r="W161" s="39">
        <v>0</v>
      </c>
      <c r="X161" s="39">
        <v>0</v>
      </c>
      <c r="Y161" s="39">
        <v>0</v>
      </c>
      <c r="Z161" s="39">
        <v>0</v>
      </c>
      <c r="AA161" s="39">
        <v>0</v>
      </c>
      <c r="AB161" s="39">
        <v>0</v>
      </c>
      <c r="AC161" s="39">
        <v>0</v>
      </c>
      <c r="AD161" s="39">
        <v>0</v>
      </c>
      <c r="AE161" s="39">
        <v>0</v>
      </c>
      <c r="AF161" s="39">
        <v>0</v>
      </c>
      <c r="AG161" s="39">
        <v>0</v>
      </c>
      <c r="AH161" s="39">
        <v>0</v>
      </c>
      <c r="AI161" s="39">
        <v>0</v>
      </c>
      <c r="AJ161" s="39">
        <v>0</v>
      </c>
      <c r="AK161" s="39">
        <v>0</v>
      </c>
      <c r="AL161" s="39">
        <v>0</v>
      </c>
      <c r="AM161" s="39">
        <v>0</v>
      </c>
      <c r="AN161" s="39">
        <v>0</v>
      </c>
      <c r="AO161" s="39">
        <v>0</v>
      </c>
      <c r="AP161" s="39">
        <v>0</v>
      </c>
      <c r="AQ161" s="39">
        <v>0</v>
      </c>
      <c r="AR161" s="39">
        <v>0</v>
      </c>
      <c r="AS161" s="39">
        <v>0</v>
      </c>
      <c r="AT161" s="39">
        <v>0</v>
      </c>
      <c r="AU161" s="39">
        <v>0</v>
      </c>
      <c r="AV161" s="39">
        <v>0</v>
      </c>
      <c r="AW161" s="39">
        <v>0</v>
      </c>
      <c r="AX161" s="39">
        <v>0</v>
      </c>
      <c r="AY161" s="39">
        <v>0</v>
      </c>
      <c r="AZ161" s="39">
        <v>0</v>
      </c>
      <c r="BA161" s="39">
        <v>0</v>
      </c>
      <c r="BB161" s="39">
        <v>0</v>
      </c>
      <c r="BC161" s="39">
        <v>0</v>
      </c>
      <c r="BD161" s="39">
        <v>0</v>
      </c>
      <c r="BE161" s="39">
        <v>0</v>
      </c>
      <c r="BF161" s="39">
        <v>0</v>
      </c>
      <c r="BG161" s="39">
        <v>0</v>
      </c>
      <c r="BH161" s="39">
        <v>0</v>
      </c>
      <c r="BI161" s="39">
        <v>0</v>
      </c>
      <c r="BJ161" s="39">
        <v>0</v>
      </c>
      <c r="BK161" s="39">
        <v>0</v>
      </c>
    </row>
    <row r="162" spans="1:63" ht="13.5" thickBot="1">
      <c r="A162" s="45" t="s">
        <v>167</v>
      </c>
      <c r="B162" s="46" t="s">
        <v>168</v>
      </c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8"/>
    </row>
    <row r="163" spans="1:63" ht="13.5" thickBot="1">
      <c r="A163" s="49"/>
      <c r="B163" s="38" t="s">
        <v>169</v>
      </c>
      <c r="C163" s="39">
        <v>0</v>
      </c>
      <c r="D163" s="39">
        <v>0</v>
      </c>
      <c r="E163" s="39">
        <v>0</v>
      </c>
      <c r="F163" s="39">
        <v>0</v>
      </c>
      <c r="G163" s="39">
        <v>0</v>
      </c>
      <c r="H163" s="39">
        <v>0</v>
      </c>
      <c r="I163" s="39">
        <v>0</v>
      </c>
      <c r="J163" s="39">
        <v>0</v>
      </c>
      <c r="K163" s="39">
        <v>0</v>
      </c>
      <c r="L163" s="39">
        <v>0</v>
      </c>
      <c r="M163" s="39">
        <v>0</v>
      </c>
      <c r="N163" s="39">
        <v>0</v>
      </c>
      <c r="O163" s="39">
        <v>0</v>
      </c>
      <c r="P163" s="39">
        <v>0</v>
      </c>
      <c r="Q163" s="39">
        <v>0</v>
      </c>
      <c r="R163" s="39">
        <v>0</v>
      </c>
      <c r="S163" s="39">
        <v>0</v>
      </c>
      <c r="T163" s="39">
        <v>0</v>
      </c>
      <c r="U163" s="39">
        <v>0</v>
      </c>
      <c r="V163" s="39">
        <v>0</v>
      </c>
      <c r="W163" s="39">
        <v>0</v>
      </c>
      <c r="X163" s="39">
        <v>0</v>
      </c>
      <c r="Y163" s="39">
        <v>0</v>
      </c>
      <c r="Z163" s="39">
        <v>0</v>
      </c>
      <c r="AA163" s="39">
        <v>0</v>
      </c>
      <c r="AB163" s="39">
        <v>0</v>
      </c>
      <c r="AC163" s="39">
        <v>0</v>
      </c>
      <c r="AD163" s="39">
        <v>0</v>
      </c>
      <c r="AE163" s="39">
        <v>0</v>
      </c>
      <c r="AF163" s="39">
        <v>0</v>
      </c>
      <c r="AG163" s="39">
        <v>0</v>
      </c>
      <c r="AH163" s="39">
        <v>0</v>
      </c>
      <c r="AI163" s="39">
        <v>0</v>
      </c>
      <c r="AJ163" s="39">
        <v>0</v>
      </c>
      <c r="AK163" s="39">
        <v>0</v>
      </c>
      <c r="AL163" s="39">
        <v>0</v>
      </c>
      <c r="AM163" s="39">
        <v>0</v>
      </c>
      <c r="AN163" s="39">
        <v>0</v>
      </c>
      <c r="AO163" s="39">
        <v>0</v>
      </c>
      <c r="AP163" s="39">
        <v>0</v>
      </c>
      <c r="AQ163" s="39">
        <v>0</v>
      </c>
      <c r="AR163" s="39">
        <v>0</v>
      </c>
      <c r="AS163" s="39">
        <v>0</v>
      </c>
      <c r="AT163" s="39">
        <v>0</v>
      </c>
      <c r="AU163" s="39">
        <v>0</v>
      </c>
      <c r="AV163" s="39">
        <v>0</v>
      </c>
      <c r="AW163" s="39">
        <v>0</v>
      </c>
      <c r="AX163" s="39">
        <v>0</v>
      </c>
      <c r="AY163" s="39">
        <v>0</v>
      </c>
      <c r="AZ163" s="39">
        <v>0</v>
      </c>
      <c r="BA163" s="39">
        <v>0</v>
      </c>
      <c r="BB163" s="39">
        <v>0</v>
      </c>
      <c r="BC163" s="39">
        <v>0</v>
      </c>
      <c r="BD163" s="39">
        <v>0</v>
      </c>
      <c r="BE163" s="39">
        <v>0</v>
      </c>
      <c r="BF163" s="39">
        <v>0</v>
      </c>
      <c r="BG163" s="39">
        <v>0</v>
      </c>
      <c r="BH163" s="39">
        <v>0</v>
      </c>
      <c r="BI163" s="39">
        <v>0</v>
      </c>
      <c r="BJ163" s="39">
        <v>0</v>
      </c>
      <c r="BK163" s="39">
        <v>0</v>
      </c>
    </row>
    <row r="164" spans="1:63">
      <c r="A164" s="40" t="s">
        <v>170</v>
      </c>
      <c r="B164" s="41" t="s">
        <v>171</v>
      </c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33"/>
    </row>
    <row r="165" spans="1:63">
      <c r="A165" s="50"/>
      <c r="B165" s="51" t="s">
        <v>172</v>
      </c>
      <c r="C165" s="52">
        <v>0</v>
      </c>
      <c r="D165" s="52">
        <v>84.52636927053571</v>
      </c>
      <c r="E165" s="52">
        <v>0</v>
      </c>
      <c r="F165" s="52">
        <v>0</v>
      </c>
      <c r="G165" s="52">
        <v>0</v>
      </c>
      <c r="H165" s="52">
        <v>128.04402889078571</v>
      </c>
      <c r="I165" s="52">
        <v>5402.5586929157853</v>
      </c>
      <c r="J165" s="52">
        <v>55.838513851571435</v>
      </c>
      <c r="K165" s="52">
        <v>0</v>
      </c>
      <c r="L165" s="52">
        <v>256.90894043153571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106.81248303639283</v>
      </c>
      <c r="S165" s="52">
        <v>239.64021839382139</v>
      </c>
      <c r="T165" s="52">
        <v>405.28718071153571</v>
      </c>
      <c r="U165" s="52">
        <v>0</v>
      </c>
      <c r="V165" s="52">
        <v>71.386566268571443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2.2874288258928575</v>
      </c>
      <c r="AC165" s="52">
        <v>5.315253459678571</v>
      </c>
      <c r="AD165" s="52">
        <v>0</v>
      </c>
      <c r="AE165" s="52">
        <v>0</v>
      </c>
      <c r="AF165" s="52">
        <v>1.1646439304285714</v>
      </c>
      <c r="AG165" s="52">
        <v>0</v>
      </c>
      <c r="AH165" s="52">
        <v>0</v>
      </c>
      <c r="AI165" s="52">
        <v>0</v>
      </c>
      <c r="AJ165" s="52">
        <v>0</v>
      </c>
      <c r="AK165" s="52">
        <v>0</v>
      </c>
      <c r="AL165" s="52">
        <v>8.9927094035714306E-2</v>
      </c>
      <c r="AM165" s="52">
        <v>0</v>
      </c>
      <c r="AN165" s="52">
        <v>0.29676542364285724</v>
      </c>
      <c r="AO165" s="52">
        <v>0</v>
      </c>
      <c r="AP165" s="52">
        <v>0.13276859610714284</v>
      </c>
      <c r="AQ165" s="52">
        <v>0</v>
      </c>
      <c r="AR165" s="52">
        <v>4.1858564486428564</v>
      </c>
      <c r="AS165" s="52">
        <v>0</v>
      </c>
      <c r="AT165" s="52">
        <v>0</v>
      </c>
      <c r="AU165" s="52">
        <v>0</v>
      </c>
      <c r="AV165" s="52">
        <v>240.12559974832141</v>
      </c>
      <c r="AW165" s="52">
        <v>1453.5697035821786</v>
      </c>
      <c r="AX165" s="52">
        <v>845.3596208897502</v>
      </c>
      <c r="AY165" s="52">
        <v>0</v>
      </c>
      <c r="AZ165" s="52">
        <v>878.73659472405825</v>
      </c>
      <c r="BA165" s="52">
        <v>0</v>
      </c>
      <c r="BB165" s="52">
        <v>0</v>
      </c>
      <c r="BC165" s="52">
        <v>0</v>
      </c>
      <c r="BD165" s="52">
        <v>0</v>
      </c>
      <c r="BE165" s="52">
        <v>0</v>
      </c>
      <c r="BF165" s="52">
        <v>77.492782456999976</v>
      </c>
      <c r="BG165" s="52">
        <v>201.46411654603574</v>
      </c>
      <c r="BH165" s="52">
        <v>27.249383768964282</v>
      </c>
      <c r="BI165" s="52">
        <v>0</v>
      </c>
      <c r="BJ165" s="52">
        <v>108.6556410495357</v>
      </c>
      <c r="BK165" s="33">
        <f t="shared" ref="BK165:BK214" si="5">SUM(C165:BJ165)</f>
        <v>10597.129080314808</v>
      </c>
    </row>
    <row r="166" spans="1:63">
      <c r="A166" s="53"/>
      <c r="B166" s="54" t="s">
        <v>173</v>
      </c>
      <c r="C166" s="55">
        <v>0</v>
      </c>
      <c r="D166" s="55">
        <v>0</v>
      </c>
      <c r="E166" s="55">
        <v>0</v>
      </c>
      <c r="F166" s="55">
        <v>0</v>
      </c>
      <c r="G166" s="55">
        <v>0</v>
      </c>
      <c r="H166" s="55">
        <v>28.115647608321424</v>
      </c>
      <c r="I166" s="55">
        <v>640.5314525424285</v>
      </c>
      <c r="J166" s="55">
        <v>0</v>
      </c>
      <c r="K166" s="55">
        <v>0</v>
      </c>
      <c r="L166" s="55">
        <v>12.515459793250001</v>
      </c>
      <c r="M166" s="55">
        <v>0</v>
      </c>
      <c r="N166" s="55">
        <v>0</v>
      </c>
      <c r="O166" s="55">
        <v>0</v>
      </c>
      <c r="P166" s="55">
        <v>0</v>
      </c>
      <c r="Q166" s="55">
        <v>0</v>
      </c>
      <c r="R166" s="55">
        <v>6.8684308071428566</v>
      </c>
      <c r="S166" s="55">
        <v>3.9248921231785716</v>
      </c>
      <c r="T166" s="55">
        <v>0</v>
      </c>
      <c r="U166" s="55">
        <v>0</v>
      </c>
      <c r="V166" s="55">
        <v>9.0361774628928568</v>
      </c>
      <c r="W166" s="55">
        <v>0</v>
      </c>
      <c r="X166" s="55">
        <v>0</v>
      </c>
      <c r="Y166" s="55">
        <v>0</v>
      </c>
      <c r="Z166" s="55">
        <v>0</v>
      </c>
      <c r="AA166" s="55">
        <v>0</v>
      </c>
      <c r="AB166" s="55">
        <v>0.28081217982142859</v>
      </c>
      <c r="AC166" s="55">
        <v>0</v>
      </c>
      <c r="AD166" s="55">
        <v>0</v>
      </c>
      <c r="AE166" s="55">
        <v>0</v>
      </c>
      <c r="AF166" s="55">
        <v>1.3194371944285714</v>
      </c>
      <c r="AG166" s="55">
        <v>0</v>
      </c>
      <c r="AH166" s="55">
        <v>0</v>
      </c>
      <c r="AI166" s="55">
        <v>0</v>
      </c>
      <c r="AJ166" s="55">
        <v>0</v>
      </c>
      <c r="AK166" s="55">
        <v>0</v>
      </c>
      <c r="AL166" s="55">
        <v>0.15115287499999999</v>
      </c>
      <c r="AM166" s="55">
        <v>0</v>
      </c>
      <c r="AN166" s="55">
        <v>0</v>
      </c>
      <c r="AO166" s="55">
        <v>0</v>
      </c>
      <c r="AP166" s="55">
        <v>3.0638302785714285E-2</v>
      </c>
      <c r="AQ166" s="55">
        <v>0</v>
      </c>
      <c r="AR166" s="55">
        <v>3.345636942428571</v>
      </c>
      <c r="AS166" s="55">
        <v>0</v>
      </c>
      <c r="AT166" s="55">
        <v>0</v>
      </c>
      <c r="AU166" s="55">
        <v>0</v>
      </c>
      <c r="AV166" s="55">
        <v>148.3433881055</v>
      </c>
      <c r="AW166" s="55">
        <v>270.36145463239279</v>
      </c>
      <c r="AX166" s="55">
        <v>34.023271089214276</v>
      </c>
      <c r="AY166" s="55">
        <v>0</v>
      </c>
      <c r="AZ166" s="55">
        <v>237.48622333225123</v>
      </c>
      <c r="BA166" s="55">
        <v>0</v>
      </c>
      <c r="BB166" s="55">
        <v>0</v>
      </c>
      <c r="BC166" s="55">
        <v>1.2649776509285717</v>
      </c>
      <c r="BD166" s="55">
        <v>0</v>
      </c>
      <c r="BE166" s="55">
        <v>0</v>
      </c>
      <c r="BF166" s="55">
        <v>139.26433502910714</v>
      </c>
      <c r="BG166" s="55">
        <v>30.539903596750001</v>
      </c>
      <c r="BH166" s="55">
        <v>1.6100985441428575</v>
      </c>
      <c r="BI166" s="55">
        <v>0</v>
      </c>
      <c r="BJ166" s="55">
        <v>40.799794739535713</v>
      </c>
      <c r="BK166" s="33">
        <f t="shared" si="5"/>
        <v>1609.8131845515009</v>
      </c>
    </row>
    <row r="167" spans="1:63">
      <c r="A167" s="53"/>
      <c r="B167" s="54" t="s">
        <v>174</v>
      </c>
      <c r="C167" s="55">
        <v>0</v>
      </c>
      <c r="D167" s="55">
        <v>0</v>
      </c>
      <c r="E167" s="55">
        <v>0</v>
      </c>
      <c r="F167" s="55">
        <v>0</v>
      </c>
      <c r="G167" s="55">
        <v>0</v>
      </c>
      <c r="H167" s="55">
        <v>72.349566415107148</v>
      </c>
      <c r="I167" s="55">
        <v>920.92309842917859</v>
      </c>
      <c r="J167" s="55">
        <v>0.11168971582142855</v>
      </c>
      <c r="K167" s="55">
        <v>0</v>
      </c>
      <c r="L167" s="55">
        <v>8.8875578768214272</v>
      </c>
      <c r="M167" s="55">
        <v>0</v>
      </c>
      <c r="N167" s="55">
        <v>0</v>
      </c>
      <c r="O167" s="55">
        <v>0</v>
      </c>
      <c r="P167" s="55">
        <v>0</v>
      </c>
      <c r="Q167" s="55">
        <v>0</v>
      </c>
      <c r="R167" s="55">
        <v>12.989994627821428</v>
      </c>
      <c r="S167" s="55">
        <v>12.363983627142856</v>
      </c>
      <c r="T167" s="55">
        <v>0.90211941999999989</v>
      </c>
      <c r="U167" s="55">
        <v>0</v>
      </c>
      <c r="V167" s="55">
        <v>2.9112171309642862</v>
      </c>
      <c r="W167" s="55">
        <v>0</v>
      </c>
      <c r="X167" s="55">
        <v>0</v>
      </c>
      <c r="Y167" s="55">
        <v>0</v>
      </c>
      <c r="Z167" s="55">
        <v>0</v>
      </c>
      <c r="AA167" s="55">
        <v>0</v>
      </c>
      <c r="AB167" s="55">
        <v>4.0330471713214289</v>
      </c>
      <c r="AC167" s="55">
        <v>0</v>
      </c>
      <c r="AD167" s="55">
        <v>0</v>
      </c>
      <c r="AE167" s="55">
        <v>0</v>
      </c>
      <c r="AF167" s="55">
        <v>0</v>
      </c>
      <c r="AG167" s="55">
        <v>0</v>
      </c>
      <c r="AH167" s="55">
        <v>0</v>
      </c>
      <c r="AI167" s="55">
        <v>0</v>
      </c>
      <c r="AJ167" s="55">
        <v>0</v>
      </c>
      <c r="AK167" s="55">
        <v>0</v>
      </c>
      <c r="AL167" s="55">
        <v>0.72328923471428563</v>
      </c>
      <c r="AM167" s="55">
        <v>0</v>
      </c>
      <c r="AN167" s="55">
        <v>12.318332782357144</v>
      </c>
      <c r="AO167" s="55">
        <v>0</v>
      </c>
      <c r="AP167" s="55">
        <v>0.31082548260714293</v>
      </c>
      <c r="AQ167" s="55">
        <v>0</v>
      </c>
      <c r="AR167" s="55">
        <v>0</v>
      </c>
      <c r="AS167" s="55">
        <v>0</v>
      </c>
      <c r="AT167" s="55">
        <v>0</v>
      </c>
      <c r="AU167" s="55">
        <v>0</v>
      </c>
      <c r="AV167" s="55">
        <v>49.828934050499981</v>
      </c>
      <c r="AW167" s="55">
        <v>53.737279292285706</v>
      </c>
      <c r="AX167" s="55">
        <v>0</v>
      </c>
      <c r="AY167" s="55">
        <v>0</v>
      </c>
      <c r="AZ167" s="55">
        <v>22.095624922634926</v>
      </c>
      <c r="BA167" s="55">
        <v>0</v>
      </c>
      <c r="BB167" s="55">
        <v>0</v>
      </c>
      <c r="BC167" s="55">
        <v>0</v>
      </c>
      <c r="BD167" s="55">
        <v>0</v>
      </c>
      <c r="BE167" s="55">
        <v>0</v>
      </c>
      <c r="BF167" s="55">
        <v>19.445742235357141</v>
      </c>
      <c r="BG167" s="55">
        <v>4.8467866900714291</v>
      </c>
      <c r="BH167" s="55">
        <v>0</v>
      </c>
      <c r="BI167" s="55">
        <v>0</v>
      </c>
      <c r="BJ167" s="55">
        <v>5.8190963968571436</v>
      </c>
      <c r="BK167" s="33">
        <f t="shared" si="5"/>
        <v>1204.5981855015634</v>
      </c>
    </row>
    <row r="168" spans="1:63">
      <c r="A168" s="53"/>
      <c r="B168" s="54" t="s">
        <v>175</v>
      </c>
      <c r="C168" s="55">
        <v>0</v>
      </c>
      <c r="D168" s="55">
        <v>0</v>
      </c>
      <c r="E168" s="55">
        <v>0</v>
      </c>
      <c r="F168" s="55">
        <v>0</v>
      </c>
      <c r="G168" s="55">
        <v>0</v>
      </c>
      <c r="H168" s="55">
        <v>0.30179218817857145</v>
      </c>
      <c r="I168" s="55">
        <v>0</v>
      </c>
      <c r="J168" s="55">
        <v>0</v>
      </c>
      <c r="K168" s="55">
        <v>0</v>
      </c>
      <c r="L168" s="55">
        <v>0.70143975000000003</v>
      </c>
      <c r="M168" s="55">
        <v>0</v>
      </c>
      <c r="N168" s="55">
        <v>0</v>
      </c>
      <c r="O168" s="55">
        <v>0</v>
      </c>
      <c r="P168" s="55">
        <v>0</v>
      </c>
      <c r="Q168" s="55">
        <v>0</v>
      </c>
      <c r="R168" s="55">
        <v>0.39204101400000002</v>
      </c>
      <c r="S168" s="55">
        <v>0</v>
      </c>
      <c r="T168" s="55">
        <v>0</v>
      </c>
      <c r="U168" s="55">
        <v>0</v>
      </c>
      <c r="V168" s="55">
        <v>5.7390524999999998E-2</v>
      </c>
      <c r="W168" s="55">
        <v>0</v>
      </c>
      <c r="X168" s="55">
        <v>0</v>
      </c>
      <c r="Y168" s="55">
        <v>0</v>
      </c>
      <c r="Z168" s="55">
        <v>0</v>
      </c>
      <c r="AA168" s="55">
        <v>0</v>
      </c>
      <c r="AB168" s="55">
        <v>4.9976510714285716E-2</v>
      </c>
      <c r="AC168" s="55">
        <v>0</v>
      </c>
      <c r="AD168" s="55">
        <v>0</v>
      </c>
      <c r="AE168" s="55">
        <v>0</v>
      </c>
      <c r="AF168" s="55">
        <v>0</v>
      </c>
      <c r="AG168" s="55">
        <v>0</v>
      </c>
      <c r="AH168" s="55">
        <v>0</v>
      </c>
      <c r="AI168" s="55">
        <v>0</v>
      </c>
      <c r="AJ168" s="55">
        <v>0</v>
      </c>
      <c r="AK168" s="55">
        <v>0</v>
      </c>
      <c r="AL168" s="55">
        <v>0</v>
      </c>
      <c r="AM168" s="55">
        <v>0</v>
      </c>
      <c r="AN168" s="55">
        <v>0</v>
      </c>
      <c r="AO168" s="55">
        <v>0</v>
      </c>
      <c r="AP168" s="55">
        <v>0</v>
      </c>
      <c r="AQ168" s="55">
        <v>0</v>
      </c>
      <c r="AR168" s="55">
        <v>0</v>
      </c>
      <c r="AS168" s="55">
        <v>0</v>
      </c>
      <c r="AT168" s="55">
        <v>0</v>
      </c>
      <c r="AU168" s="55">
        <v>0</v>
      </c>
      <c r="AV168" s="55">
        <v>16.093826243214284</v>
      </c>
      <c r="AW168" s="55">
        <v>6.1618079357499997</v>
      </c>
      <c r="AX168" s="55">
        <v>0</v>
      </c>
      <c r="AY168" s="55">
        <v>0</v>
      </c>
      <c r="AZ168" s="55">
        <v>48.087285187137567</v>
      </c>
      <c r="BA168" s="55">
        <v>0</v>
      </c>
      <c r="BB168" s="55">
        <v>0</v>
      </c>
      <c r="BC168" s="55">
        <v>0</v>
      </c>
      <c r="BD168" s="55">
        <v>0</v>
      </c>
      <c r="BE168" s="55">
        <v>0</v>
      </c>
      <c r="BF168" s="55">
        <v>10.414150620499999</v>
      </c>
      <c r="BG168" s="55">
        <v>3.8221509944642862</v>
      </c>
      <c r="BH168" s="55">
        <v>0</v>
      </c>
      <c r="BI168" s="55">
        <v>0</v>
      </c>
      <c r="BJ168" s="55">
        <v>8.5444755543928572</v>
      </c>
      <c r="BK168" s="33">
        <f t="shared" si="5"/>
        <v>94.626336523351839</v>
      </c>
    </row>
    <row r="169" spans="1:63">
      <c r="A169" s="53"/>
      <c r="B169" s="54" t="s">
        <v>176</v>
      </c>
      <c r="C169" s="55">
        <v>0</v>
      </c>
      <c r="D169" s="55">
        <v>0</v>
      </c>
      <c r="E169" s="55">
        <v>0</v>
      </c>
      <c r="F169" s="55">
        <v>0</v>
      </c>
      <c r="G169" s="55">
        <v>0</v>
      </c>
      <c r="H169" s="55">
        <v>0.1285900682142857</v>
      </c>
      <c r="I169" s="55">
        <v>0</v>
      </c>
      <c r="J169" s="55">
        <v>0</v>
      </c>
      <c r="K169" s="55">
        <v>0</v>
      </c>
      <c r="L169" s="55">
        <v>0.78935496428571428</v>
      </c>
      <c r="M169" s="55">
        <v>0</v>
      </c>
      <c r="N169" s="55">
        <v>0</v>
      </c>
      <c r="O169" s="55">
        <v>0</v>
      </c>
      <c r="P169" s="55">
        <v>0</v>
      </c>
      <c r="Q169" s="55">
        <v>0</v>
      </c>
      <c r="R169" s="55">
        <v>0.18759748564285714</v>
      </c>
      <c r="S169" s="55">
        <v>0</v>
      </c>
      <c r="T169" s="55">
        <v>0</v>
      </c>
      <c r="U169" s="55">
        <v>0</v>
      </c>
      <c r="V169" s="55">
        <v>2.5511357142857141E-2</v>
      </c>
      <c r="W169" s="55">
        <v>0</v>
      </c>
      <c r="X169" s="55">
        <v>0</v>
      </c>
      <c r="Y169" s="55">
        <v>0</v>
      </c>
      <c r="Z169" s="55">
        <v>0</v>
      </c>
      <c r="AA169" s="55">
        <v>0</v>
      </c>
      <c r="AB169" s="55">
        <v>8.5481224999999994E-2</v>
      </c>
      <c r="AC169" s="55">
        <v>0</v>
      </c>
      <c r="AD169" s="55">
        <v>0</v>
      </c>
      <c r="AE169" s="55">
        <v>0</v>
      </c>
      <c r="AF169" s="55">
        <v>0</v>
      </c>
      <c r="AG169" s="55">
        <v>0</v>
      </c>
      <c r="AH169" s="55">
        <v>0</v>
      </c>
      <c r="AI169" s="55">
        <v>0</v>
      </c>
      <c r="AJ169" s="55">
        <v>0</v>
      </c>
      <c r="AK169" s="55">
        <v>0</v>
      </c>
      <c r="AL169" s="55">
        <v>0</v>
      </c>
      <c r="AM169" s="55">
        <v>0</v>
      </c>
      <c r="AN169" s="55">
        <v>0</v>
      </c>
      <c r="AO169" s="55">
        <v>0</v>
      </c>
      <c r="AP169" s="55">
        <v>0</v>
      </c>
      <c r="AQ169" s="55">
        <v>0</v>
      </c>
      <c r="AR169" s="55">
        <v>0</v>
      </c>
      <c r="AS169" s="55">
        <v>0</v>
      </c>
      <c r="AT169" s="55">
        <v>0</v>
      </c>
      <c r="AU169" s="55">
        <v>0</v>
      </c>
      <c r="AV169" s="55">
        <v>14.053891861642855</v>
      </c>
      <c r="AW169" s="55">
        <v>0.87616423878571426</v>
      </c>
      <c r="AX169" s="55">
        <v>0</v>
      </c>
      <c r="AY169" s="55">
        <v>0</v>
      </c>
      <c r="AZ169" s="55">
        <v>30.762721183942507</v>
      </c>
      <c r="BA169" s="55">
        <v>0</v>
      </c>
      <c r="BB169" s="55">
        <v>0</v>
      </c>
      <c r="BC169" s="55">
        <v>0</v>
      </c>
      <c r="BD169" s="55">
        <v>0</v>
      </c>
      <c r="BE169" s="55">
        <v>0</v>
      </c>
      <c r="BF169" s="55">
        <v>8.3383613001785708</v>
      </c>
      <c r="BG169" s="55">
        <v>0.69837232728571419</v>
      </c>
      <c r="BH169" s="55">
        <v>6.1058017857142849E-2</v>
      </c>
      <c r="BI169" s="55">
        <v>0</v>
      </c>
      <c r="BJ169" s="55">
        <v>7.0339276305</v>
      </c>
      <c r="BK169" s="33">
        <f t="shared" si="5"/>
        <v>63.041031660478218</v>
      </c>
    </row>
    <row r="170" spans="1:63">
      <c r="A170" s="53"/>
      <c r="B170" s="54" t="s">
        <v>177</v>
      </c>
      <c r="C170" s="55">
        <v>0</v>
      </c>
      <c r="D170" s="55">
        <v>0</v>
      </c>
      <c r="E170" s="55">
        <v>0</v>
      </c>
      <c r="F170" s="55">
        <v>0</v>
      </c>
      <c r="G170" s="55">
        <v>0</v>
      </c>
      <c r="H170" s="55">
        <v>12.206543269964286</v>
      </c>
      <c r="I170" s="55">
        <v>0</v>
      </c>
      <c r="J170" s="55">
        <v>0</v>
      </c>
      <c r="K170" s="55">
        <v>0</v>
      </c>
      <c r="L170" s="55">
        <v>0.3209797074285714</v>
      </c>
      <c r="M170" s="55">
        <v>0</v>
      </c>
      <c r="N170" s="55">
        <v>0</v>
      </c>
      <c r="O170" s="55">
        <v>0</v>
      </c>
      <c r="P170" s="55">
        <v>0</v>
      </c>
      <c r="Q170" s="55">
        <v>0</v>
      </c>
      <c r="R170" s="55">
        <v>16.877412118357139</v>
      </c>
      <c r="S170" s="55">
        <v>0</v>
      </c>
      <c r="T170" s="55">
        <v>0</v>
      </c>
      <c r="U170" s="55">
        <v>0</v>
      </c>
      <c r="V170" s="55">
        <v>14.95534014057143</v>
      </c>
      <c r="W170" s="55">
        <v>0</v>
      </c>
      <c r="X170" s="55">
        <v>0</v>
      </c>
      <c r="Y170" s="55">
        <v>0</v>
      </c>
      <c r="Z170" s="55">
        <v>0</v>
      </c>
      <c r="AA170" s="55">
        <v>0</v>
      </c>
      <c r="AB170" s="55">
        <v>2.4285922848928569</v>
      </c>
      <c r="AC170" s="55">
        <v>0</v>
      </c>
      <c r="AD170" s="55">
        <v>0</v>
      </c>
      <c r="AE170" s="55">
        <v>0</v>
      </c>
      <c r="AF170" s="55">
        <v>1.1895702435357145</v>
      </c>
      <c r="AG170" s="55">
        <v>0</v>
      </c>
      <c r="AH170" s="55">
        <v>0</v>
      </c>
      <c r="AI170" s="55">
        <v>0</v>
      </c>
      <c r="AJ170" s="55">
        <v>0</v>
      </c>
      <c r="AK170" s="55">
        <v>0</v>
      </c>
      <c r="AL170" s="55">
        <v>0.65701903003571427</v>
      </c>
      <c r="AM170" s="55">
        <v>0</v>
      </c>
      <c r="AN170" s="55">
        <v>0</v>
      </c>
      <c r="AO170" s="55">
        <v>0</v>
      </c>
      <c r="AP170" s="55">
        <v>0</v>
      </c>
      <c r="AQ170" s="55">
        <v>0</v>
      </c>
      <c r="AR170" s="55">
        <v>0</v>
      </c>
      <c r="AS170" s="55">
        <v>0</v>
      </c>
      <c r="AT170" s="55">
        <v>0</v>
      </c>
      <c r="AU170" s="55">
        <v>0</v>
      </c>
      <c r="AV170" s="55">
        <v>810.7318994745001</v>
      </c>
      <c r="AW170" s="55">
        <v>6.6087078214285694E-3</v>
      </c>
      <c r="AX170" s="55">
        <v>0</v>
      </c>
      <c r="AY170" s="55">
        <v>0</v>
      </c>
      <c r="AZ170" s="55">
        <v>29.998619446924884</v>
      </c>
      <c r="BA170" s="55">
        <v>0</v>
      </c>
      <c r="BB170" s="55">
        <v>0</v>
      </c>
      <c r="BC170" s="55">
        <v>0</v>
      </c>
      <c r="BD170" s="55">
        <v>0</v>
      </c>
      <c r="BE170" s="55">
        <v>0</v>
      </c>
      <c r="BF170" s="55">
        <v>2868.9672952374972</v>
      </c>
      <c r="BG170" s="55">
        <v>0</v>
      </c>
      <c r="BH170" s="55">
        <v>0</v>
      </c>
      <c r="BI170" s="55">
        <v>0</v>
      </c>
      <c r="BJ170" s="55">
        <v>23.719184311321431</v>
      </c>
      <c r="BK170" s="33">
        <f t="shared" si="5"/>
        <v>3782.0590639728507</v>
      </c>
    </row>
    <row r="171" spans="1:63">
      <c r="A171" s="53"/>
      <c r="B171" s="54" t="s">
        <v>178</v>
      </c>
      <c r="C171" s="55">
        <v>0</v>
      </c>
      <c r="D171" s="55">
        <v>0</v>
      </c>
      <c r="E171" s="55">
        <v>0</v>
      </c>
      <c r="F171" s="55">
        <v>0</v>
      </c>
      <c r="G171" s="55">
        <v>0</v>
      </c>
      <c r="H171" s="55">
        <v>2.8983500596785716</v>
      </c>
      <c r="I171" s="55">
        <v>0</v>
      </c>
      <c r="J171" s="55">
        <v>0</v>
      </c>
      <c r="K171" s="55">
        <v>0</v>
      </c>
      <c r="L171" s="55">
        <v>0.54343867128571421</v>
      </c>
      <c r="M171" s="55">
        <v>0</v>
      </c>
      <c r="N171" s="55">
        <v>0</v>
      </c>
      <c r="O171" s="55">
        <v>0</v>
      </c>
      <c r="P171" s="55">
        <v>0</v>
      </c>
      <c r="Q171" s="55">
        <v>0</v>
      </c>
      <c r="R171" s="55">
        <v>3.7608170349285723</v>
      </c>
      <c r="S171" s="55">
        <v>0</v>
      </c>
      <c r="T171" s="55">
        <v>0</v>
      </c>
      <c r="U171" s="55">
        <v>0</v>
      </c>
      <c r="V171" s="55">
        <v>0</v>
      </c>
      <c r="W171" s="55">
        <v>0</v>
      </c>
      <c r="X171" s="55">
        <v>0</v>
      </c>
      <c r="Y171" s="55">
        <v>0</v>
      </c>
      <c r="Z171" s="55">
        <v>0</v>
      </c>
      <c r="AA171" s="55">
        <v>0</v>
      </c>
      <c r="AB171" s="55">
        <v>0.72651806500000005</v>
      </c>
      <c r="AC171" s="55">
        <v>0</v>
      </c>
      <c r="AD171" s="55">
        <v>0</v>
      </c>
      <c r="AE171" s="55">
        <v>0</v>
      </c>
      <c r="AF171" s="55">
        <v>0</v>
      </c>
      <c r="AG171" s="55">
        <v>0</v>
      </c>
      <c r="AH171" s="55">
        <v>0</v>
      </c>
      <c r="AI171" s="55">
        <v>0</v>
      </c>
      <c r="AJ171" s="55">
        <v>0</v>
      </c>
      <c r="AK171" s="55">
        <v>0</v>
      </c>
      <c r="AL171" s="55">
        <v>0.13386124474999997</v>
      </c>
      <c r="AM171" s="55">
        <v>0</v>
      </c>
      <c r="AN171" s="55">
        <v>0</v>
      </c>
      <c r="AO171" s="55">
        <v>0</v>
      </c>
      <c r="AP171" s="55">
        <v>0</v>
      </c>
      <c r="AQ171" s="55">
        <v>0</v>
      </c>
      <c r="AR171" s="55">
        <v>0</v>
      </c>
      <c r="AS171" s="55">
        <v>0</v>
      </c>
      <c r="AT171" s="55">
        <v>0</v>
      </c>
      <c r="AU171" s="55">
        <v>0</v>
      </c>
      <c r="AV171" s="55">
        <v>60.551442342642865</v>
      </c>
      <c r="AW171" s="55">
        <v>0</v>
      </c>
      <c r="AX171" s="55">
        <v>0</v>
      </c>
      <c r="AY171" s="55">
        <v>0</v>
      </c>
      <c r="AZ171" s="55">
        <v>4.5358481522529317</v>
      </c>
      <c r="BA171" s="55">
        <v>0</v>
      </c>
      <c r="BB171" s="55">
        <v>0</v>
      </c>
      <c r="BC171" s="55">
        <v>0</v>
      </c>
      <c r="BD171" s="55">
        <v>0</v>
      </c>
      <c r="BE171" s="55">
        <v>0</v>
      </c>
      <c r="BF171" s="55">
        <v>155.22574410150006</v>
      </c>
      <c r="BG171" s="55">
        <v>0</v>
      </c>
      <c r="BH171" s="55">
        <v>0</v>
      </c>
      <c r="BI171" s="55">
        <v>0</v>
      </c>
      <c r="BJ171" s="55">
        <v>3.6867793049642854</v>
      </c>
      <c r="BK171" s="33">
        <f t="shared" si="5"/>
        <v>232.06279897700301</v>
      </c>
    </row>
    <row r="172" spans="1:63">
      <c r="A172" s="53"/>
      <c r="B172" s="54" t="s">
        <v>179</v>
      </c>
      <c r="C172" s="55">
        <v>0</v>
      </c>
      <c r="D172" s="55">
        <v>3.4385895600357137</v>
      </c>
      <c r="E172" s="55">
        <v>0</v>
      </c>
      <c r="F172" s="55">
        <v>0</v>
      </c>
      <c r="G172" s="55">
        <v>0</v>
      </c>
      <c r="H172" s="55">
        <v>122.26781410749999</v>
      </c>
      <c r="I172" s="55">
        <v>559.84281291892853</v>
      </c>
      <c r="J172" s="55">
        <v>11.70339716964286</v>
      </c>
      <c r="K172" s="55">
        <v>0</v>
      </c>
      <c r="L172" s="55">
        <v>125.96547409671432</v>
      </c>
      <c r="M172" s="55">
        <v>0</v>
      </c>
      <c r="N172" s="55">
        <v>0</v>
      </c>
      <c r="O172" s="55">
        <v>0</v>
      </c>
      <c r="P172" s="55">
        <v>0</v>
      </c>
      <c r="Q172" s="55">
        <v>0</v>
      </c>
      <c r="R172" s="55">
        <v>48.955580928071427</v>
      </c>
      <c r="S172" s="55">
        <v>70.941080152357145</v>
      </c>
      <c r="T172" s="55">
        <v>14.078277094357141</v>
      </c>
      <c r="U172" s="55">
        <v>0</v>
      </c>
      <c r="V172" s="55">
        <v>43.030390765999989</v>
      </c>
      <c r="W172" s="55">
        <v>0</v>
      </c>
      <c r="X172" s="55">
        <v>0</v>
      </c>
      <c r="Y172" s="55">
        <v>0</v>
      </c>
      <c r="Z172" s="55">
        <v>0</v>
      </c>
      <c r="AA172" s="55">
        <v>0</v>
      </c>
      <c r="AB172" s="55">
        <v>5.7124420302857137</v>
      </c>
      <c r="AC172" s="55">
        <v>0.4793780876785716</v>
      </c>
      <c r="AD172" s="55">
        <v>0</v>
      </c>
      <c r="AE172" s="55">
        <v>0</v>
      </c>
      <c r="AF172" s="55">
        <v>0.90332975732142873</v>
      </c>
      <c r="AG172" s="55">
        <v>0</v>
      </c>
      <c r="AH172" s="55">
        <v>0</v>
      </c>
      <c r="AI172" s="55">
        <v>0</v>
      </c>
      <c r="AJ172" s="55">
        <v>0</v>
      </c>
      <c r="AK172" s="55">
        <v>0</v>
      </c>
      <c r="AL172" s="55">
        <v>1.0197784637142859</v>
      </c>
      <c r="AM172" s="55">
        <v>0</v>
      </c>
      <c r="AN172" s="55">
        <v>0</v>
      </c>
      <c r="AO172" s="55">
        <v>0</v>
      </c>
      <c r="AP172" s="55">
        <v>0</v>
      </c>
      <c r="AQ172" s="55">
        <v>0</v>
      </c>
      <c r="AR172" s="55">
        <v>0</v>
      </c>
      <c r="AS172" s="55">
        <v>0</v>
      </c>
      <c r="AT172" s="55">
        <v>0</v>
      </c>
      <c r="AU172" s="55">
        <v>0</v>
      </c>
      <c r="AV172" s="55">
        <v>832.57916283182124</v>
      </c>
      <c r="AW172" s="55">
        <v>690.4614628791071</v>
      </c>
      <c r="AX172" s="55">
        <v>19.297743405035714</v>
      </c>
      <c r="AY172" s="55">
        <v>0</v>
      </c>
      <c r="AZ172" s="55">
        <v>646.3271275912997</v>
      </c>
      <c r="BA172" s="55">
        <v>0</v>
      </c>
      <c r="BB172" s="55">
        <v>0</v>
      </c>
      <c r="BC172" s="55">
        <v>0</v>
      </c>
      <c r="BD172" s="55">
        <v>0</v>
      </c>
      <c r="BE172" s="55">
        <v>0</v>
      </c>
      <c r="BF172" s="55">
        <v>542.43897825403565</v>
      </c>
      <c r="BG172" s="55">
        <v>138.52098704100001</v>
      </c>
      <c r="BH172" s="55">
        <v>37.048803536464298</v>
      </c>
      <c r="BI172" s="55">
        <v>0</v>
      </c>
      <c r="BJ172" s="55">
        <v>193.79817770064287</v>
      </c>
      <c r="BK172" s="33">
        <f t="shared" si="5"/>
        <v>4108.8107883720131</v>
      </c>
    </row>
    <row r="173" spans="1:63">
      <c r="A173" s="53"/>
      <c r="B173" s="54" t="s">
        <v>180</v>
      </c>
      <c r="C173" s="55">
        <v>0</v>
      </c>
      <c r="D173" s="55">
        <v>0</v>
      </c>
      <c r="E173" s="55">
        <v>0</v>
      </c>
      <c r="F173" s="55">
        <v>0</v>
      </c>
      <c r="G173" s="55">
        <v>0</v>
      </c>
      <c r="H173" s="55">
        <v>0.35994086857142843</v>
      </c>
      <c r="I173" s="55">
        <v>0</v>
      </c>
      <c r="J173" s="55">
        <v>0</v>
      </c>
      <c r="K173" s="55">
        <v>0</v>
      </c>
      <c r="L173" s="55">
        <v>1.1018621702857141</v>
      </c>
      <c r="M173" s="55">
        <v>0</v>
      </c>
      <c r="N173" s="55">
        <v>0</v>
      </c>
      <c r="O173" s="55">
        <v>0</v>
      </c>
      <c r="P173" s="55">
        <v>0</v>
      </c>
      <c r="Q173" s="55">
        <v>0</v>
      </c>
      <c r="R173" s="55">
        <v>0.32139198064285712</v>
      </c>
      <c r="S173" s="55">
        <v>0</v>
      </c>
      <c r="T173" s="55">
        <v>0</v>
      </c>
      <c r="U173" s="55">
        <v>0</v>
      </c>
      <c r="V173" s="55">
        <v>0.21182831742857144</v>
      </c>
      <c r="W173" s="55">
        <v>0</v>
      </c>
      <c r="X173" s="55">
        <v>0</v>
      </c>
      <c r="Y173" s="55">
        <v>0</v>
      </c>
      <c r="Z173" s="55">
        <v>0</v>
      </c>
      <c r="AA173" s="55">
        <v>0</v>
      </c>
      <c r="AB173" s="55">
        <v>2.9433428964285722E-2</v>
      </c>
      <c r="AC173" s="55">
        <v>0</v>
      </c>
      <c r="AD173" s="55">
        <v>0</v>
      </c>
      <c r="AE173" s="55">
        <v>0</v>
      </c>
      <c r="AF173" s="55">
        <v>0</v>
      </c>
      <c r="AG173" s="55">
        <v>0</v>
      </c>
      <c r="AH173" s="55">
        <v>0</v>
      </c>
      <c r="AI173" s="55">
        <v>0</v>
      </c>
      <c r="AJ173" s="55">
        <v>0</v>
      </c>
      <c r="AK173" s="55">
        <v>0</v>
      </c>
      <c r="AL173" s="55">
        <v>1.2018550000000001E-2</v>
      </c>
      <c r="AM173" s="55">
        <v>0</v>
      </c>
      <c r="AN173" s="55">
        <v>0</v>
      </c>
      <c r="AO173" s="55">
        <v>0</v>
      </c>
      <c r="AP173" s="55">
        <v>0</v>
      </c>
      <c r="AQ173" s="55">
        <v>0</v>
      </c>
      <c r="AR173" s="55">
        <v>0</v>
      </c>
      <c r="AS173" s="55">
        <v>0</v>
      </c>
      <c r="AT173" s="55">
        <v>0</v>
      </c>
      <c r="AU173" s="55">
        <v>0</v>
      </c>
      <c r="AV173" s="55">
        <v>9.49681771875</v>
      </c>
      <c r="AW173" s="55">
        <v>2.1816817435357145</v>
      </c>
      <c r="AX173" s="55">
        <v>0</v>
      </c>
      <c r="AY173" s="55">
        <v>0</v>
      </c>
      <c r="AZ173" s="55">
        <v>15.045696005727683</v>
      </c>
      <c r="BA173" s="55">
        <v>0</v>
      </c>
      <c r="BB173" s="55">
        <v>0</v>
      </c>
      <c r="BC173" s="55">
        <v>0</v>
      </c>
      <c r="BD173" s="55">
        <v>0</v>
      </c>
      <c r="BE173" s="55">
        <v>0</v>
      </c>
      <c r="BF173" s="55">
        <v>14.54148969139286</v>
      </c>
      <c r="BG173" s="55">
        <v>1.9229680000000002</v>
      </c>
      <c r="BH173" s="55">
        <v>1.26194775</v>
      </c>
      <c r="BI173" s="55">
        <v>0</v>
      </c>
      <c r="BJ173" s="55">
        <v>5.239459054357142</v>
      </c>
      <c r="BK173" s="33">
        <f t="shared" si="5"/>
        <v>51.726535279656247</v>
      </c>
    </row>
    <row r="174" spans="1:63">
      <c r="A174" s="53"/>
      <c r="B174" s="54" t="s">
        <v>181</v>
      </c>
      <c r="C174" s="55">
        <v>0</v>
      </c>
      <c r="D174" s="55">
        <v>0</v>
      </c>
      <c r="E174" s="55">
        <v>0</v>
      </c>
      <c r="F174" s="55">
        <v>0</v>
      </c>
      <c r="G174" s="55">
        <v>0</v>
      </c>
      <c r="H174" s="55">
        <v>3.6586401417142875</v>
      </c>
      <c r="I174" s="55">
        <v>54.216871757321428</v>
      </c>
      <c r="J174" s="55">
        <v>0</v>
      </c>
      <c r="K174" s="55">
        <v>0</v>
      </c>
      <c r="L174" s="55">
        <v>19.722096487535719</v>
      </c>
      <c r="M174" s="55">
        <v>0</v>
      </c>
      <c r="N174" s="55">
        <v>0</v>
      </c>
      <c r="O174" s="55">
        <v>0</v>
      </c>
      <c r="P174" s="55">
        <v>0</v>
      </c>
      <c r="Q174" s="55">
        <v>0</v>
      </c>
      <c r="R174" s="55">
        <v>0</v>
      </c>
      <c r="S174" s="55">
        <v>8.9289985498571429</v>
      </c>
      <c r="T174" s="55">
        <v>0</v>
      </c>
      <c r="U174" s="55">
        <v>0</v>
      </c>
      <c r="V174" s="55">
        <v>0</v>
      </c>
      <c r="W174" s="55">
        <v>0</v>
      </c>
      <c r="X174" s="55">
        <v>0</v>
      </c>
      <c r="Y174" s="55">
        <v>0</v>
      </c>
      <c r="Z174" s="55">
        <v>0</v>
      </c>
      <c r="AA174" s="55">
        <v>0</v>
      </c>
      <c r="AB174" s="55">
        <v>0</v>
      </c>
      <c r="AC174" s="55">
        <v>2.4107100315357144</v>
      </c>
      <c r="AD174" s="55">
        <v>0</v>
      </c>
      <c r="AE174" s="55">
        <v>0</v>
      </c>
      <c r="AF174" s="55">
        <v>0</v>
      </c>
      <c r="AG174" s="55">
        <v>0</v>
      </c>
      <c r="AH174" s="55">
        <v>0</v>
      </c>
      <c r="AI174" s="55">
        <v>0</v>
      </c>
      <c r="AJ174" s="55">
        <v>0</v>
      </c>
      <c r="AK174" s="55">
        <v>0</v>
      </c>
      <c r="AL174" s="55">
        <v>0</v>
      </c>
      <c r="AM174" s="55">
        <v>0</v>
      </c>
      <c r="AN174" s="55">
        <v>0</v>
      </c>
      <c r="AO174" s="55">
        <v>0</v>
      </c>
      <c r="AP174" s="55">
        <v>0</v>
      </c>
      <c r="AQ174" s="55">
        <v>0</v>
      </c>
      <c r="AR174" s="55">
        <v>0</v>
      </c>
      <c r="AS174" s="55">
        <v>0</v>
      </c>
      <c r="AT174" s="55">
        <v>0</v>
      </c>
      <c r="AU174" s="55">
        <v>0</v>
      </c>
      <c r="AV174" s="55">
        <v>0.25537408632142855</v>
      </c>
      <c r="AW174" s="55">
        <v>399.02936555721431</v>
      </c>
      <c r="AX174" s="55">
        <v>0</v>
      </c>
      <c r="AY174" s="55">
        <v>0</v>
      </c>
      <c r="AZ174" s="55">
        <v>9.1376723901239756E-2</v>
      </c>
      <c r="BA174" s="55">
        <v>0</v>
      </c>
      <c r="BB174" s="55">
        <v>0</v>
      </c>
      <c r="BC174" s="55">
        <v>0</v>
      </c>
      <c r="BD174" s="55">
        <v>0</v>
      </c>
      <c r="BE174" s="55">
        <v>0</v>
      </c>
      <c r="BF174" s="55">
        <v>1.7331106535714288E-2</v>
      </c>
      <c r="BG174" s="55">
        <v>241.21002229053582</v>
      </c>
      <c r="BH174" s="55">
        <v>0</v>
      </c>
      <c r="BI174" s="55">
        <v>0</v>
      </c>
      <c r="BJ174" s="55">
        <v>0.43104278957142861</v>
      </c>
      <c r="BK174" s="33">
        <f t="shared" si="5"/>
        <v>729.97182952204423</v>
      </c>
    </row>
    <row r="175" spans="1:63">
      <c r="A175" s="53"/>
      <c r="B175" s="54" t="s">
        <v>182</v>
      </c>
      <c r="C175" s="55">
        <v>0</v>
      </c>
      <c r="D175" s="55">
        <v>0</v>
      </c>
      <c r="E175" s="55">
        <v>0</v>
      </c>
      <c r="F175" s="55">
        <v>0</v>
      </c>
      <c r="G175" s="55">
        <v>0</v>
      </c>
      <c r="H175" s="55">
        <v>0.38167735932142854</v>
      </c>
      <c r="I175" s="55">
        <v>0</v>
      </c>
      <c r="J175" s="55">
        <v>0</v>
      </c>
      <c r="K175" s="55">
        <v>0</v>
      </c>
      <c r="L175" s="55">
        <v>0.33577136607142855</v>
      </c>
      <c r="M175" s="55">
        <v>0</v>
      </c>
      <c r="N175" s="55">
        <v>0</v>
      </c>
      <c r="O175" s="55">
        <v>0</v>
      </c>
      <c r="P175" s="55">
        <v>0</v>
      </c>
      <c r="Q175" s="55">
        <v>0</v>
      </c>
      <c r="R175" s="55">
        <v>0.2338214282142857</v>
      </c>
      <c r="S175" s="55">
        <v>7.9364141071428571E-2</v>
      </c>
      <c r="T175" s="55">
        <v>0</v>
      </c>
      <c r="U175" s="55">
        <v>0</v>
      </c>
      <c r="V175" s="55">
        <v>0.21863038600000001</v>
      </c>
      <c r="W175" s="55">
        <v>0</v>
      </c>
      <c r="X175" s="55">
        <v>0</v>
      </c>
      <c r="Y175" s="55">
        <v>0</v>
      </c>
      <c r="Z175" s="55">
        <v>0</v>
      </c>
      <c r="AA175" s="55">
        <v>0</v>
      </c>
      <c r="AB175" s="55">
        <v>4.6961882142857139E-2</v>
      </c>
      <c r="AC175" s="55">
        <v>0</v>
      </c>
      <c r="AD175" s="55">
        <v>0</v>
      </c>
      <c r="AE175" s="55">
        <v>0</v>
      </c>
      <c r="AF175" s="55">
        <v>0</v>
      </c>
      <c r="AG175" s="55">
        <v>0</v>
      </c>
      <c r="AH175" s="55">
        <v>0</v>
      </c>
      <c r="AI175" s="55">
        <v>0</v>
      </c>
      <c r="AJ175" s="55">
        <v>0</v>
      </c>
      <c r="AK175" s="55">
        <v>0</v>
      </c>
      <c r="AL175" s="55">
        <v>0</v>
      </c>
      <c r="AM175" s="55">
        <v>0</v>
      </c>
      <c r="AN175" s="55">
        <v>0</v>
      </c>
      <c r="AO175" s="55">
        <v>0</v>
      </c>
      <c r="AP175" s="55">
        <v>0</v>
      </c>
      <c r="AQ175" s="55">
        <v>0</v>
      </c>
      <c r="AR175" s="55">
        <v>0</v>
      </c>
      <c r="AS175" s="55">
        <v>0</v>
      </c>
      <c r="AT175" s="55">
        <v>0</v>
      </c>
      <c r="AU175" s="55">
        <v>0</v>
      </c>
      <c r="AV175" s="55">
        <v>12.548188293785712</v>
      </c>
      <c r="AW175" s="55">
        <v>2.2487178751785715</v>
      </c>
      <c r="AX175" s="55">
        <v>0</v>
      </c>
      <c r="AY175" s="55">
        <v>0</v>
      </c>
      <c r="AZ175" s="55">
        <v>34.166735172858552</v>
      </c>
      <c r="BA175" s="55">
        <v>0</v>
      </c>
      <c r="BB175" s="55">
        <v>0</v>
      </c>
      <c r="BC175" s="55">
        <v>0</v>
      </c>
      <c r="BD175" s="55">
        <v>0</v>
      </c>
      <c r="BE175" s="55">
        <v>0</v>
      </c>
      <c r="BF175" s="55">
        <v>12.244397785928568</v>
      </c>
      <c r="BG175" s="55">
        <v>0.69268781428571435</v>
      </c>
      <c r="BH175" s="55">
        <v>0</v>
      </c>
      <c r="BI175" s="55">
        <v>0</v>
      </c>
      <c r="BJ175" s="55">
        <v>11.607924946607143</v>
      </c>
      <c r="BK175" s="33">
        <f t="shared" si="5"/>
        <v>74.804878451465697</v>
      </c>
    </row>
    <row r="176" spans="1:63">
      <c r="A176" s="53"/>
      <c r="B176" s="54" t="s">
        <v>183</v>
      </c>
      <c r="C176" s="55">
        <v>0</v>
      </c>
      <c r="D176" s="55">
        <v>0</v>
      </c>
      <c r="E176" s="55">
        <v>0</v>
      </c>
      <c r="F176" s="55">
        <v>0</v>
      </c>
      <c r="G176" s="55">
        <v>0</v>
      </c>
      <c r="H176" s="55">
        <v>0.23867877171428573</v>
      </c>
      <c r="I176" s="55">
        <v>0</v>
      </c>
      <c r="J176" s="55">
        <v>0</v>
      </c>
      <c r="K176" s="55">
        <v>0</v>
      </c>
      <c r="L176" s="55">
        <v>0.5359562316071429</v>
      </c>
      <c r="M176" s="55">
        <v>0</v>
      </c>
      <c r="N176" s="55">
        <v>0</v>
      </c>
      <c r="O176" s="55">
        <v>0</v>
      </c>
      <c r="P176" s="55">
        <v>0</v>
      </c>
      <c r="Q176" s="55">
        <v>0</v>
      </c>
      <c r="R176" s="55">
        <v>0.26542449489285719</v>
      </c>
      <c r="S176" s="55">
        <v>0.50261080000000002</v>
      </c>
      <c r="T176" s="55">
        <v>0</v>
      </c>
      <c r="U176" s="55">
        <v>0</v>
      </c>
      <c r="V176" s="55">
        <v>0.47292397650000007</v>
      </c>
      <c r="W176" s="55">
        <v>0</v>
      </c>
      <c r="X176" s="55">
        <v>0</v>
      </c>
      <c r="Y176" s="55">
        <v>0</v>
      </c>
      <c r="Z176" s="55">
        <v>0</v>
      </c>
      <c r="AA176" s="55">
        <v>0</v>
      </c>
      <c r="AB176" s="55">
        <v>7.9130589285714287E-3</v>
      </c>
      <c r="AC176" s="55">
        <v>0</v>
      </c>
      <c r="AD176" s="55">
        <v>0</v>
      </c>
      <c r="AE176" s="55">
        <v>0</v>
      </c>
      <c r="AF176" s="55">
        <v>0</v>
      </c>
      <c r="AG176" s="55">
        <v>0</v>
      </c>
      <c r="AH176" s="55">
        <v>0</v>
      </c>
      <c r="AI176" s="55">
        <v>0</v>
      </c>
      <c r="AJ176" s="55">
        <v>0</v>
      </c>
      <c r="AK176" s="55">
        <v>0</v>
      </c>
      <c r="AL176" s="55">
        <v>7.6768460714285724E-3</v>
      </c>
      <c r="AM176" s="55">
        <v>0</v>
      </c>
      <c r="AN176" s="55">
        <v>0</v>
      </c>
      <c r="AO176" s="55">
        <v>0</v>
      </c>
      <c r="AP176" s="55">
        <v>8.8579017857142853E-2</v>
      </c>
      <c r="AQ176" s="55">
        <v>0</v>
      </c>
      <c r="AR176" s="55">
        <v>0</v>
      </c>
      <c r="AS176" s="55">
        <v>0</v>
      </c>
      <c r="AT176" s="55">
        <v>0</v>
      </c>
      <c r="AU176" s="55">
        <v>0</v>
      </c>
      <c r="AV176" s="55">
        <v>4.2695018790357144</v>
      </c>
      <c r="AW176" s="55">
        <v>0.47242142857142855</v>
      </c>
      <c r="AX176" s="55">
        <v>0</v>
      </c>
      <c r="AY176" s="55">
        <v>0</v>
      </c>
      <c r="AZ176" s="55">
        <v>23.436838626347679</v>
      </c>
      <c r="BA176" s="55">
        <v>0</v>
      </c>
      <c r="BB176" s="55">
        <v>0</v>
      </c>
      <c r="BC176" s="55">
        <v>0</v>
      </c>
      <c r="BD176" s="55">
        <v>0</v>
      </c>
      <c r="BE176" s="55">
        <v>0</v>
      </c>
      <c r="BF176" s="55">
        <v>6.2482951153214277</v>
      </c>
      <c r="BG176" s="55">
        <v>1.1810535714285714E-2</v>
      </c>
      <c r="BH176" s="55">
        <v>0</v>
      </c>
      <c r="BI176" s="55">
        <v>0</v>
      </c>
      <c r="BJ176" s="55">
        <v>6.6244388656428574</v>
      </c>
      <c r="BK176" s="33">
        <f t="shared" si="5"/>
        <v>43.183069648204821</v>
      </c>
    </row>
    <row r="177" spans="1:63">
      <c r="A177" s="53"/>
      <c r="B177" s="54" t="s">
        <v>184</v>
      </c>
      <c r="C177" s="55">
        <v>0</v>
      </c>
      <c r="D177" s="55">
        <v>0</v>
      </c>
      <c r="E177" s="55">
        <v>0</v>
      </c>
      <c r="F177" s="55">
        <v>0</v>
      </c>
      <c r="G177" s="55">
        <v>0</v>
      </c>
      <c r="H177" s="55">
        <v>0.10054602725</v>
      </c>
      <c r="I177" s="55">
        <v>0</v>
      </c>
      <c r="J177" s="55">
        <v>0</v>
      </c>
      <c r="K177" s="55">
        <v>0</v>
      </c>
      <c r="L177" s="55">
        <v>0.32987436607142856</v>
      </c>
      <c r="M177" s="55">
        <v>0</v>
      </c>
      <c r="N177" s="55">
        <v>0</v>
      </c>
      <c r="O177" s="55">
        <v>0</v>
      </c>
      <c r="P177" s="55">
        <v>0</v>
      </c>
      <c r="Q177" s="55">
        <v>0</v>
      </c>
      <c r="R177" s="55">
        <v>0.17994932835714283</v>
      </c>
      <c r="S177" s="55">
        <v>0</v>
      </c>
      <c r="T177" s="55">
        <v>0</v>
      </c>
      <c r="U177" s="55">
        <v>0</v>
      </c>
      <c r="V177" s="55">
        <v>0.10591182528571429</v>
      </c>
      <c r="W177" s="55">
        <v>0</v>
      </c>
      <c r="X177" s="55">
        <v>0</v>
      </c>
      <c r="Y177" s="55">
        <v>0</v>
      </c>
      <c r="Z177" s="55">
        <v>0</v>
      </c>
      <c r="AA177" s="55">
        <v>0</v>
      </c>
      <c r="AB177" s="55">
        <v>6.6290770714285711E-3</v>
      </c>
      <c r="AC177" s="55">
        <v>0</v>
      </c>
      <c r="AD177" s="55">
        <v>0</v>
      </c>
      <c r="AE177" s="55">
        <v>0</v>
      </c>
      <c r="AF177" s="55">
        <v>0.12030992857142857</v>
      </c>
      <c r="AG177" s="55">
        <v>0</v>
      </c>
      <c r="AH177" s="55">
        <v>0</v>
      </c>
      <c r="AI177" s="55">
        <v>0</v>
      </c>
      <c r="AJ177" s="55">
        <v>0</v>
      </c>
      <c r="AK177" s="55">
        <v>0</v>
      </c>
      <c r="AL177" s="55">
        <v>2.5265085000000004E-3</v>
      </c>
      <c r="AM177" s="55">
        <v>0</v>
      </c>
      <c r="AN177" s="55">
        <v>0</v>
      </c>
      <c r="AO177" s="55">
        <v>0</v>
      </c>
      <c r="AP177" s="55">
        <v>0</v>
      </c>
      <c r="AQ177" s="55">
        <v>0</v>
      </c>
      <c r="AR177" s="55">
        <v>0</v>
      </c>
      <c r="AS177" s="55">
        <v>0</v>
      </c>
      <c r="AT177" s="55">
        <v>0</v>
      </c>
      <c r="AU177" s="55">
        <v>0</v>
      </c>
      <c r="AV177" s="55">
        <v>7.4885848000357145</v>
      </c>
      <c r="AW177" s="55">
        <v>0.32483680714285712</v>
      </c>
      <c r="AX177" s="55">
        <v>0</v>
      </c>
      <c r="AY177" s="55">
        <v>0</v>
      </c>
      <c r="AZ177" s="55">
        <v>20.334664067518176</v>
      </c>
      <c r="BA177" s="55">
        <v>0</v>
      </c>
      <c r="BB177" s="55">
        <v>0</v>
      </c>
      <c r="BC177" s="55">
        <v>0</v>
      </c>
      <c r="BD177" s="55">
        <v>0</v>
      </c>
      <c r="BE177" s="55">
        <v>0</v>
      </c>
      <c r="BF177" s="55">
        <v>8.0196656028928572</v>
      </c>
      <c r="BG177" s="55">
        <v>1.8664003010357144</v>
      </c>
      <c r="BH177" s="55">
        <v>0</v>
      </c>
      <c r="BI177" s="55">
        <v>0</v>
      </c>
      <c r="BJ177" s="55">
        <v>6.3594519582857121</v>
      </c>
      <c r="BK177" s="33">
        <f t="shared" si="5"/>
        <v>45.239350598018177</v>
      </c>
    </row>
    <row r="178" spans="1:63">
      <c r="A178" s="53"/>
      <c r="B178" s="54" t="s">
        <v>185</v>
      </c>
      <c r="C178" s="55">
        <v>0</v>
      </c>
      <c r="D178" s="55">
        <v>0</v>
      </c>
      <c r="E178" s="55">
        <v>0</v>
      </c>
      <c r="F178" s="55">
        <v>0</v>
      </c>
      <c r="G178" s="55">
        <v>0</v>
      </c>
      <c r="H178" s="55">
        <v>0.10412603753571428</v>
      </c>
      <c r="I178" s="55">
        <v>0</v>
      </c>
      <c r="J178" s="55">
        <v>0</v>
      </c>
      <c r="K178" s="55">
        <v>0</v>
      </c>
      <c r="L178" s="55">
        <v>0.10935482142857142</v>
      </c>
      <c r="M178" s="55">
        <v>0</v>
      </c>
      <c r="N178" s="55">
        <v>0</v>
      </c>
      <c r="O178" s="55">
        <v>0</v>
      </c>
      <c r="P178" s="55">
        <v>0</v>
      </c>
      <c r="Q178" s="55">
        <v>0</v>
      </c>
      <c r="R178" s="55">
        <v>6.3182764821428553E-2</v>
      </c>
      <c r="S178" s="55">
        <v>0</v>
      </c>
      <c r="T178" s="55">
        <v>0</v>
      </c>
      <c r="U178" s="55">
        <v>0</v>
      </c>
      <c r="V178" s="55">
        <v>0</v>
      </c>
      <c r="W178" s="55">
        <v>0</v>
      </c>
      <c r="X178" s="55">
        <v>0</v>
      </c>
      <c r="Y178" s="55">
        <v>0</v>
      </c>
      <c r="Z178" s="55">
        <v>0</v>
      </c>
      <c r="AA178" s="55">
        <v>0</v>
      </c>
      <c r="AB178" s="55">
        <v>0</v>
      </c>
      <c r="AC178" s="55">
        <v>0</v>
      </c>
      <c r="AD178" s="55">
        <v>0</v>
      </c>
      <c r="AE178" s="55">
        <v>0</v>
      </c>
      <c r="AF178" s="55">
        <v>0</v>
      </c>
      <c r="AG178" s="55">
        <v>0</v>
      </c>
      <c r="AH178" s="55">
        <v>0</v>
      </c>
      <c r="AI178" s="55">
        <v>0</v>
      </c>
      <c r="AJ178" s="55">
        <v>0</v>
      </c>
      <c r="AK178" s="55">
        <v>0</v>
      </c>
      <c r="AL178" s="55">
        <v>0</v>
      </c>
      <c r="AM178" s="55">
        <v>0</v>
      </c>
      <c r="AN178" s="55">
        <v>0</v>
      </c>
      <c r="AO178" s="55">
        <v>0</v>
      </c>
      <c r="AP178" s="55">
        <v>0</v>
      </c>
      <c r="AQ178" s="55">
        <v>0</v>
      </c>
      <c r="AR178" s="55">
        <v>0</v>
      </c>
      <c r="AS178" s="55">
        <v>0</v>
      </c>
      <c r="AT178" s="55">
        <v>0</v>
      </c>
      <c r="AU178" s="55">
        <v>0</v>
      </c>
      <c r="AV178" s="55">
        <v>7.5277106500714286</v>
      </c>
      <c r="AW178" s="55">
        <v>0.52836525000000001</v>
      </c>
      <c r="AX178" s="55">
        <v>0</v>
      </c>
      <c r="AY178" s="55">
        <v>0</v>
      </c>
      <c r="AZ178" s="55">
        <v>15.296175860195778</v>
      </c>
      <c r="BA178" s="55">
        <v>0</v>
      </c>
      <c r="BB178" s="55">
        <v>0</v>
      </c>
      <c r="BC178" s="55">
        <v>0</v>
      </c>
      <c r="BD178" s="55">
        <v>0</v>
      </c>
      <c r="BE178" s="55">
        <v>0</v>
      </c>
      <c r="BF178" s="55">
        <v>4.1862373469285714</v>
      </c>
      <c r="BG178" s="55">
        <v>1.5381281642857143</v>
      </c>
      <c r="BH178" s="55">
        <v>0</v>
      </c>
      <c r="BI178" s="55">
        <v>0</v>
      </c>
      <c r="BJ178" s="55">
        <v>5.3186669665357149</v>
      </c>
      <c r="BK178" s="33">
        <f t="shared" si="5"/>
        <v>34.67194786180292</v>
      </c>
    </row>
    <row r="179" spans="1:63">
      <c r="A179" s="53"/>
      <c r="B179" s="54" t="s">
        <v>186</v>
      </c>
      <c r="C179" s="55">
        <v>0</v>
      </c>
      <c r="D179" s="55">
        <v>0</v>
      </c>
      <c r="E179" s="55">
        <v>0</v>
      </c>
      <c r="F179" s="55">
        <v>0</v>
      </c>
      <c r="G179" s="55">
        <v>0</v>
      </c>
      <c r="H179" s="55">
        <v>0.16391954903571426</v>
      </c>
      <c r="I179" s="55">
        <v>0</v>
      </c>
      <c r="J179" s="55">
        <v>0</v>
      </c>
      <c r="K179" s="55">
        <v>0</v>
      </c>
      <c r="L179" s="55">
        <v>1.1896511785714284E-2</v>
      </c>
      <c r="M179" s="55">
        <v>0</v>
      </c>
      <c r="N179" s="55">
        <v>0</v>
      </c>
      <c r="O179" s="55">
        <v>0</v>
      </c>
      <c r="P179" s="55">
        <v>0</v>
      </c>
      <c r="Q179" s="55">
        <v>0</v>
      </c>
      <c r="R179" s="55">
        <v>2.4634198392857142E-2</v>
      </c>
      <c r="S179" s="55">
        <v>0</v>
      </c>
      <c r="T179" s="55">
        <v>0</v>
      </c>
      <c r="U179" s="55">
        <v>0</v>
      </c>
      <c r="V179" s="55">
        <v>0</v>
      </c>
      <c r="W179" s="55">
        <v>0</v>
      </c>
      <c r="X179" s="55">
        <v>0</v>
      </c>
      <c r="Y179" s="55">
        <v>0</v>
      </c>
      <c r="Z179" s="55">
        <v>0</v>
      </c>
      <c r="AA179" s="55">
        <v>0</v>
      </c>
      <c r="AB179" s="55">
        <v>0</v>
      </c>
      <c r="AC179" s="55">
        <v>0</v>
      </c>
      <c r="AD179" s="55">
        <v>0</v>
      </c>
      <c r="AE179" s="55">
        <v>0</v>
      </c>
      <c r="AF179" s="55">
        <v>0</v>
      </c>
      <c r="AG179" s="55">
        <v>0</v>
      </c>
      <c r="AH179" s="55">
        <v>0</v>
      </c>
      <c r="AI179" s="55">
        <v>0</v>
      </c>
      <c r="AJ179" s="55">
        <v>0</v>
      </c>
      <c r="AK179" s="55">
        <v>0</v>
      </c>
      <c r="AL179" s="55">
        <v>0</v>
      </c>
      <c r="AM179" s="55">
        <v>0</v>
      </c>
      <c r="AN179" s="55">
        <v>0</v>
      </c>
      <c r="AO179" s="55">
        <v>0</v>
      </c>
      <c r="AP179" s="55">
        <v>0</v>
      </c>
      <c r="AQ179" s="55">
        <v>0</v>
      </c>
      <c r="AR179" s="55">
        <v>0</v>
      </c>
      <c r="AS179" s="55">
        <v>0</v>
      </c>
      <c r="AT179" s="55">
        <v>0</v>
      </c>
      <c r="AU179" s="55">
        <v>0</v>
      </c>
      <c r="AV179" s="55">
        <v>5.0140432646071424</v>
      </c>
      <c r="AW179" s="55">
        <v>3.2562378964285714</v>
      </c>
      <c r="AX179" s="55">
        <v>0</v>
      </c>
      <c r="AY179" s="55">
        <v>0</v>
      </c>
      <c r="AZ179" s="55">
        <v>13.737509853380585</v>
      </c>
      <c r="BA179" s="55">
        <v>0</v>
      </c>
      <c r="BB179" s="55">
        <v>0</v>
      </c>
      <c r="BC179" s="55">
        <v>0</v>
      </c>
      <c r="BD179" s="55">
        <v>0</v>
      </c>
      <c r="BE179" s="55">
        <v>0</v>
      </c>
      <c r="BF179" s="55">
        <v>2.5221270864285712</v>
      </c>
      <c r="BG179" s="55">
        <v>0.63961817857142855</v>
      </c>
      <c r="BH179" s="55">
        <v>0</v>
      </c>
      <c r="BI179" s="55">
        <v>0</v>
      </c>
      <c r="BJ179" s="55">
        <v>2.7079107796428574</v>
      </c>
      <c r="BK179" s="33">
        <f t="shared" si="5"/>
        <v>28.077897318273443</v>
      </c>
    </row>
    <row r="180" spans="1:63">
      <c r="A180" s="53"/>
      <c r="B180" s="54" t="s">
        <v>187</v>
      </c>
      <c r="C180" s="55">
        <v>0</v>
      </c>
      <c r="D180" s="55">
        <v>0</v>
      </c>
      <c r="E180" s="55">
        <v>0</v>
      </c>
      <c r="F180" s="55">
        <v>0</v>
      </c>
      <c r="G180" s="55">
        <v>0</v>
      </c>
      <c r="H180" s="55">
        <v>0.33456385682142858</v>
      </c>
      <c r="I180" s="55">
        <v>4.4330148571428578E-2</v>
      </c>
      <c r="J180" s="55">
        <v>0</v>
      </c>
      <c r="K180" s="55">
        <v>0</v>
      </c>
      <c r="L180" s="55">
        <v>1.0995043428571427</v>
      </c>
      <c r="M180" s="55">
        <v>0</v>
      </c>
      <c r="N180" s="55">
        <v>0</v>
      </c>
      <c r="O180" s="55">
        <v>0</v>
      </c>
      <c r="P180" s="55">
        <v>0</v>
      </c>
      <c r="Q180" s="55">
        <v>0</v>
      </c>
      <c r="R180" s="55">
        <v>0.32177976203571429</v>
      </c>
      <c r="S180" s="55">
        <v>0</v>
      </c>
      <c r="T180" s="55">
        <v>0</v>
      </c>
      <c r="U180" s="55">
        <v>0</v>
      </c>
      <c r="V180" s="55">
        <v>0.28521772599999995</v>
      </c>
      <c r="W180" s="55">
        <v>0</v>
      </c>
      <c r="X180" s="55">
        <v>0</v>
      </c>
      <c r="Y180" s="55">
        <v>0</v>
      </c>
      <c r="Z180" s="55">
        <v>0</v>
      </c>
      <c r="AA180" s="55">
        <v>0</v>
      </c>
      <c r="AB180" s="55">
        <v>1.8118391107142858E-2</v>
      </c>
      <c r="AC180" s="55">
        <v>0</v>
      </c>
      <c r="AD180" s="55">
        <v>0</v>
      </c>
      <c r="AE180" s="55">
        <v>0</v>
      </c>
      <c r="AF180" s="55">
        <v>0.22619714285714287</v>
      </c>
      <c r="AG180" s="55">
        <v>0</v>
      </c>
      <c r="AH180" s="55">
        <v>0</v>
      </c>
      <c r="AI180" s="55">
        <v>0</v>
      </c>
      <c r="AJ180" s="55">
        <v>0</v>
      </c>
      <c r="AK180" s="55">
        <v>0</v>
      </c>
      <c r="AL180" s="55">
        <v>2.2620844285714294E-3</v>
      </c>
      <c r="AM180" s="55">
        <v>0</v>
      </c>
      <c r="AN180" s="55">
        <v>0</v>
      </c>
      <c r="AO180" s="55">
        <v>0</v>
      </c>
      <c r="AP180" s="55">
        <v>0</v>
      </c>
      <c r="AQ180" s="55">
        <v>0</v>
      </c>
      <c r="AR180" s="55">
        <v>0</v>
      </c>
      <c r="AS180" s="55">
        <v>0</v>
      </c>
      <c r="AT180" s="55">
        <v>0</v>
      </c>
      <c r="AU180" s="55">
        <v>0</v>
      </c>
      <c r="AV180" s="55">
        <v>18.721749510642855</v>
      </c>
      <c r="AW180" s="55">
        <v>3.0240055852857144</v>
      </c>
      <c r="AX180" s="55">
        <v>0</v>
      </c>
      <c r="AY180" s="55">
        <v>0</v>
      </c>
      <c r="AZ180" s="55">
        <v>85.373721855515413</v>
      </c>
      <c r="BA180" s="55">
        <v>0</v>
      </c>
      <c r="BB180" s="55">
        <v>0</v>
      </c>
      <c r="BC180" s="55">
        <v>0</v>
      </c>
      <c r="BD180" s="55">
        <v>0</v>
      </c>
      <c r="BE180" s="55">
        <v>0</v>
      </c>
      <c r="BF180" s="55">
        <v>8.5279347693928553</v>
      </c>
      <c r="BG180" s="55">
        <v>2.5338448261428574</v>
      </c>
      <c r="BH180" s="55">
        <v>0</v>
      </c>
      <c r="BI180" s="55">
        <v>0</v>
      </c>
      <c r="BJ180" s="55">
        <v>10.817921704607143</v>
      </c>
      <c r="BK180" s="33">
        <f t="shared" si="5"/>
        <v>131.33115170626539</v>
      </c>
    </row>
    <row r="181" spans="1:63">
      <c r="A181" s="53"/>
      <c r="B181" s="54" t="s">
        <v>188</v>
      </c>
      <c r="C181" s="55">
        <v>0</v>
      </c>
      <c r="D181" s="55">
        <v>0</v>
      </c>
      <c r="E181" s="55">
        <v>0</v>
      </c>
      <c r="F181" s="55">
        <v>0</v>
      </c>
      <c r="G181" s="55">
        <v>0</v>
      </c>
      <c r="H181" s="55">
        <v>0.28907360874999999</v>
      </c>
      <c r="I181" s="55">
        <v>1.7237817857142859E-2</v>
      </c>
      <c r="J181" s="55">
        <v>0</v>
      </c>
      <c r="K181" s="55">
        <v>0</v>
      </c>
      <c r="L181" s="55">
        <v>0.22983757142857142</v>
      </c>
      <c r="M181" s="55">
        <v>0</v>
      </c>
      <c r="N181" s="55">
        <v>0</v>
      </c>
      <c r="O181" s="55">
        <v>0</v>
      </c>
      <c r="P181" s="55">
        <v>0</v>
      </c>
      <c r="Q181" s="55">
        <v>0</v>
      </c>
      <c r="R181" s="55">
        <v>0.16260021721428569</v>
      </c>
      <c r="S181" s="55">
        <v>0</v>
      </c>
      <c r="T181" s="55">
        <v>0</v>
      </c>
      <c r="U181" s="55">
        <v>0</v>
      </c>
      <c r="V181" s="55">
        <v>0.11491878571428571</v>
      </c>
      <c r="W181" s="55">
        <v>0</v>
      </c>
      <c r="X181" s="55">
        <v>0</v>
      </c>
      <c r="Y181" s="55">
        <v>0</v>
      </c>
      <c r="Z181" s="55">
        <v>0</v>
      </c>
      <c r="AA181" s="55">
        <v>0</v>
      </c>
      <c r="AB181" s="55">
        <v>1.1166796428571429E-3</v>
      </c>
      <c r="AC181" s="55">
        <v>0</v>
      </c>
      <c r="AD181" s="55">
        <v>0</v>
      </c>
      <c r="AE181" s="55">
        <v>0</v>
      </c>
      <c r="AF181" s="55">
        <v>0</v>
      </c>
      <c r="AG181" s="55">
        <v>0</v>
      </c>
      <c r="AH181" s="55">
        <v>0</v>
      </c>
      <c r="AI181" s="55">
        <v>0</v>
      </c>
      <c r="AJ181" s="55">
        <v>0</v>
      </c>
      <c r="AK181" s="55">
        <v>0</v>
      </c>
      <c r="AL181" s="55">
        <v>3.3500389285714286E-3</v>
      </c>
      <c r="AM181" s="55">
        <v>0</v>
      </c>
      <c r="AN181" s="55">
        <v>0</v>
      </c>
      <c r="AO181" s="55">
        <v>0</v>
      </c>
      <c r="AP181" s="55">
        <v>0</v>
      </c>
      <c r="AQ181" s="55">
        <v>0</v>
      </c>
      <c r="AR181" s="55">
        <v>0</v>
      </c>
      <c r="AS181" s="55">
        <v>0</v>
      </c>
      <c r="AT181" s="55">
        <v>0</v>
      </c>
      <c r="AU181" s="55">
        <v>0</v>
      </c>
      <c r="AV181" s="55">
        <v>19.349054852607139</v>
      </c>
      <c r="AW181" s="55">
        <v>0.15745182964285714</v>
      </c>
      <c r="AX181" s="55">
        <v>0</v>
      </c>
      <c r="AY181" s="55">
        <v>0</v>
      </c>
      <c r="AZ181" s="55">
        <v>39.215966756512572</v>
      </c>
      <c r="BA181" s="55">
        <v>0</v>
      </c>
      <c r="BB181" s="55">
        <v>0</v>
      </c>
      <c r="BC181" s="55">
        <v>0</v>
      </c>
      <c r="BD181" s="55">
        <v>0</v>
      </c>
      <c r="BE181" s="55">
        <v>0</v>
      </c>
      <c r="BF181" s="55">
        <v>18.087239276571427</v>
      </c>
      <c r="BG181" s="55">
        <v>1.3388989114285714</v>
      </c>
      <c r="BH181" s="55">
        <v>1.1166796428571428</v>
      </c>
      <c r="BI181" s="55">
        <v>0</v>
      </c>
      <c r="BJ181" s="55">
        <v>20.542606473749995</v>
      </c>
      <c r="BK181" s="33">
        <f t="shared" si="5"/>
        <v>100.62603246290541</v>
      </c>
    </row>
    <row r="182" spans="1:63">
      <c r="A182" s="53"/>
      <c r="B182" s="54" t="s">
        <v>189</v>
      </c>
      <c r="C182" s="55">
        <v>0</v>
      </c>
      <c r="D182" s="55">
        <v>0</v>
      </c>
      <c r="E182" s="55">
        <v>0</v>
      </c>
      <c r="F182" s="55">
        <v>0</v>
      </c>
      <c r="G182" s="55">
        <v>0</v>
      </c>
      <c r="H182" s="55">
        <v>0.80899651757142843</v>
      </c>
      <c r="I182" s="55">
        <v>0</v>
      </c>
      <c r="J182" s="55">
        <v>0</v>
      </c>
      <c r="K182" s="55">
        <v>0</v>
      </c>
      <c r="L182" s="55">
        <v>1.5630167749999999</v>
      </c>
      <c r="M182" s="55">
        <v>0</v>
      </c>
      <c r="N182" s="55">
        <v>0</v>
      </c>
      <c r="O182" s="55">
        <v>0</v>
      </c>
      <c r="P182" s="55">
        <v>0</v>
      </c>
      <c r="Q182" s="55">
        <v>0</v>
      </c>
      <c r="R182" s="55">
        <v>0.16942986367857146</v>
      </c>
      <c r="S182" s="55">
        <v>0</v>
      </c>
      <c r="T182" s="55">
        <v>0</v>
      </c>
      <c r="U182" s="55">
        <v>0</v>
      </c>
      <c r="V182" s="55">
        <v>4.4978900000000002E-2</v>
      </c>
      <c r="W182" s="55">
        <v>0</v>
      </c>
      <c r="X182" s="55">
        <v>0</v>
      </c>
      <c r="Y182" s="55">
        <v>0</v>
      </c>
      <c r="Z182" s="55">
        <v>0</v>
      </c>
      <c r="AA182" s="55">
        <v>0</v>
      </c>
      <c r="AB182" s="55">
        <v>8.105833142857144E-2</v>
      </c>
      <c r="AC182" s="55">
        <v>0</v>
      </c>
      <c r="AD182" s="55">
        <v>0</v>
      </c>
      <c r="AE182" s="55">
        <v>0</v>
      </c>
      <c r="AF182" s="55">
        <v>0</v>
      </c>
      <c r="AG182" s="55">
        <v>0</v>
      </c>
      <c r="AH182" s="55">
        <v>0</v>
      </c>
      <c r="AI182" s="55">
        <v>0</v>
      </c>
      <c r="AJ182" s="55">
        <v>0</v>
      </c>
      <c r="AK182" s="55">
        <v>0</v>
      </c>
      <c r="AL182" s="55">
        <v>9.8584457142857143E-3</v>
      </c>
      <c r="AM182" s="55">
        <v>0</v>
      </c>
      <c r="AN182" s="55">
        <v>0</v>
      </c>
      <c r="AO182" s="55">
        <v>0</v>
      </c>
      <c r="AP182" s="55">
        <v>0</v>
      </c>
      <c r="AQ182" s="55">
        <v>0</v>
      </c>
      <c r="AR182" s="55">
        <v>0</v>
      </c>
      <c r="AS182" s="55">
        <v>0</v>
      </c>
      <c r="AT182" s="55">
        <v>0</v>
      </c>
      <c r="AU182" s="55">
        <v>0</v>
      </c>
      <c r="AV182" s="55">
        <v>66.087107865535742</v>
      </c>
      <c r="AW182" s="55">
        <v>0.3286148571428571</v>
      </c>
      <c r="AX182" s="55">
        <v>0</v>
      </c>
      <c r="AY182" s="55">
        <v>0</v>
      </c>
      <c r="AZ182" s="55">
        <v>4.295313604693872</v>
      </c>
      <c r="BA182" s="55">
        <v>0</v>
      </c>
      <c r="BB182" s="55">
        <v>0</v>
      </c>
      <c r="BC182" s="55">
        <v>0</v>
      </c>
      <c r="BD182" s="55">
        <v>0</v>
      </c>
      <c r="BE182" s="55">
        <v>0</v>
      </c>
      <c r="BF182" s="55">
        <v>12.698934732178571</v>
      </c>
      <c r="BG182" s="55">
        <v>1.3144594285714284</v>
      </c>
      <c r="BH182" s="55">
        <v>0</v>
      </c>
      <c r="BI182" s="55">
        <v>0</v>
      </c>
      <c r="BJ182" s="55">
        <v>0.35274893485714282</v>
      </c>
      <c r="BK182" s="33">
        <f t="shared" si="5"/>
        <v>87.754518256372464</v>
      </c>
    </row>
    <row r="183" spans="1:63">
      <c r="A183" s="53"/>
      <c r="B183" s="54" t="s">
        <v>190</v>
      </c>
      <c r="C183" s="55">
        <v>0</v>
      </c>
      <c r="D183" s="55">
        <v>0</v>
      </c>
      <c r="E183" s="55">
        <v>0</v>
      </c>
      <c r="F183" s="55">
        <v>0</v>
      </c>
      <c r="G183" s="55">
        <v>0</v>
      </c>
      <c r="H183" s="55">
        <v>0.52912986264285733</v>
      </c>
      <c r="I183" s="55">
        <v>0</v>
      </c>
      <c r="J183" s="55">
        <v>0</v>
      </c>
      <c r="K183" s="55">
        <v>0</v>
      </c>
      <c r="L183" s="55">
        <v>0.28195239350000001</v>
      </c>
      <c r="M183" s="55">
        <v>0</v>
      </c>
      <c r="N183" s="55">
        <v>0</v>
      </c>
      <c r="O183" s="55">
        <v>0</v>
      </c>
      <c r="P183" s="55">
        <v>0</v>
      </c>
      <c r="Q183" s="55">
        <v>0</v>
      </c>
      <c r="R183" s="55">
        <v>0.69932767185714306</v>
      </c>
      <c r="S183" s="55">
        <v>4.5749018571428567E-2</v>
      </c>
      <c r="T183" s="55">
        <v>0</v>
      </c>
      <c r="U183" s="55">
        <v>0</v>
      </c>
      <c r="V183" s="55">
        <v>0.35455489392857142</v>
      </c>
      <c r="W183" s="55">
        <v>0</v>
      </c>
      <c r="X183" s="55">
        <v>0</v>
      </c>
      <c r="Y183" s="55">
        <v>0</v>
      </c>
      <c r="Z183" s="55">
        <v>0</v>
      </c>
      <c r="AA183" s="55">
        <v>0</v>
      </c>
      <c r="AB183" s="55">
        <v>4.8782957142857145E-2</v>
      </c>
      <c r="AC183" s="55">
        <v>0.12195739285714287</v>
      </c>
      <c r="AD183" s="55">
        <v>0</v>
      </c>
      <c r="AE183" s="55">
        <v>0</v>
      </c>
      <c r="AF183" s="55">
        <v>0.30489348214285716</v>
      </c>
      <c r="AG183" s="55">
        <v>0</v>
      </c>
      <c r="AH183" s="55">
        <v>0</v>
      </c>
      <c r="AI183" s="55">
        <v>0</v>
      </c>
      <c r="AJ183" s="55">
        <v>0</v>
      </c>
      <c r="AK183" s="55">
        <v>0</v>
      </c>
      <c r="AL183" s="55">
        <v>0</v>
      </c>
      <c r="AM183" s="55">
        <v>0</v>
      </c>
      <c r="AN183" s="55">
        <v>0</v>
      </c>
      <c r="AO183" s="55">
        <v>0</v>
      </c>
      <c r="AP183" s="55">
        <v>0</v>
      </c>
      <c r="AQ183" s="55">
        <v>0</v>
      </c>
      <c r="AR183" s="55">
        <v>0</v>
      </c>
      <c r="AS183" s="55">
        <v>0</v>
      </c>
      <c r="AT183" s="55">
        <v>0</v>
      </c>
      <c r="AU183" s="55">
        <v>0</v>
      </c>
      <c r="AV183" s="55">
        <v>9.5700066731785736</v>
      </c>
      <c r="AW183" s="55">
        <v>3.994092420285714</v>
      </c>
      <c r="AX183" s="55">
        <v>0</v>
      </c>
      <c r="AY183" s="55">
        <v>0</v>
      </c>
      <c r="AZ183" s="55">
        <v>21.238758282560134</v>
      </c>
      <c r="BA183" s="55">
        <v>0</v>
      </c>
      <c r="BB183" s="55">
        <v>0</v>
      </c>
      <c r="BC183" s="55">
        <v>0</v>
      </c>
      <c r="BD183" s="55">
        <v>0</v>
      </c>
      <c r="BE183" s="55">
        <v>0</v>
      </c>
      <c r="BF183" s="55">
        <v>10.334745873642856</v>
      </c>
      <c r="BG183" s="55">
        <v>2.2499251472142858</v>
      </c>
      <c r="BH183" s="55">
        <v>0</v>
      </c>
      <c r="BI183" s="55">
        <v>0</v>
      </c>
      <c r="BJ183" s="55">
        <v>7.3613899666428564</v>
      </c>
      <c r="BK183" s="33">
        <f t="shared" si="5"/>
        <v>57.135266036167273</v>
      </c>
    </row>
    <row r="184" spans="1:63">
      <c r="A184" s="53"/>
      <c r="B184" s="54" t="s">
        <v>191</v>
      </c>
      <c r="C184" s="55">
        <v>0</v>
      </c>
      <c r="D184" s="55">
        <v>0</v>
      </c>
      <c r="E184" s="55">
        <v>0</v>
      </c>
      <c r="F184" s="55">
        <v>0</v>
      </c>
      <c r="G184" s="55">
        <v>0</v>
      </c>
      <c r="H184" s="55">
        <v>76.585082282678584</v>
      </c>
      <c r="I184" s="55">
        <v>181.64975233850004</v>
      </c>
      <c r="J184" s="55">
        <v>0.17841933860714285</v>
      </c>
      <c r="K184" s="55">
        <v>0</v>
      </c>
      <c r="L184" s="55">
        <v>53.709159564642867</v>
      </c>
      <c r="M184" s="55">
        <v>0</v>
      </c>
      <c r="N184" s="55">
        <v>0</v>
      </c>
      <c r="O184" s="55">
        <v>0</v>
      </c>
      <c r="P184" s="55">
        <v>0</v>
      </c>
      <c r="Q184" s="55">
        <v>0</v>
      </c>
      <c r="R184" s="55">
        <v>22.082278019249998</v>
      </c>
      <c r="S184" s="55">
        <v>14.335175421249996</v>
      </c>
      <c r="T184" s="55">
        <v>0.38134608846428569</v>
      </c>
      <c r="U184" s="55">
        <v>0</v>
      </c>
      <c r="V184" s="55">
        <v>7.8918124183214289</v>
      </c>
      <c r="W184" s="55">
        <v>0</v>
      </c>
      <c r="X184" s="55">
        <v>0</v>
      </c>
      <c r="Y184" s="55">
        <v>0</v>
      </c>
      <c r="Z184" s="55">
        <v>0</v>
      </c>
      <c r="AA184" s="55">
        <v>0</v>
      </c>
      <c r="AB184" s="55">
        <v>1.7325587277500001</v>
      </c>
      <c r="AC184" s="55">
        <v>0.73000962603571451</v>
      </c>
      <c r="AD184" s="55">
        <v>0</v>
      </c>
      <c r="AE184" s="55">
        <v>0</v>
      </c>
      <c r="AF184" s="55">
        <v>0</v>
      </c>
      <c r="AG184" s="55">
        <v>0</v>
      </c>
      <c r="AH184" s="55">
        <v>0</v>
      </c>
      <c r="AI184" s="55">
        <v>0</v>
      </c>
      <c r="AJ184" s="55">
        <v>0</v>
      </c>
      <c r="AK184" s="55">
        <v>0</v>
      </c>
      <c r="AL184" s="55">
        <v>7.6232822107142856E-2</v>
      </c>
      <c r="AM184" s="55">
        <v>0</v>
      </c>
      <c r="AN184" s="55">
        <v>0</v>
      </c>
      <c r="AO184" s="55">
        <v>0</v>
      </c>
      <c r="AP184" s="55">
        <v>0</v>
      </c>
      <c r="AQ184" s="55">
        <v>0</v>
      </c>
      <c r="AR184" s="55">
        <v>3.187517705035714</v>
      </c>
      <c r="AS184" s="55">
        <v>0</v>
      </c>
      <c r="AT184" s="55">
        <v>0</v>
      </c>
      <c r="AU184" s="55">
        <v>0</v>
      </c>
      <c r="AV184" s="55">
        <v>244.41643407617852</v>
      </c>
      <c r="AW184" s="55">
        <v>311.07736972171432</v>
      </c>
      <c r="AX184" s="55">
        <v>42.515942433892853</v>
      </c>
      <c r="AY184" s="55">
        <v>0</v>
      </c>
      <c r="AZ184" s="55">
        <v>343.13935679461321</v>
      </c>
      <c r="BA184" s="55">
        <v>0</v>
      </c>
      <c r="BB184" s="55">
        <v>0</v>
      </c>
      <c r="BC184" s="55">
        <v>0</v>
      </c>
      <c r="BD184" s="55">
        <v>0</v>
      </c>
      <c r="BE184" s="55">
        <v>0</v>
      </c>
      <c r="BF184" s="55">
        <v>75.365109995892865</v>
      </c>
      <c r="BG184" s="55">
        <v>50.20701518360714</v>
      </c>
      <c r="BH184" s="55">
        <v>10.295444423785714</v>
      </c>
      <c r="BI184" s="55">
        <v>0</v>
      </c>
      <c r="BJ184" s="55">
        <v>48.715367117821437</v>
      </c>
      <c r="BK184" s="33">
        <f t="shared" si="5"/>
        <v>1488.2713841001489</v>
      </c>
    </row>
    <row r="185" spans="1:63">
      <c r="A185" s="53"/>
      <c r="B185" s="54" t="s">
        <v>192</v>
      </c>
      <c r="C185" s="55">
        <v>0</v>
      </c>
      <c r="D185" s="55">
        <v>0</v>
      </c>
      <c r="E185" s="55">
        <v>0</v>
      </c>
      <c r="F185" s="55">
        <v>0</v>
      </c>
      <c r="G185" s="55">
        <v>0</v>
      </c>
      <c r="H185" s="55">
        <v>0.22415379710714289</v>
      </c>
      <c r="I185" s="55">
        <v>0</v>
      </c>
      <c r="J185" s="55">
        <v>0</v>
      </c>
      <c r="K185" s="55">
        <v>0</v>
      </c>
      <c r="L185" s="55">
        <v>7.6969516785714287E-2</v>
      </c>
      <c r="M185" s="55">
        <v>0</v>
      </c>
      <c r="N185" s="55">
        <v>0</v>
      </c>
      <c r="O185" s="55">
        <v>0</v>
      </c>
      <c r="P185" s="55">
        <v>0</v>
      </c>
      <c r="Q185" s="55">
        <v>0</v>
      </c>
      <c r="R185" s="55">
        <v>0.19931894775</v>
      </c>
      <c r="S185" s="55">
        <v>1.2617953571428571E-2</v>
      </c>
      <c r="T185" s="55">
        <v>0</v>
      </c>
      <c r="U185" s="55">
        <v>0</v>
      </c>
      <c r="V185" s="55">
        <v>8.8325675000000006E-2</v>
      </c>
      <c r="W185" s="55">
        <v>0</v>
      </c>
      <c r="X185" s="55">
        <v>0</v>
      </c>
      <c r="Y185" s="55">
        <v>0</v>
      </c>
      <c r="Z185" s="55">
        <v>0</v>
      </c>
      <c r="AA185" s="55">
        <v>0</v>
      </c>
      <c r="AB185" s="55">
        <v>0.12560510428571428</v>
      </c>
      <c r="AC185" s="55">
        <v>0</v>
      </c>
      <c r="AD185" s="55">
        <v>0</v>
      </c>
      <c r="AE185" s="55">
        <v>0</v>
      </c>
      <c r="AF185" s="55">
        <v>4.8323928571428573E-2</v>
      </c>
      <c r="AG185" s="55">
        <v>0</v>
      </c>
      <c r="AH185" s="55">
        <v>0</v>
      </c>
      <c r="AI185" s="55">
        <v>0</v>
      </c>
      <c r="AJ185" s="55">
        <v>0</v>
      </c>
      <c r="AK185" s="55">
        <v>0</v>
      </c>
      <c r="AL185" s="55">
        <v>0</v>
      </c>
      <c r="AM185" s="55">
        <v>0</v>
      </c>
      <c r="AN185" s="55">
        <v>0</v>
      </c>
      <c r="AO185" s="55">
        <v>0</v>
      </c>
      <c r="AP185" s="55">
        <v>0</v>
      </c>
      <c r="AQ185" s="55">
        <v>0</v>
      </c>
      <c r="AR185" s="55">
        <v>0</v>
      </c>
      <c r="AS185" s="55">
        <v>0</v>
      </c>
      <c r="AT185" s="55">
        <v>0</v>
      </c>
      <c r="AU185" s="55">
        <v>0</v>
      </c>
      <c r="AV185" s="55">
        <v>7.6529997539285715</v>
      </c>
      <c r="AW185" s="55">
        <v>4.1228088385714292</v>
      </c>
      <c r="AX185" s="55">
        <v>0</v>
      </c>
      <c r="AY185" s="55">
        <v>0</v>
      </c>
      <c r="AZ185" s="55">
        <v>16.766661193099392</v>
      </c>
      <c r="BA185" s="55">
        <v>0</v>
      </c>
      <c r="BB185" s="55">
        <v>0</v>
      </c>
      <c r="BC185" s="55">
        <v>0</v>
      </c>
      <c r="BD185" s="55">
        <v>0</v>
      </c>
      <c r="BE185" s="55">
        <v>0</v>
      </c>
      <c r="BF185" s="55">
        <v>6.3591464292499991</v>
      </c>
      <c r="BG185" s="55">
        <v>1.2687298897857142</v>
      </c>
      <c r="BH185" s="55">
        <v>0</v>
      </c>
      <c r="BI185" s="55">
        <v>0</v>
      </c>
      <c r="BJ185" s="55">
        <v>5.6756630098928582</v>
      </c>
      <c r="BK185" s="33">
        <f t="shared" si="5"/>
        <v>42.621324037599393</v>
      </c>
    </row>
    <row r="186" spans="1:63">
      <c r="A186" s="53"/>
      <c r="B186" s="54" t="s">
        <v>193</v>
      </c>
      <c r="C186" s="55">
        <v>0</v>
      </c>
      <c r="D186" s="55">
        <v>0</v>
      </c>
      <c r="E186" s="55">
        <v>0</v>
      </c>
      <c r="F186" s="55">
        <v>0</v>
      </c>
      <c r="G186" s="55">
        <v>0</v>
      </c>
      <c r="H186" s="55">
        <v>0.14121597864285712</v>
      </c>
      <c r="I186" s="55">
        <v>1.2365097874285715</v>
      </c>
      <c r="J186" s="55">
        <v>0</v>
      </c>
      <c r="K186" s="55">
        <v>0</v>
      </c>
      <c r="L186" s="55">
        <v>2.4830589642857146E-2</v>
      </c>
      <c r="M186" s="55">
        <v>0</v>
      </c>
      <c r="N186" s="55">
        <v>0</v>
      </c>
      <c r="O186" s="55">
        <v>0</v>
      </c>
      <c r="P186" s="55">
        <v>0</v>
      </c>
      <c r="Q186" s="55">
        <v>0</v>
      </c>
      <c r="R186" s="55">
        <v>0.70306801410714292</v>
      </c>
      <c r="S186" s="55">
        <v>0</v>
      </c>
      <c r="T186" s="55">
        <v>0</v>
      </c>
      <c r="U186" s="55">
        <v>0</v>
      </c>
      <c r="V186" s="55">
        <v>0.1288259187142857</v>
      </c>
      <c r="W186" s="55">
        <v>0</v>
      </c>
      <c r="X186" s="55">
        <v>0</v>
      </c>
      <c r="Y186" s="55">
        <v>0</v>
      </c>
      <c r="Z186" s="55">
        <v>0</v>
      </c>
      <c r="AA186" s="55">
        <v>0</v>
      </c>
      <c r="AB186" s="55">
        <v>5.9092371428571433E-2</v>
      </c>
      <c r="AC186" s="55">
        <v>0</v>
      </c>
      <c r="AD186" s="55">
        <v>0</v>
      </c>
      <c r="AE186" s="55">
        <v>0</v>
      </c>
      <c r="AF186" s="55">
        <v>0.12187675000000001</v>
      </c>
      <c r="AG186" s="55">
        <v>0</v>
      </c>
      <c r="AH186" s="55">
        <v>0</v>
      </c>
      <c r="AI186" s="55">
        <v>0</v>
      </c>
      <c r="AJ186" s="55">
        <v>0</v>
      </c>
      <c r="AK186" s="55">
        <v>0</v>
      </c>
      <c r="AL186" s="55">
        <v>0</v>
      </c>
      <c r="AM186" s="55">
        <v>0</v>
      </c>
      <c r="AN186" s="55">
        <v>0</v>
      </c>
      <c r="AO186" s="55">
        <v>0</v>
      </c>
      <c r="AP186" s="55">
        <v>0</v>
      </c>
      <c r="AQ186" s="55">
        <v>0</v>
      </c>
      <c r="AR186" s="55">
        <v>0</v>
      </c>
      <c r="AS186" s="55">
        <v>0</v>
      </c>
      <c r="AT186" s="55">
        <v>0</v>
      </c>
      <c r="AU186" s="55">
        <v>0</v>
      </c>
      <c r="AV186" s="55">
        <v>9.2541884400357119</v>
      </c>
      <c r="AW186" s="55">
        <v>3.2175462000000001</v>
      </c>
      <c r="AX186" s="55">
        <v>0</v>
      </c>
      <c r="AY186" s="55">
        <v>0</v>
      </c>
      <c r="AZ186" s="55">
        <v>38.52040363205451</v>
      </c>
      <c r="BA186" s="55">
        <v>0</v>
      </c>
      <c r="BB186" s="55">
        <v>0</v>
      </c>
      <c r="BC186" s="55">
        <v>0</v>
      </c>
      <c r="BD186" s="55">
        <v>0</v>
      </c>
      <c r="BE186" s="55">
        <v>0</v>
      </c>
      <c r="BF186" s="55">
        <v>5.0534773530714281</v>
      </c>
      <c r="BG186" s="55">
        <v>0.45093178728571431</v>
      </c>
      <c r="BH186" s="55">
        <v>0</v>
      </c>
      <c r="BI186" s="55">
        <v>0</v>
      </c>
      <c r="BJ186" s="55">
        <v>6.2073193427857145</v>
      </c>
      <c r="BK186" s="33">
        <f t="shared" si="5"/>
        <v>65.119286165197366</v>
      </c>
    </row>
    <row r="187" spans="1:63">
      <c r="A187" s="53"/>
      <c r="B187" s="54" t="s">
        <v>194</v>
      </c>
      <c r="C187" s="55">
        <v>0</v>
      </c>
      <c r="D187" s="55">
        <v>0</v>
      </c>
      <c r="E187" s="55">
        <v>0</v>
      </c>
      <c r="F187" s="55">
        <v>0</v>
      </c>
      <c r="G187" s="55">
        <v>0</v>
      </c>
      <c r="H187" s="55">
        <v>0.36208258692857131</v>
      </c>
      <c r="I187" s="55">
        <v>0</v>
      </c>
      <c r="J187" s="55">
        <v>0</v>
      </c>
      <c r="K187" s="55">
        <v>0</v>
      </c>
      <c r="L187" s="55">
        <v>0.25290392857142857</v>
      </c>
      <c r="M187" s="55">
        <v>0</v>
      </c>
      <c r="N187" s="55">
        <v>0</v>
      </c>
      <c r="O187" s="55">
        <v>0</v>
      </c>
      <c r="P187" s="55">
        <v>0</v>
      </c>
      <c r="Q187" s="55">
        <v>0</v>
      </c>
      <c r="R187" s="55">
        <v>0.3915904332857143</v>
      </c>
      <c r="S187" s="55">
        <v>0</v>
      </c>
      <c r="T187" s="55">
        <v>0</v>
      </c>
      <c r="U187" s="55">
        <v>0</v>
      </c>
      <c r="V187" s="55">
        <v>0.44258187500000001</v>
      </c>
      <c r="W187" s="55">
        <v>0</v>
      </c>
      <c r="X187" s="55">
        <v>0</v>
      </c>
      <c r="Y187" s="55">
        <v>0</v>
      </c>
      <c r="Z187" s="55">
        <v>0</v>
      </c>
      <c r="AA187" s="55">
        <v>0</v>
      </c>
      <c r="AB187" s="55">
        <v>1.2118064285714285E-2</v>
      </c>
      <c r="AC187" s="55">
        <v>0</v>
      </c>
      <c r="AD187" s="55">
        <v>0</v>
      </c>
      <c r="AE187" s="55">
        <v>0</v>
      </c>
      <c r="AF187" s="55">
        <v>0.19509138296428566</v>
      </c>
      <c r="AG187" s="55">
        <v>0</v>
      </c>
      <c r="AH187" s="55">
        <v>0</v>
      </c>
      <c r="AI187" s="55">
        <v>0</v>
      </c>
      <c r="AJ187" s="55">
        <v>0</v>
      </c>
      <c r="AK187" s="55">
        <v>0</v>
      </c>
      <c r="AL187" s="55">
        <v>0</v>
      </c>
      <c r="AM187" s="55">
        <v>0</v>
      </c>
      <c r="AN187" s="55">
        <v>0</v>
      </c>
      <c r="AO187" s="55">
        <v>0</v>
      </c>
      <c r="AP187" s="55">
        <v>0</v>
      </c>
      <c r="AQ187" s="55">
        <v>0</v>
      </c>
      <c r="AR187" s="55">
        <v>0</v>
      </c>
      <c r="AS187" s="55">
        <v>0</v>
      </c>
      <c r="AT187" s="55">
        <v>0</v>
      </c>
      <c r="AU187" s="55">
        <v>0</v>
      </c>
      <c r="AV187" s="55">
        <v>7.1904418420000002</v>
      </c>
      <c r="AW187" s="55">
        <v>2.1188849913571426</v>
      </c>
      <c r="AX187" s="55">
        <v>0</v>
      </c>
      <c r="AY187" s="55">
        <v>0</v>
      </c>
      <c r="AZ187" s="55">
        <v>23.253076149166578</v>
      </c>
      <c r="BA187" s="55">
        <v>0</v>
      </c>
      <c r="BB187" s="55">
        <v>0</v>
      </c>
      <c r="BC187" s="55">
        <v>0</v>
      </c>
      <c r="BD187" s="55">
        <v>0</v>
      </c>
      <c r="BE187" s="55">
        <v>0</v>
      </c>
      <c r="BF187" s="55">
        <v>8.5655450518928564</v>
      </c>
      <c r="BG187" s="55">
        <v>0.54543407350000006</v>
      </c>
      <c r="BH187" s="55">
        <v>0</v>
      </c>
      <c r="BI187" s="55">
        <v>0</v>
      </c>
      <c r="BJ187" s="55">
        <v>6.6201830027500002</v>
      </c>
      <c r="BK187" s="33">
        <f t="shared" si="5"/>
        <v>49.949933381702294</v>
      </c>
    </row>
    <row r="188" spans="1:63">
      <c r="A188" s="53"/>
      <c r="B188" s="54" t="s">
        <v>195</v>
      </c>
      <c r="C188" s="55">
        <v>0</v>
      </c>
      <c r="D188" s="55">
        <v>0</v>
      </c>
      <c r="E188" s="55">
        <v>0</v>
      </c>
      <c r="F188" s="55">
        <v>0</v>
      </c>
      <c r="G188" s="55">
        <v>0</v>
      </c>
      <c r="H188" s="55">
        <v>0.21840955189285718</v>
      </c>
      <c r="I188" s="55">
        <v>0.48710988928571425</v>
      </c>
      <c r="J188" s="55">
        <v>0</v>
      </c>
      <c r="K188" s="55">
        <v>0</v>
      </c>
      <c r="L188" s="55">
        <v>0.27280075117857144</v>
      </c>
      <c r="M188" s="55">
        <v>0</v>
      </c>
      <c r="N188" s="55">
        <v>0</v>
      </c>
      <c r="O188" s="55">
        <v>0</v>
      </c>
      <c r="P188" s="55">
        <v>0</v>
      </c>
      <c r="Q188" s="55">
        <v>0</v>
      </c>
      <c r="R188" s="55">
        <v>0.26360517164285713</v>
      </c>
      <c r="S188" s="55">
        <v>0</v>
      </c>
      <c r="T188" s="55">
        <v>0</v>
      </c>
      <c r="U188" s="55">
        <v>0</v>
      </c>
      <c r="V188" s="55">
        <v>7.8990792857142861E-2</v>
      </c>
      <c r="W188" s="55">
        <v>0</v>
      </c>
      <c r="X188" s="55">
        <v>0</v>
      </c>
      <c r="Y188" s="55">
        <v>0</v>
      </c>
      <c r="Z188" s="55">
        <v>0</v>
      </c>
      <c r="AA188" s="55">
        <v>0</v>
      </c>
      <c r="AB188" s="55">
        <v>0</v>
      </c>
      <c r="AC188" s="55">
        <v>0</v>
      </c>
      <c r="AD188" s="55">
        <v>0</v>
      </c>
      <c r="AE188" s="55">
        <v>0</v>
      </c>
      <c r="AF188" s="55">
        <v>0.12609335714285713</v>
      </c>
      <c r="AG188" s="55">
        <v>0</v>
      </c>
      <c r="AH188" s="55">
        <v>0</v>
      </c>
      <c r="AI188" s="55">
        <v>0</v>
      </c>
      <c r="AJ188" s="55">
        <v>0</v>
      </c>
      <c r="AK188" s="55">
        <v>0</v>
      </c>
      <c r="AL188" s="55">
        <v>0</v>
      </c>
      <c r="AM188" s="55">
        <v>0</v>
      </c>
      <c r="AN188" s="55">
        <v>0</v>
      </c>
      <c r="AO188" s="55">
        <v>0</v>
      </c>
      <c r="AP188" s="55">
        <v>0</v>
      </c>
      <c r="AQ188" s="55">
        <v>0</v>
      </c>
      <c r="AR188" s="55">
        <v>0</v>
      </c>
      <c r="AS188" s="55">
        <v>0</v>
      </c>
      <c r="AT188" s="55">
        <v>0</v>
      </c>
      <c r="AU188" s="55">
        <v>0</v>
      </c>
      <c r="AV188" s="55">
        <v>36.12240102532143</v>
      </c>
      <c r="AW188" s="55">
        <v>3.5785168002142855</v>
      </c>
      <c r="AX188" s="55">
        <v>0</v>
      </c>
      <c r="AY188" s="55">
        <v>0</v>
      </c>
      <c r="AZ188" s="55">
        <v>71.903588423956677</v>
      </c>
      <c r="BA188" s="55">
        <v>0</v>
      </c>
      <c r="BB188" s="55">
        <v>0</v>
      </c>
      <c r="BC188" s="55">
        <v>0</v>
      </c>
      <c r="BD188" s="55">
        <v>0</v>
      </c>
      <c r="BE188" s="55">
        <v>0</v>
      </c>
      <c r="BF188" s="55">
        <v>38.696327851785711</v>
      </c>
      <c r="BG188" s="55">
        <v>0.74200449824999992</v>
      </c>
      <c r="BH188" s="55">
        <v>0.12609335714285713</v>
      </c>
      <c r="BI188" s="55">
        <v>0</v>
      </c>
      <c r="BJ188" s="55">
        <v>28.926633214857148</v>
      </c>
      <c r="BK188" s="33">
        <f t="shared" si="5"/>
        <v>181.54257468552811</v>
      </c>
    </row>
    <row r="189" spans="1:63">
      <c r="A189" s="53"/>
      <c r="B189" s="54" t="s">
        <v>196</v>
      </c>
      <c r="C189" s="55">
        <v>0</v>
      </c>
      <c r="D189" s="55">
        <v>0</v>
      </c>
      <c r="E189" s="55">
        <v>0</v>
      </c>
      <c r="F189" s="55">
        <v>0</v>
      </c>
      <c r="G189" s="55">
        <v>0</v>
      </c>
      <c r="H189" s="55">
        <v>0.22421782132142856</v>
      </c>
      <c r="I189" s="55">
        <v>6.4668000000000001</v>
      </c>
      <c r="J189" s="55">
        <v>0</v>
      </c>
      <c r="K189" s="55">
        <v>0</v>
      </c>
      <c r="L189" s="55">
        <v>2.4214869613571426</v>
      </c>
      <c r="M189" s="55">
        <v>0</v>
      </c>
      <c r="N189" s="55">
        <v>0</v>
      </c>
      <c r="O189" s="55">
        <v>0</v>
      </c>
      <c r="P189" s="55">
        <v>0</v>
      </c>
      <c r="Q189" s="55">
        <v>0</v>
      </c>
      <c r="R189" s="55">
        <v>0.21282902689285715</v>
      </c>
      <c r="S189" s="55">
        <v>0</v>
      </c>
      <c r="T189" s="55">
        <v>0</v>
      </c>
      <c r="U189" s="55">
        <v>0</v>
      </c>
      <c r="V189" s="55">
        <v>0.61922618996428569</v>
      </c>
      <c r="W189" s="55">
        <v>0</v>
      </c>
      <c r="X189" s="55">
        <v>0</v>
      </c>
      <c r="Y189" s="55">
        <v>0</v>
      </c>
      <c r="Z189" s="55">
        <v>0</v>
      </c>
      <c r="AA189" s="55">
        <v>0</v>
      </c>
      <c r="AB189" s="55">
        <v>0</v>
      </c>
      <c r="AC189" s="55">
        <v>0</v>
      </c>
      <c r="AD189" s="55">
        <v>0</v>
      </c>
      <c r="AE189" s="55">
        <v>0</v>
      </c>
      <c r="AF189" s="55">
        <v>0</v>
      </c>
      <c r="AG189" s="55">
        <v>0</v>
      </c>
      <c r="AH189" s="55">
        <v>0</v>
      </c>
      <c r="AI189" s="55">
        <v>0</v>
      </c>
      <c r="AJ189" s="55">
        <v>0</v>
      </c>
      <c r="AK189" s="55">
        <v>0</v>
      </c>
      <c r="AL189" s="55">
        <v>0</v>
      </c>
      <c r="AM189" s="55">
        <v>0</v>
      </c>
      <c r="AN189" s="55">
        <v>0</v>
      </c>
      <c r="AO189" s="55">
        <v>0</v>
      </c>
      <c r="AP189" s="55">
        <v>0</v>
      </c>
      <c r="AQ189" s="55">
        <v>0</v>
      </c>
      <c r="AR189" s="55">
        <v>0</v>
      </c>
      <c r="AS189" s="55">
        <v>0</v>
      </c>
      <c r="AT189" s="55">
        <v>0</v>
      </c>
      <c r="AU189" s="55">
        <v>0</v>
      </c>
      <c r="AV189" s="55">
        <v>2.2651809121785718</v>
      </c>
      <c r="AW189" s="55">
        <v>1.1701107214285715</v>
      </c>
      <c r="AX189" s="55">
        <v>0</v>
      </c>
      <c r="AY189" s="55">
        <v>0</v>
      </c>
      <c r="AZ189" s="55">
        <v>1.7286184074419395</v>
      </c>
      <c r="BA189" s="55">
        <v>0</v>
      </c>
      <c r="BB189" s="55">
        <v>0</v>
      </c>
      <c r="BC189" s="55">
        <v>0</v>
      </c>
      <c r="BD189" s="55">
        <v>0</v>
      </c>
      <c r="BE189" s="55">
        <v>0</v>
      </c>
      <c r="BF189" s="55">
        <v>6.3554787742857153</v>
      </c>
      <c r="BG189" s="55">
        <v>0.75491014285714286</v>
      </c>
      <c r="BH189" s="55">
        <v>0</v>
      </c>
      <c r="BI189" s="55">
        <v>0</v>
      </c>
      <c r="BJ189" s="55">
        <v>3.6314167969285709</v>
      </c>
      <c r="BK189" s="33">
        <f t="shared" si="5"/>
        <v>25.850275754656224</v>
      </c>
    </row>
    <row r="190" spans="1:63">
      <c r="A190" s="53"/>
      <c r="B190" s="54" t="s">
        <v>197</v>
      </c>
      <c r="C190" s="55">
        <v>0</v>
      </c>
      <c r="D190" s="55">
        <v>0</v>
      </c>
      <c r="E190" s="55">
        <v>0</v>
      </c>
      <c r="F190" s="55">
        <v>0</v>
      </c>
      <c r="G190" s="55">
        <v>0</v>
      </c>
      <c r="H190" s="55">
        <v>0.28393760125</v>
      </c>
      <c r="I190" s="55">
        <v>2.6617350000000002</v>
      </c>
      <c r="J190" s="55">
        <v>0</v>
      </c>
      <c r="K190" s="55">
        <v>0</v>
      </c>
      <c r="L190" s="55">
        <v>3.7087614905000001</v>
      </c>
      <c r="M190" s="55">
        <v>0</v>
      </c>
      <c r="N190" s="55">
        <v>0</v>
      </c>
      <c r="O190" s="55">
        <v>0</v>
      </c>
      <c r="P190" s="55">
        <v>0</v>
      </c>
      <c r="Q190" s="55">
        <v>0</v>
      </c>
      <c r="R190" s="55">
        <v>0.45959245010714278</v>
      </c>
      <c r="S190" s="55">
        <v>0.11046200249999998</v>
      </c>
      <c r="T190" s="55">
        <v>0</v>
      </c>
      <c r="U190" s="55">
        <v>0</v>
      </c>
      <c r="V190" s="55">
        <v>0.31277741614285703</v>
      </c>
      <c r="W190" s="55">
        <v>0</v>
      </c>
      <c r="X190" s="55">
        <v>0</v>
      </c>
      <c r="Y190" s="55">
        <v>0</v>
      </c>
      <c r="Z190" s="55">
        <v>0</v>
      </c>
      <c r="AA190" s="55">
        <v>0</v>
      </c>
      <c r="AB190" s="55">
        <v>0</v>
      </c>
      <c r="AC190" s="55">
        <v>0</v>
      </c>
      <c r="AD190" s="55">
        <v>0</v>
      </c>
      <c r="AE190" s="55">
        <v>0</v>
      </c>
      <c r="AF190" s="55">
        <v>0.19354044642857143</v>
      </c>
      <c r="AG190" s="55">
        <v>0</v>
      </c>
      <c r="AH190" s="55">
        <v>0</v>
      </c>
      <c r="AI190" s="55">
        <v>0</v>
      </c>
      <c r="AJ190" s="55">
        <v>0</v>
      </c>
      <c r="AK190" s="55">
        <v>0</v>
      </c>
      <c r="AL190" s="55">
        <v>6.4513482142857142E-3</v>
      </c>
      <c r="AM190" s="55">
        <v>0</v>
      </c>
      <c r="AN190" s="55">
        <v>0</v>
      </c>
      <c r="AO190" s="55">
        <v>0</v>
      </c>
      <c r="AP190" s="55">
        <v>0</v>
      </c>
      <c r="AQ190" s="55">
        <v>0</v>
      </c>
      <c r="AR190" s="55">
        <v>0</v>
      </c>
      <c r="AS190" s="55">
        <v>0</v>
      </c>
      <c r="AT190" s="55">
        <v>0</v>
      </c>
      <c r="AU190" s="55">
        <v>0</v>
      </c>
      <c r="AV190" s="55">
        <v>3.7058924873214285</v>
      </c>
      <c r="AW190" s="55">
        <v>0.11555834025</v>
      </c>
      <c r="AX190" s="55">
        <v>0</v>
      </c>
      <c r="AY190" s="55">
        <v>0</v>
      </c>
      <c r="AZ190" s="55">
        <v>2.6901669779587172</v>
      </c>
      <c r="BA190" s="55">
        <v>0</v>
      </c>
      <c r="BB190" s="55">
        <v>0</v>
      </c>
      <c r="BC190" s="55">
        <v>0</v>
      </c>
      <c r="BD190" s="55">
        <v>0</v>
      </c>
      <c r="BE190" s="55">
        <v>0</v>
      </c>
      <c r="BF190" s="55">
        <v>7.4873313666071439</v>
      </c>
      <c r="BG190" s="55">
        <v>0.72253809724999996</v>
      </c>
      <c r="BH190" s="55">
        <v>0</v>
      </c>
      <c r="BI190" s="55">
        <v>0</v>
      </c>
      <c r="BJ190" s="55">
        <v>4.4223287032499998</v>
      </c>
      <c r="BK190" s="33">
        <f t="shared" si="5"/>
        <v>26.881073727780144</v>
      </c>
    </row>
    <row r="191" spans="1:63">
      <c r="A191" s="53"/>
      <c r="B191" s="54" t="s">
        <v>198</v>
      </c>
      <c r="C191" s="55">
        <v>0</v>
      </c>
      <c r="D191" s="55">
        <v>0</v>
      </c>
      <c r="E191" s="55">
        <v>0</v>
      </c>
      <c r="F191" s="55">
        <v>0</v>
      </c>
      <c r="G191" s="55">
        <v>0</v>
      </c>
      <c r="H191" s="55">
        <v>0.28222523614285716</v>
      </c>
      <c r="I191" s="55">
        <v>0</v>
      </c>
      <c r="J191" s="55">
        <v>0</v>
      </c>
      <c r="K191" s="55">
        <v>0</v>
      </c>
      <c r="L191" s="55">
        <v>0.46771201517857142</v>
      </c>
      <c r="M191" s="55">
        <v>0</v>
      </c>
      <c r="N191" s="55">
        <v>0</v>
      </c>
      <c r="O191" s="55">
        <v>0</v>
      </c>
      <c r="P191" s="55">
        <v>0</v>
      </c>
      <c r="Q191" s="55">
        <v>0</v>
      </c>
      <c r="R191" s="55">
        <v>0.32573670174999997</v>
      </c>
      <c r="S191" s="55">
        <v>0</v>
      </c>
      <c r="T191" s="55">
        <v>0</v>
      </c>
      <c r="U191" s="55">
        <v>0</v>
      </c>
      <c r="V191" s="55">
        <v>0.11120425535714286</v>
      </c>
      <c r="W191" s="55">
        <v>0</v>
      </c>
      <c r="X191" s="55">
        <v>0</v>
      </c>
      <c r="Y191" s="55">
        <v>0</v>
      </c>
      <c r="Z191" s="55">
        <v>0</v>
      </c>
      <c r="AA191" s="55">
        <v>0</v>
      </c>
      <c r="AB191" s="55">
        <v>0</v>
      </c>
      <c r="AC191" s="55">
        <v>0</v>
      </c>
      <c r="AD191" s="55">
        <v>0</v>
      </c>
      <c r="AE191" s="55">
        <v>0</v>
      </c>
      <c r="AF191" s="55">
        <v>0</v>
      </c>
      <c r="AG191" s="55">
        <v>0</v>
      </c>
      <c r="AH191" s="55">
        <v>0</v>
      </c>
      <c r="AI191" s="55">
        <v>0</v>
      </c>
      <c r="AJ191" s="55">
        <v>0</v>
      </c>
      <c r="AK191" s="55">
        <v>0</v>
      </c>
      <c r="AL191" s="55">
        <v>1.2586953571428571E-2</v>
      </c>
      <c r="AM191" s="55">
        <v>0</v>
      </c>
      <c r="AN191" s="55">
        <v>0</v>
      </c>
      <c r="AO191" s="55">
        <v>0</v>
      </c>
      <c r="AP191" s="55">
        <v>0</v>
      </c>
      <c r="AQ191" s="55">
        <v>0</v>
      </c>
      <c r="AR191" s="55">
        <v>0</v>
      </c>
      <c r="AS191" s="55">
        <v>0</v>
      </c>
      <c r="AT191" s="55">
        <v>0</v>
      </c>
      <c r="AU191" s="55">
        <v>0</v>
      </c>
      <c r="AV191" s="55">
        <v>32.285895886642855</v>
      </c>
      <c r="AW191" s="55">
        <v>1.4944187383928573</v>
      </c>
      <c r="AX191" s="55">
        <v>0</v>
      </c>
      <c r="AY191" s="55">
        <v>0</v>
      </c>
      <c r="AZ191" s="55">
        <v>58.324376837660132</v>
      </c>
      <c r="BA191" s="55">
        <v>0</v>
      </c>
      <c r="BB191" s="55">
        <v>0</v>
      </c>
      <c r="BC191" s="55">
        <v>0</v>
      </c>
      <c r="BD191" s="55">
        <v>0</v>
      </c>
      <c r="BE191" s="55">
        <v>0</v>
      </c>
      <c r="BF191" s="55">
        <v>34.24345059671429</v>
      </c>
      <c r="BG191" s="55">
        <v>4.8415585684285709</v>
      </c>
      <c r="BH191" s="55">
        <v>1.2586953571428572</v>
      </c>
      <c r="BI191" s="55">
        <v>0</v>
      </c>
      <c r="BJ191" s="55">
        <v>27.942398737214294</v>
      </c>
      <c r="BK191" s="33">
        <f t="shared" si="5"/>
        <v>161.59025988419589</v>
      </c>
    </row>
    <row r="192" spans="1:63">
      <c r="A192" s="53"/>
      <c r="B192" s="54" t="s">
        <v>199</v>
      </c>
      <c r="C192" s="55">
        <v>0</v>
      </c>
      <c r="D192" s="55">
        <v>0</v>
      </c>
      <c r="E192" s="55">
        <v>0</v>
      </c>
      <c r="F192" s="55">
        <v>0</v>
      </c>
      <c r="G192" s="55">
        <v>0</v>
      </c>
      <c r="H192" s="55">
        <v>0.13582257850000001</v>
      </c>
      <c r="I192" s="55">
        <v>0</v>
      </c>
      <c r="J192" s="55">
        <v>0</v>
      </c>
      <c r="K192" s="55">
        <v>0</v>
      </c>
      <c r="L192" s="55">
        <v>0.28317622142857141</v>
      </c>
      <c r="M192" s="55">
        <v>0</v>
      </c>
      <c r="N192" s="55">
        <v>0</v>
      </c>
      <c r="O192" s="55">
        <v>0</v>
      </c>
      <c r="P192" s="55">
        <v>0</v>
      </c>
      <c r="Q192" s="55">
        <v>0</v>
      </c>
      <c r="R192" s="55">
        <v>3.9274486428571433E-2</v>
      </c>
      <c r="S192" s="55">
        <v>0</v>
      </c>
      <c r="T192" s="55">
        <v>0</v>
      </c>
      <c r="U192" s="55">
        <v>0</v>
      </c>
      <c r="V192" s="55">
        <v>0</v>
      </c>
      <c r="W192" s="55">
        <v>0</v>
      </c>
      <c r="X192" s="55">
        <v>0</v>
      </c>
      <c r="Y192" s="55">
        <v>0</v>
      </c>
      <c r="Z192" s="55">
        <v>0</v>
      </c>
      <c r="AA192" s="55">
        <v>0</v>
      </c>
      <c r="AB192" s="55">
        <v>0</v>
      </c>
      <c r="AC192" s="55">
        <v>0</v>
      </c>
      <c r="AD192" s="55">
        <v>0</v>
      </c>
      <c r="AE192" s="55">
        <v>0</v>
      </c>
      <c r="AF192" s="55">
        <v>0</v>
      </c>
      <c r="AG192" s="55">
        <v>0</v>
      </c>
      <c r="AH192" s="55">
        <v>0</v>
      </c>
      <c r="AI192" s="55">
        <v>0</v>
      </c>
      <c r="AJ192" s="55">
        <v>0</v>
      </c>
      <c r="AK192" s="55">
        <v>0</v>
      </c>
      <c r="AL192" s="55">
        <v>0</v>
      </c>
      <c r="AM192" s="55">
        <v>0</v>
      </c>
      <c r="AN192" s="55">
        <v>0</v>
      </c>
      <c r="AO192" s="55">
        <v>0</v>
      </c>
      <c r="AP192" s="55">
        <v>0</v>
      </c>
      <c r="AQ192" s="55">
        <v>0</v>
      </c>
      <c r="AR192" s="55">
        <v>0</v>
      </c>
      <c r="AS192" s="55">
        <v>0</v>
      </c>
      <c r="AT192" s="55">
        <v>0</v>
      </c>
      <c r="AU192" s="55">
        <v>0</v>
      </c>
      <c r="AV192" s="55">
        <v>6.341714778678571</v>
      </c>
      <c r="AW192" s="55">
        <v>0</v>
      </c>
      <c r="AX192" s="55">
        <v>0</v>
      </c>
      <c r="AY192" s="55">
        <v>0</v>
      </c>
      <c r="AZ192" s="55">
        <v>33.423956584198521</v>
      </c>
      <c r="BA192" s="55">
        <v>0</v>
      </c>
      <c r="BB192" s="55">
        <v>0</v>
      </c>
      <c r="BC192" s="55">
        <v>0</v>
      </c>
      <c r="BD192" s="55">
        <v>0</v>
      </c>
      <c r="BE192" s="55">
        <v>0</v>
      </c>
      <c r="BF192" s="55">
        <v>3.2161206634999999</v>
      </c>
      <c r="BG192" s="55">
        <v>0</v>
      </c>
      <c r="BH192" s="55">
        <v>0</v>
      </c>
      <c r="BI192" s="55">
        <v>0</v>
      </c>
      <c r="BJ192" s="55">
        <v>3.6387722024999998</v>
      </c>
      <c r="BK192" s="33">
        <f t="shared" si="5"/>
        <v>47.078837515234234</v>
      </c>
    </row>
    <row r="193" spans="1:63">
      <c r="A193" s="53"/>
      <c r="B193" s="54" t="s">
        <v>200</v>
      </c>
      <c r="C193" s="55">
        <v>0</v>
      </c>
      <c r="D193" s="55">
        <v>0</v>
      </c>
      <c r="E193" s="55">
        <v>0</v>
      </c>
      <c r="F193" s="55">
        <v>0</v>
      </c>
      <c r="G193" s="55">
        <v>0</v>
      </c>
      <c r="H193" s="55">
        <v>5.3799690000000011E-2</v>
      </c>
      <c r="I193" s="55">
        <v>5.12378</v>
      </c>
      <c r="J193" s="55">
        <v>0</v>
      </c>
      <c r="K193" s="55">
        <v>0</v>
      </c>
      <c r="L193" s="55">
        <v>6.404725E-2</v>
      </c>
      <c r="M193" s="55">
        <v>0</v>
      </c>
      <c r="N193" s="55">
        <v>0</v>
      </c>
      <c r="O193" s="55">
        <v>0</v>
      </c>
      <c r="P193" s="55">
        <v>0</v>
      </c>
      <c r="Q193" s="55">
        <v>0</v>
      </c>
      <c r="R193" s="55">
        <v>2.0760976535714286E-2</v>
      </c>
      <c r="S193" s="55">
        <v>0</v>
      </c>
      <c r="T193" s="55">
        <v>0</v>
      </c>
      <c r="U193" s="55">
        <v>0</v>
      </c>
      <c r="V193" s="55">
        <v>1.2809450000000001E-3</v>
      </c>
      <c r="W193" s="55">
        <v>0</v>
      </c>
      <c r="X193" s="55">
        <v>0</v>
      </c>
      <c r="Y193" s="55">
        <v>0</v>
      </c>
      <c r="Z193" s="55">
        <v>0</v>
      </c>
      <c r="AA193" s="55">
        <v>0</v>
      </c>
      <c r="AB193" s="55">
        <v>0</v>
      </c>
      <c r="AC193" s="55">
        <v>0</v>
      </c>
      <c r="AD193" s="55">
        <v>0</v>
      </c>
      <c r="AE193" s="55">
        <v>0</v>
      </c>
      <c r="AF193" s="55">
        <v>0</v>
      </c>
      <c r="AG193" s="55">
        <v>0</v>
      </c>
      <c r="AH193" s="55">
        <v>0</v>
      </c>
      <c r="AI193" s="55">
        <v>0</v>
      </c>
      <c r="AJ193" s="55">
        <v>0</v>
      </c>
      <c r="AK193" s="55">
        <v>0</v>
      </c>
      <c r="AL193" s="55">
        <v>0</v>
      </c>
      <c r="AM193" s="55">
        <v>0</v>
      </c>
      <c r="AN193" s="55">
        <v>0</v>
      </c>
      <c r="AO193" s="55">
        <v>0</v>
      </c>
      <c r="AP193" s="55">
        <v>0</v>
      </c>
      <c r="AQ193" s="55">
        <v>0</v>
      </c>
      <c r="AR193" s="55">
        <v>0</v>
      </c>
      <c r="AS193" s="55">
        <v>0</v>
      </c>
      <c r="AT193" s="55">
        <v>0</v>
      </c>
      <c r="AU193" s="55">
        <v>0</v>
      </c>
      <c r="AV193" s="55">
        <v>2.6302617556071426</v>
      </c>
      <c r="AW193" s="55">
        <v>0.24764371428571427</v>
      </c>
      <c r="AX193" s="55">
        <v>0</v>
      </c>
      <c r="AY193" s="55">
        <v>0</v>
      </c>
      <c r="AZ193" s="55">
        <v>14.691673110816261</v>
      </c>
      <c r="BA193" s="55">
        <v>0</v>
      </c>
      <c r="BB193" s="55">
        <v>0</v>
      </c>
      <c r="BC193" s="55">
        <v>0</v>
      </c>
      <c r="BD193" s="55">
        <v>0</v>
      </c>
      <c r="BE193" s="55">
        <v>0</v>
      </c>
      <c r="BF193" s="55">
        <v>0.96198449124999996</v>
      </c>
      <c r="BG193" s="55">
        <v>0.6191092857142857</v>
      </c>
      <c r="BH193" s="55">
        <v>0</v>
      </c>
      <c r="BI193" s="55">
        <v>0</v>
      </c>
      <c r="BJ193" s="55">
        <v>2.415133559214286</v>
      </c>
      <c r="BK193" s="33">
        <f t="shared" si="5"/>
        <v>26.829474778423403</v>
      </c>
    </row>
    <row r="194" spans="1:63">
      <c r="A194" s="53"/>
      <c r="B194" s="54" t="s">
        <v>201</v>
      </c>
      <c r="C194" s="55">
        <v>0</v>
      </c>
      <c r="D194" s="55">
        <v>0</v>
      </c>
      <c r="E194" s="55">
        <v>0</v>
      </c>
      <c r="F194" s="55">
        <v>0</v>
      </c>
      <c r="G194" s="55">
        <v>0</v>
      </c>
      <c r="H194" s="55">
        <v>0.40394156875000004</v>
      </c>
      <c r="I194" s="55">
        <v>0</v>
      </c>
      <c r="J194" s="55">
        <v>0</v>
      </c>
      <c r="K194" s="55">
        <v>0</v>
      </c>
      <c r="L194" s="55">
        <v>2.34825617525</v>
      </c>
      <c r="M194" s="55">
        <v>0</v>
      </c>
      <c r="N194" s="55">
        <v>0</v>
      </c>
      <c r="O194" s="55">
        <v>0</v>
      </c>
      <c r="P194" s="55">
        <v>0</v>
      </c>
      <c r="Q194" s="55">
        <v>0</v>
      </c>
      <c r="R194" s="55">
        <v>0.39344208035714284</v>
      </c>
      <c r="S194" s="55">
        <v>0</v>
      </c>
      <c r="T194" s="55">
        <v>0</v>
      </c>
      <c r="U194" s="55">
        <v>0</v>
      </c>
      <c r="V194" s="55">
        <v>5.7616374999999997E-2</v>
      </c>
      <c r="W194" s="55">
        <v>0</v>
      </c>
      <c r="X194" s="55">
        <v>0</v>
      </c>
      <c r="Y194" s="55">
        <v>0</v>
      </c>
      <c r="Z194" s="55">
        <v>0</v>
      </c>
      <c r="AA194" s="55">
        <v>0</v>
      </c>
      <c r="AB194" s="55">
        <v>1.683507857142857E-3</v>
      </c>
      <c r="AC194" s="55">
        <v>0</v>
      </c>
      <c r="AD194" s="55">
        <v>0</v>
      </c>
      <c r="AE194" s="55">
        <v>0</v>
      </c>
      <c r="AF194" s="55">
        <v>0.22446771428571427</v>
      </c>
      <c r="AG194" s="55">
        <v>0</v>
      </c>
      <c r="AH194" s="55">
        <v>0</v>
      </c>
      <c r="AI194" s="55">
        <v>0</v>
      </c>
      <c r="AJ194" s="55">
        <v>0</v>
      </c>
      <c r="AK194" s="55">
        <v>0</v>
      </c>
      <c r="AL194" s="55">
        <v>6.7340314285714289E-3</v>
      </c>
      <c r="AM194" s="55">
        <v>0</v>
      </c>
      <c r="AN194" s="55">
        <v>0</v>
      </c>
      <c r="AO194" s="55">
        <v>0</v>
      </c>
      <c r="AP194" s="55">
        <v>0</v>
      </c>
      <c r="AQ194" s="55">
        <v>0</v>
      </c>
      <c r="AR194" s="55">
        <v>0</v>
      </c>
      <c r="AS194" s="55">
        <v>0</v>
      </c>
      <c r="AT194" s="55">
        <v>0</v>
      </c>
      <c r="AU194" s="55">
        <v>0</v>
      </c>
      <c r="AV194" s="55">
        <v>9.9684698605357127</v>
      </c>
      <c r="AW194" s="55">
        <v>2.9405102221428572</v>
      </c>
      <c r="AX194" s="55">
        <v>0</v>
      </c>
      <c r="AY194" s="55">
        <v>0</v>
      </c>
      <c r="AZ194" s="55">
        <v>31.535963761039156</v>
      </c>
      <c r="BA194" s="55">
        <v>0</v>
      </c>
      <c r="BB194" s="55">
        <v>0</v>
      </c>
      <c r="BC194" s="55">
        <v>0</v>
      </c>
      <c r="BD194" s="55">
        <v>0</v>
      </c>
      <c r="BE194" s="55">
        <v>0</v>
      </c>
      <c r="BF194" s="55">
        <v>8.7233316721428551</v>
      </c>
      <c r="BG194" s="55">
        <v>1.1223385714285715E-2</v>
      </c>
      <c r="BH194" s="55">
        <v>0</v>
      </c>
      <c r="BI194" s="55">
        <v>0</v>
      </c>
      <c r="BJ194" s="55">
        <v>7.2346164863214284</v>
      </c>
      <c r="BK194" s="33">
        <f t="shared" si="5"/>
        <v>63.850256840824869</v>
      </c>
    </row>
    <row r="195" spans="1:63">
      <c r="A195" s="53"/>
      <c r="B195" s="54" t="s">
        <v>202</v>
      </c>
      <c r="C195" s="55">
        <v>0</v>
      </c>
      <c r="D195" s="55">
        <v>0</v>
      </c>
      <c r="E195" s="55">
        <v>0</v>
      </c>
      <c r="F195" s="55">
        <v>0</v>
      </c>
      <c r="G195" s="55">
        <v>0</v>
      </c>
      <c r="H195" s="55">
        <v>0.51777896428571424</v>
      </c>
      <c r="I195" s="55">
        <v>0</v>
      </c>
      <c r="J195" s="55">
        <v>0</v>
      </c>
      <c r="K195" s="55">
        <v>0</v>
      </c>
      <c r="L195" s="55">
        <v>0.22555457142857144</v>
      </c>
      <c r="M195" s="55">
        <v>0</v>
      </c>
      <c r="N195" s="55">
        <v>0</v>
      </c>
      <c r="O195" s="55">
        <v>0</v>
      </c>
      <c r="P195" s="55">
        <v>0</v>
      </c>
      <c r="Q195" s="55">
        <v>0</v>
      </c>
      <c r="R195" s="55">
        <v>0.37336927217857147</v>
      </c>
      <c r="S195" s="55">
        <v>1.9172138571428573E-2</v>
      </c>
      <c r="T195" s="55">
        <v>0</v>
      </c>
      <c r="U195" s="55">
        <v>0</v>
      </c>
      <c r="V195" s="55">
        <v>5.6388642857142852E-2</v>
      </c>
      <c r="W195" s="55">
        <v>0</v>
      </c>
      <c r="X195" s="55">
        <v>0</v>
      </c>
      <c r="Y195" s="55">
        <v>0</v>
      </c>
      <c r="Z195" s="55">
        <v>0</v>
      </c>
      <c r="AA195" s="55">
        <v>0</v>
      </c>
      <c r="AB195" s="55">
        <v>1.6524021428571435E-3</v>
      </c>
      <c r="AC195" s="55">
        <v>0</v>
      </c>
      <c r="AD195" s="55">
        <v>0</v>
      </c>
      <c r="AE195" s="55">
        <v>0</v>
      </c>
      <c r="AF195" s="55">
        <v>0</v>
      </c>
      <c r="AG195" s="55">
        <v>0</v>
      </c>
      <c r="AH195" s="55">
        <v>0</v>
      </c>
      <c r="AI195" s="55">
        <v>0</v>
      </c>
      <c r="AJ195" s="55">
        <v>0</v>
      </c>
      <c r="AK195" s="55">
        <v>0</v>
      </c>
      <c r="AL195" s="55">
        <v>1.6072263071428571E-2</v>
      </c>
      <c r="AM195" s="55">
        <v>0</v>
      </c>
      <c r="AN195" s="55">
        <v>0</v>
      </c>
      <c r="AO195" s="55">
        <v>0</v>
      </c>
      <c r="AP195" s="55">
        <v>0</v>
      </c>
      <c r="AQ195" s="55">
        <v>0</v>
      </c>
      <c r="AR195" s="55">
        <v>0</v>
      </c>
      <c r="AS195" s="55">
        <v>0</v>
      </c>
      <c r="AT195" s="55">
        <v>0</v>
      </c>
      <c r="AU195" s="55">
        <v>0</v>
      </c>
      <c r="AV195" s="55">
        <v>15.311598251750002</v>
      </c>
      <c r="AW195" s="55">
        <v>0.82619544642857135</v>
      </c>
      <c r="AX195" s="55">
        <v>0</v>
      </c>
      <c r="AY195" s="55">
        <v>0</v>
      </c>
      <c r="AZ195" s="55">
        <v>1.8199312058544097</v>
      </c>
      <c r="BA195" s="55">
        <v>0</v>
      </c>
      <c r="BB195" s="55">
        <v>0</v>
      </c>
      <c r="BC195" s="55">
        <v>0</v>
      </c>
      <c r="BD195" s="55">
        <v>0</v>
      </c>
      <c r="BE195" s="55">
        <v>0</v>
      </c>
      <c r="BF195" s="55">
        <v>8.6496197583571437</v>
      </c>
      <c r="BG195" s="55">
        <v>0.33047817857142858</v>
      </c>
      <c r="BH195" s="55">
        <v>0</v>
      </c>
      <c r="BI195" s="55">
        <v>0</v>
      </c>
      <c r="BJ195" s="55">
        <v>0.37956225060714288</v>
      </c>
      <c r="BK195" s="33">
        <f t="shared" si="5"/>
        <v>28.527373346104412</v>
      </c>
    </row>
    <row r="196" spans="1:63">
      <c r="A196" s="53"/>
      <c r="B196" s="54" t="s">
        <v>203</v>
      </c>
      <c r="C196" s="55">
        <v>0</v>
      </c>
      <c r="D196" s="55">
        <v>0</v>
      </c>
      <c r="E196" s="55">
        <v>0</v>
      </c>
      <c r="F196" s="55">
        <v>0</v>
      </c>
      <c r="G196" s="55">
        <v>0</v>
      </c>
      <c r="H196" s="55">
        <v>0.60672241764285706</v>
      </c>
      <c r="I196" s="55">
        <v>0</v>
      </c>
      <c r="J196" s="55">
        <v>0</v>
      </c>
      <c r="K196" s="55">
        <v>0</v>
      </c>
      <c r="L196" s="55">
        <v>0.17517988571428572</v>
      </c>
      <c r="M196" s="55">
        <v>0</v>
      </c>
      <c r="N196" s="55">
        <v>0</v>
      </c>
      <c r="O196" s="55">
        <v>0</v>
      </c>
      <c r="P196" s="55">
        <v>0</v>
      </c>
      <c r="Q196" s="55">
        <v>0</v>
      </c>
      <c r="R196" s="55">
        <v>0.14249789742857144</v>
      </c>
      <c r="S196" s="55">
        <v>0</v>
      </c>
      <c r="T196" s="55">
        <v>0</v>
      </c>
      <c r="U196" s="55">
        <v>0</v>
      </c>
      <c r="V196" s="55">
        <v>0</v>
      </c>
      <c r="W196" s="55">
        <v>0</v>
      </c>
      <c r="X196" s="55">
        <v>0</v>
      </c>
      <c r="Y196" s="55">
        <v>0</v>
      </c>
      <c r="Z196" s="55">
        <v>0</v>
      </c>
      <c r="AA196" s="55">
        <v>0</v>
      </c>
      <c r="AB196" s="55">
        <v>0</v>
      </c>
      <c r="AC196" s="55">
        <v>0</v>
      </c>
      <c r="AD196" s="55">
        <v>0</v>
      </c>
      <c r="AE196" s="55">
        <v>0</v>
      </c>
      <c r="AF196" s="55">
        <v>0</v>
      </c>
      <c r="AG196" s="55">
        <v>0</v>
      </c>
      <c r="AH196" s="55">
        <v>0</v>
      </c>
      <c r="AI196" s="55">
        <v>0</v>
      </c>
      <c r="AJ196" s="55">
        <v>0</v>
      </c>
      <c r="AK196" s="55">
        <v>0</v>
      </c>
      <c r="AL196" s="55">
        <v>6.4369885714285723E-3</v>
      </c>
      <c r="AM196" s="55">
        <v>0</v>
      </c>
      <c r="AN196" s="55">
        <v>0</v>
      </c>
      <c r="AO196" s="55">
        <v>0</v>
      </c>
      <c r="AP196" s="55">
        <v>0</v>
      </c>
      <c r="AQ196" s="55">
        <v>0</v>
      </c>
      <c r="AR196" s="55">
        <v>0</v>
      </c>
      <c r="AS196" s="55">
        <v>0</v>
      </c>
      <c r="AT196" s="55">
        <v>0</v>
      </c>
      <c r="AU196" s="55">
        <v>0</v>
      </c>
      <c r="AV196" s="55">
        <v>33.111481101285712</v>
      </c>
      <c r="AW196" s="55">
        <v>3.5939852857142855</v>
      </c>
      <c r="AX196" s="55">
        <v>0</v>
      </c>
      <c r="AY196" s="55">
        <v>0</v>
      </c>
      <c r="AZ196" s="55">
        <v>1.490699268048395</v>
      </c>
      <c r="BA196" s="55">
        <v>0</v>
      </c>
      <c r="BB196" s="55">
        <v>0</v>
      </c>
      <c r="BC196" s="55">
        <v>0</v>
      </c>
      <c r="BD196" s="55">
        <v>0</v>
      </c>
      <c r="BE196" s="55">
        <v>0</v>
      </c>
      <c r="BF196" s="55">
        <v>5.3289362448571431</v>
      </c>
      <c r="BG196" s="55">
        <v>1.2015604717500001</v>
      </c>
      <c r="BH196" s="55">
        <v>0</v>
      </c>
      <c r="BI196" s="55">
        <v>0</v>
      </c>
      <c r="BJ196" s="55">
        <v>0.46130678603571429</v>
      </c>
      <c r="BK196" s="33">
        <f t="shared" si="5"/>
        <v>46.118806347048384</v>
      </c>
    </row>
    <row r="197" spans="1:63">
      <c r="A197" s="53"/>
      <c r="B197" s="54" t="s">
        <v>204</v>
      </c>
      <c r="C197" s="55">
        <v>0</v>
      </c>
      <c r="D197" s="55">
        <v>0</v>
      </c>
      <c r="E197" s="55">
        <v>0</v>
      </c>
      <c r="F197" s="55">
        <v>0</v>
      </c>
      <c r="G197" s="55">
        <v>0</v>
      </c>
      <c r="H197" s="55">
        <v>0.80652152010714295</v>
      </c>
      <c r="I197" s="55">
        <v>0</v>
      </c>
      <c r="J197" s="55">
        <v>0</v>
      </c>
      <c r="K197" s="55">
        <v>0</v>
      </c>
      <c r="L197" s="55">
        <v>0.1371876107142857</v>
      </c>
      <c r="M197" s="55">
        <v>0</v>
      </c>
      <c r="N197" s="55">
        <v>0</v>
      </c>
      <c r="O197" s="55">
        <v>0</v>
      </c>
      <c r="P197" s="55">
        <v>0</v>
      </c>
      <c r="Q197" s="55">
        <v>0</v>
      </c>
      <c r="R197" s="55">
        <v>0.33967362317857147</v>
      </c>
      <c r="S197" s="55">
        <v>0</v>
      </c>
      <c r="T197" s="55">
        <v>0</v>
      </c>
      <c r="U197" s="55">
        <v>0</v>
      </c>
      <c r="V197" s="55">
        <v>6.2363444999999997E-2</v>
      </c>
      <c r="W197" s="55">
        <v>0</v>
      </c>
      <c r="X197" s="55">
        <v>0</v>
      </c>
      <c r="Y197" s="55">
        <v>0</v>
      </c>
      <c r="Z197" s="55">
        <v>0</v>
      </c>
      <c r="AA197" s="55">
        <v>0</v>
      </c>
      <c r="AB197" s="55">
        <v>0</v>
      </c>
      <c r="AC197" s="55">
        <v>0</v>
      </c>
      <c r="AD197" s="55">
        <v>0</v>
      </c>
      <c r="AE197" s="55">
        <v>0</v>
      </c>
      <c r="AF197" s="55">
        <v>0</v>
      </c>
      <c r="AG197" s="55">
        <v>0</v>
      </c>
      <c r="AH197" s="55">
        <v>0</v>
      </c>
      <c r="AI197" s="55">
        <v>0</v>
      </c>
      <c r="AJ197" s="55">
        <v>0</v>
      </c>
      <c r="AK197" s="55">
        <v>0</v>
      </c>
      <c r="AL197" s="55">
        <v>0</v>
      </c>
      <c r="AM197" s="55">
        <v>0</v>
      </c>
      <c r="AN197" s="55">
        <v>0</v>
      </c>
      <c r="AO197" s="55">
        <v>0</v>
      </c>
      <c r="AP197" s="55">
        <v>0</v>
      </c>
      <c r="AQ197" s="55">
        <v>0</v>
      </c>
      <c r="AR197" s="55">
        <v>0</v>
      </c>
      <c r="AS197" s="55">
        <v>0</v>
      </c>
      <c r="AT197" s="55">
        <v>0</v>
      </c>
      <c r="AU197" s="55">
        <v>0</v>
      </c>
      <c r="AV197" s="55">
        <v>28.963155793892856</v>
      </c>
      <c r="AW197" s="55">
        <v>0.97808398928571427</v>
      </c>
      <c r="AX197" s="55">
        <v>0</v>
      </c>
      <c r="AY197" s="55">
        <v>0</v>
      </c>
      <c r="AZ197" s="55">
        <v>1.602074539022186</v>
      </c>
      <c r="BA197" s="55">
        <v>0</v>
      </c>
      <c r="BB197" s="55">
        <v>0</v>
      </c>
      <c r="BC197" s="55">
        <v>0</v>
      </c>
      <c r="BD197" s="55">
        <v>0</v>
      </c>
      <c r="BE197" s="55">
        <v>0</v>
      </c>
      <c r="BF197" s="55">
        <v>14.48529332392857</v>
      </c>
      <c r="BG197" s="55">
        <v>2.215928155357143</v>
      </c>
      <c r="BH197" s="55">
        <v>0</v>
      </c>
      <c r="BI197" s="55">
        <v>0</v>
      </c>
      <c r="BJ197" s="55">
        <v>0.62120680307142873</v>
      </c>
      <c r="BK197" s="33">
        <f t="shared" si="5"/>
        <v>50.211488803557891</v>
      </c>
    </row>
    <row r="198" spans="1:63">
      <c r="A198" s="53"/>
      <c r="B198" s="54" t="s">
        <v>205</v>
      </c>
      <c r="C198" s="55">
        <v>0</v>
      </c>
      <c r="D198" s="55">
        <v>0</v>
      </c>
      <c r="E198" s="55">
        <v>0</v>
      </c>
      <c r="F198" s="55">
        <v>0</v>
      </c>
      <c r="G198" s="55">
        <v>0</v>
      </c>
      <c r="H198" s="55">
        <v>0.83259225600000009</v>
      </c>
      <c r="I198" s="55">
        <v>0</v>
      </c>
      <c r="J198" s="55">
        <v>0</v>
      </c>
      <c r="K198" s="55">
        <v>0</v>
      </c>
      <c r="L198" s="55">
        <v>0.10650135303571424</v>
      </c>
      <c r="M198" s="55">
        <v>0</v>
      </c>
      <c r="N198" s="55">
        <v>0</v>
      </c>
      <c r="O198" s="55">
        <v>0</v>
      </c>
      <c r="P198" s="55">
        <v>0</v>
      </c>
      <c r="Q198" s="55">
        <v>0</v>
      </c>
      <c r="R198" s="55">
        <v>0.15466779410714282</v>
      </c>
      <c r="S198" s="55">
        <v>0</v>
      </c>
      <c r="T198" s="55">
        <v>0</v>
      </c>
      <c r="U198" s="55">
        <v>0</v>
      </c>
      <c r="V198" s="55">
        <v>0.1070365357142857</v>
      </c>
      <c r="W198" s="55">
        <v>0</v>
      </c>
      <c r="X198" s="55">
        <v>0</v>
      </c>
      <c r="Y198" s="55">
        <v>0</v>
      </c>
      <c r="Z198" s="55">
        <v>0</v>
      </c>
      <c r="AA198" s="55">
        <v>0</v>
      </c>
      <c r="AB198" s="55">
        <v>0.44141609999999998</v>
      </c>
      <c r="AC198" s="55">
        <v>0</v>
      </c>
      <c r="AD198" s="55">
        <v>0</v>
      </c>
      <c r="AE198" s="55">
        <v>0</v>
      </c>
      <c r="AF198" s="55">
        <v>0</v>
      </c>
      <c r="AG198" s="55">
        <v>0</v>
      </c>
      <c r="AH198" s="55">
        <v>0</v>
      </c>
      <c r="AI198" s="55">
        <v>0</v>
      </c>
      <c r="AJ198" s="55">
        <v>0</v>
      </c>
      <c r="AK198" s="55">
        <v>0</v>
      </c>
      <c r="AL198" s="55">
        <v>1.5764860714285713E-2</v>
      </c>
      <c r="AM198" s="55">
        <v>0</v>
      </c>
      <c r="AN198" s="55">
        <v>0</v>
      </c>
      <c r="AO198" s="55">
        <v>0</v>
      </c>
      <c r="AP198" s="55">
        <v>0</v>
      </c>
      <c r="AQ198" s="55">
        <v>0</v>
      </c>
      <c r="AR198" s="55">
        <v>0</v>
      </c>
      <c r="AS198" s="55">
        <v>0</v>
      </c>
      <c r="AT198" s="55">
        <v>0</v>
      </c>
      <c r="AU198" s="55">
        <v>0</v>
      </c>
      <c r="AV198" s="55">
        <v>39.051279472357145</v>
      </c>
      <c r="AW198" s="55">
        <v>1.3662879285714287</v>
      </c>
      <c r="AX198" s="55">
        <v>0</v>
      </c>
      <c r="AY198" s="55">
        <v>0</v>
      </c>
      <c r="AZ198" s="55">
        <v>3.610419066884472</v>
      </c>
      <c r="BA198" s="55">
        <v>0</v>
      </c>
      <c r="BB198" s="55">
        <v>0</v>
      </c>
      <c r="BC198" s="55">
        <v>0</v>
      </c>
      <c r="BD198" s="55">
        <v>0</v>
      </c>
      <c r="BE198" s="55">
        <v>0</v>
      </c>
      <c r="BF198" s="55">
        <v>5.9830292827499996</v>
      </c>
      <c r="BG198" s="55">
        <v>0.69886744950000024</v>
      </c>
      <c r="BH198" s="55">
        <v>0.26274767857142861</v>
      </c>
      <c r="BI198" s="55">
        <v>0</v>
      </c>
      <c r="BJ198" s="55">
        <v>0.83250256382142851</v>
      </c>
      <c r="BK198" s="33">
        <f t="shared" si="5"/>
        <v>53.463112342027337</v>
      </c>
    </row>
    <row r="199" spans="1:63">
      <c r="A199" s="53"/>
      <c r="B199" s="54" t="s">
        <v>206</v>
      </c>
      <c r="C199" s="55">
        <v>0</v>
      </c>
      <c r="D199" s="55">
        <v>0</v>
      </c>
      <c r="E199" s="55">
        <v>0</v>
      </c>
      <c r="F199" s="55">
        <v>0</v>
      </c>
      <c r="G199" s="55">
        <v>0</v>
      </c>
      <c r="H199" s="55">
        <v>0.41865537542857145</v>
      </c>
      <c r="I199" s="55">
        <v>0</v>
      </c>
      <c r="J199" s="55">
        <v>0</v>
      </c>
      <c r="K199" s="55">
        <v>0</v>
      </c>
      <c r="L199" s="55">
        <v>0</v>
      </c>
      <c r="M199" s="55">
        <v>0</v>
      </c>
      <c r="N199" s="55">
        <v>0</v>
      </c>
      <c r="O199" s="55">
        <v>0</v>
      </c>
      <c r="P199" s="55">
        <v>0</v>
      </c>
      <c r="Q199" s="55">
        <v>0</v>
      </c>
      <c r="R199" s="55">
        <v>0.27264996296428579</v>
      </c>
      <c r="S199" s="55">
        <v>0</v>
      </c>
      <c r="T199" s="55">
        <v>0</v>
      </c>
      <c r="U199" s="55">
        <v>0</v>
      </c>
      <c r="V199" s="55">
        <v>2.1008757142857142E-2</v>
      </c>
      <c r="W199" s="55">
        <v>0</v>
      </c>
      <c r="X199" s="55">
        <v>0</v>
      </c>
      <c r="Y199" s="55">
        <v>0</v>
      </c>
      <c r="Z199" s="55">
        <v>0</v>
      </c>
      <c r="AA199" s="55">
        <v>0</v>
      </c>
      <c r="AB199" s="55">
        <v>0</v>
      </c>
      <c r="AC199" s="55">
        <v>0</v>
      </c>
      <c r="AD199" s="55">
        <v>0</v>
      </c>
      <c r="AE199" s="55">
        <v>0</v>
      </c>
      <c r="AF199" s="55">
        <v>0</v>
      </c>
      <c r="AG199" s="55">
        <v>0</v>
      </c>
      <c r="AH199" s="55">
        <v>0</v>
      </c>
      <c r="AI199" s="55">
        <v>0</v>
      </c>
      <c r="AJ199" s="55">
        <v>0</v>
      </c>
      <c r="AK199" s="55">
        <v>0</v>
      </c>
      <c r="AL199" s="55">
        <v>0</v>
      </c>
      <c r="AM199" s="55">
        <v>0</v>
      </c>
      <c r="AN199" s="55">
        <v>0</v>
      </c>
      <c r="AO199" s="55">
        <v>0</v>
      </c>
      <c r="AP199" s="55">
        <v>0</v>
      </c>
      <c r="AQ199" s="55">
        <v>0</v>
      </c>
      <c r="AR199" s="55">
        <v>0</v>
      </c>
      <c r="AS199" s="55">
        <v>0</v>
      </c>
      <c r="AT199" s="55">
        <v>0</v>
      </c>
      <c r="AU199" s="55">
        <v>0</v>
      </c>
      <c r="AV199" s="55">
        <v>9.8362718244285716</v>
      </c>
      <c r="AW199" s="55">
        <v>1.2653493125000002</v>
      </c>
      <c r="AX199" s="55">
        <v>0</v>
      </c>
      <c r="AY199" s="55">
        <v>0</v>
      </c>
      <c r="AZ199" s="55">
        <v>0.2123728555066951</v>
      </c>
      <c r="BA199" s="55">
        <v>0</v>
      </c>
      <c r="BB199" s="55">
        <v>0</v>
      </c>
      <c r="BC199" s="55">
        <v>0</v>
      </c>
      <c r="BD199" s="55">
        <v>0</v>
      </c>
      <c r="BE199" s="55">
        <v>0</v>
      </c>
      <c r="BF199" s="55">
        <v>8.2750747174285717</v>
      </c>
      <c r="BG199" s="55">
        <v>0.28713616492857141</v>
      </c>
      <c r="BH199" s="55">
        <v>0.51646910714285721</v>
      </c>
      <c r="BI199" s="55">
        <v>0</v>
      </c>
      <c r="BJ199" s="55">
        <v>0.25750116739285717</v>
      </c>
      <c r="BK199" s="33">
        <f t="shared" si="5"/>
        <v>21.362489244863838</v>
      </c>
    </row>
    <row r="200" spans="1:63">
      <c r="A200" s="53"/>
      <c r="B200" s="54" t="s">
        <v>207</v>
      </c>
      <c r="C200" s="55">
        <v>0</v>
      </c>
      <c r="D200" s="55">
        <v>0</v>
      </c>
      <c r="E200" s="55">
        <v>0</v>
      </c>
      <c r="F200" s="55">
        <v>0</v>
      </c>
      <c r="G200" s="55">
        <v>0</v>
      </c>
      <c r="H200" s="55">
        <v>0.78205461617857164</v>
      </c>
      <c r="I200" s="55">
        <v>0</v>
      </c>
      <c r="J200" s="55">
        <v>0</v>
      </c>
      <c r="K200" s="55">
        <v>0</v>
      </c>
      <c r="L200" s="55">
        <v>0.81459667314285711</v>
      </c>
      <c r="M200" s="55">
        <v>0</v>
      </c>
      <c r="N200" s="55">
        <v>0</v>
      </c>
      <c r="O200" s="55">
        <v>0</v>
      </c>
      <c r="P200" s="55">
        <v>0</v>
      </c>
      <c r="Q200" s="55">
        <v>0</v>
      </c>
      <c r="R200" s="55">
        <v>0.58682088292857126</v>
      </c>
      <c r="S200" s="55">
        <v>0</v>
      </c>
      <c r="T200" s="55">
        <v>0</v>
      </c>
      <c r="U200" s="55">
        <v>0</v>
      </c>
      <c r="V200" s="55">
        <v>8.2489358571428584E-2</v>
      </c>
      <c r="W200" s="55">
        <v>0</v>
      </c>
      <c r="X200" s="55">
        <v>0</v>
      </c>
      <c r="Y200" s="55">
        <v>0</v>
      </c>
      <c r="Z200" s="55">
        <v>0</v>
      </c>
      <c r="AA200" s="55">
        <v>0</v>
      </c>
      <c r="AB200" s="55">
        <v>1.5167233928571429E-2</v>
      </c>
      <c r="AC200" s="55">
        <v>0</v>
      </c>
      <c r="AD200" s="55">
        <v>0</v>
      </c>
      <c r="AE200" s="55">
        <v>0</v>
      </c>
      <c r="AF200" s="55">
        <v>0</v>
      </c>
      <c r="AG200" s="55">
        <v>0</v>
      </c>
      <c r="AH200" s="55">
        <v>0</v>
      </c>
      <c r="AI200" s="55">
        <v>0</v>
      </c>
      <c r="AJ200" s="55">
        <v>0</v>
      </c>
      <c r="AK200" s="55">
        <v>0</v>
      </c>
      <c r="AL200" s="55">
        <v>2.5278723214285714E-2</v>
      </c>
      <c r="AM200" s="55">
        <v>0</v>
      </c>
      <c r="AN200" s="55">
        <v>0</v>
      </c>
      <c r="AO200" s="55">
        <v>0</v>
      </c>
      <c r="AP200" s="55">
        <v>0</v>
      </c>
      <c r="AQ200" s="55">
        <v>0</v>
      </c>
      <c r="AR200" s="55">
        <v>0</v>
      </c>
      <c r="AS200" s="55">
        <v>0</v>
      </c>
      <c r="AT200" s="55">
        <v>0</v>
      </c>
      <c r="AU200" s="55">
        <v>0</v>
      </c>
      <c r="AV200" s="55">
        <v>18.908474108500002</v>
      </c>
      <c r="AW200" s="55">
        <v>2.5913684752499999</v>
      </c>
      <c r="AX200" s="55">
        <v>0</v>
      </c>
      <c r="AY200" s="55">
        <v>0</v>
      </c>
      <c r="AZ200" s="55">
        <v>0.90067151643111176</v>
      </c>
      <c r="BA200" s="55">
        <v>0</v>
      </c>
      <c r="BB200" s="55">
        <v>0</v>
      </c>
      <c r="BC200" s="55">
        <v>0</v>
      </c>
      <c r="BD200" s="55">
        <v>0</v>
      </c>
      <c r="BE200" s="55">
        <v>0</v>
      </c>
      <c r="BF200" s="55">
        <v>10.017633711535716</v>
      </c>
      <c r="BG200" s="55">
        <v>1.0111489285714286</v>
      </c>
      <c r="BH200" s="55">
        <v>0</v>
      </c>
      <c r="BI200" s="55">
        <v>0</v>
      </c>
      <c r="BJ200" s="55">
        <v>6.4421824964285709E-2</v>
      </c>
      <c r="BK200" s="33">
        <f t="shared" si="5"/>
        <v>35.800126053216829</v>
      </c>
    </row>
    <row r="201" spans="1:63">
      <c r="A201" s="53"/>
      <c r="B201" s="54" t="s">
        <v>208</v>
      </c>
      <c r="C201" s="55">
        <v>0</v>
      </c>
      <c r="D201" s="55">
        <v>0.63445902371428586</v>
      </c>
      <c r="E201" s="55">
        <v>0</v>
      </c>
      <c r="F201" s="55">
        <v>0</v>
      </c>
      <c r="G201" s="55">
        <v>0</v>
      </c>
      <c r="H201" s="55">
        <v>104.49335802660715</v>
      </c>
      <c r="I201" s="55">
        <v>2134.1549183358575</v>
      </c>
      <c r="J201" s="55">
        <v>2.2954225343571433</v>
      </c>
      <c r="K201" s="55">
        <v>0</v>
      </c>
      <c r="L201" s="55">
        <v>133.91075969535714</v>
      </c>
      <c r="M201" s="55">
        <v>0</v>
      </c>
      <c r="N201" s="55">
        <v>0</v>
      </c>
      <c r="O201" s="55">
        <v>0</v>
      </c>
      <c r="P201" s="55">
        <v>0</v>
      </c>
      <c r="Q201" s="55">
        <v>0</v>
      </c>
      <c r="R201" s="55">
        <v>59.552434345821432</v>
      </c>
      <c r="S201" s="55">
        <v>153.22729791271428</v>
      </c>
      <c r="T201" s="55">
        <v>21.209018970750002</v>
      </c>
      <c r="U201" s="55">
        <v>0</v>
      </c>
      <c r="V201" s="55">
        <v>28.551095182285721</v>
      </c>
      <c r="W201" s="55">
        <v>0</v>
      </c>
      <c r="X201" s="55">
        <v>0</v>
      </c>
      <c r="Y201" s="55">
        <v>0</v>
      </c>
      <c r="Z201" s="55">
        <v>0</v>
      </c>
      <c r="AA201" s="55">
        <v>0</v>
      </c>
      <c r="AB201" s="55">
        <v>0.49336430560714284</v>
      </c>
      <c r="AC201" s="55">
        <v>0</v>
      </c>
      <c r="AD201" s="55">
        <v>0</v>
      </c>
      <c r="AE201" s="55">
        <v>0</v>
      </c>
      <c r="AF201" s="55">
        <v>0.34967918346428561</v>
      </c>
      <c r="AG201" s="55">
        <v>0</v>
      </c>
      <c r="AH201" s="55">
        <v>0</v>
      </c>
      <c r="AI201" s="55">
        <v>0</v>
      </c>
      <c r="AJ201" s="55">
        <v>0</v>
      </c>
      <c r="AK201" s="55">
        <v>0</v>
      </c>
      <c r="AL201" s="55">
        <v>0.3710740740357143</v>
      </c>
      <c r="AM201" s="55">
        <v>5.5325846357142855E-2</v>
      </c>
      <c r="AN201" s="55">
        <v>0</v>
      </c>
      <c r="AO201" s="55">
        <v>0</v>
      </c>
      <c r="AP201" s="55">
        <v>0.29987105182142859</v>
      </c>
      <c r="AQ201" s="55">
        <v>0</v>
      </c>
      <c r="AR201" s="55">
        <v>0</v>
      </c>
      <c r="AS201" s="55">
        <v>0</v>
      </c>
      <c r="AT201" s="55">
        <v>0</v>
      </c>
      <c r="AU201" s="55">
        <v>0</v>
      </c>
      <c r="AV201" s="55">
        <v>548.66617774774966</v>
      </c>
      <c r="AW201" s="55">
        <v>1150.2263845326431</v>
      </c>
      <c r="AX201" s="55">
        <v>26.774985612285715</v>
      </c>
      <c r="AY201" s="55">
        <v>0</v>
      </c>
      <c r="AZ201" s="55">
        <v>372.46733843928513</v>
      </c>
      <c r="BA201" s="55">
        <v>0</v>
      </c>
      <c r="BB201" s="55">
        <v>0</v>
      </c>
      <c r="BC201" s="55">
        <v>0</v>
      </c>
      <c r="BD201" s="55">
        <v>0</v>
      </c>
      <c r="BE201" s="55">
        <v>0</v>
      </c>
      <c r="BF201" s="55">
        <v>753.75518690028582</v>
      </c>
      <c r="BG201" s="55">
        <v>371.15522315925006</v>
      </c>
      <c r="BH201" s="55">
        <v>351.84691683535715</v>
      </c>
      <c r="BI201" s="55">
        <v>0</v>
      </c>
      <c r="BJ201" s="55">
        <v>217.66152214564286</v>
      </c>
      <c r="BK201" s="33">
        <f t="shared" si="5"/>
        <v>6432.1518138612491</v>
      </c>
    </row>
    <row r="202" spans="1:63">
      <c r="A202" s="53"/>
      <c r="B202" s="54" t="s">
        <v>209</v>
      </c>
      <c r="C202" s="55">
        <v>0</v>
      </c>
      <c r="D202" s="55">
        <v>0</v>
      </c>
      <c r="E202" s="55">
        <v>0</v>
      </c>
      <c r="F202" s="55">
        <v>0</v>
      </c>
      <c r="G202" s="55">
        <v>0</v>
      </c>
      <c r="H202" s="55">
        <v>13.858710958571432</v>
      </c>
      <c r="I202" s="55">
        <v>1.7248023343928574</v>
      </c>
      <c r="J202" s="55">
        <v>0</v>
      </c>
      <c r="K202" s="55">
        <v>0</v>
      </c>
      <c r="L202" s="55">
        <v>12.477447113857142</v>
      </c>
      <c r="M202" s="55">
        <v>0</v>
      </c>
      <c r="N202" s="55">
        <v>0</v>
      </c>
      <c r="O202" s="55">
        <v>0</v>
      </c>
      <c r="P202" s="55">
        <v>0</v>
      </c>
      <c r="Q202" s="55">
        <v>0</v>
      </c>
      <c r="R202" s="55">
        <v>23.585562882107144</v>
      </c>
      <c r="S202" s="55">
        <v>1.7711241670714286</v>
      </c>
      <c r="T202" s="55">
        <v>20.010955368678573</v>
      </c>
      <c r="U202" s="55">
        <v>0</v>
      </c>
      <c r="V202" s="55">
        <v>9.3385484257857136</v>
      </c>
      <c r="W202" s="55">
        <v>0</v>
      </c>
      <c r="X202" s="55">
        <v>0</v>
      </c>
      <c r="Y202" s="55">
        <v>0</v>
      </c>
      <c r="Z202" s="55">
        <v>0</v>
      </c>
      <c r="AA202" s="55">
        <v>0</v>
      </c>
      <c r="AB202" s="55">
        <v>1.2889291454642862</v>
      </c>
      <c r="AC202" s="55">
        <v>0</v>
      </c>
      <c r="AD202" s="55">
        <v>0</v>
      </c>
      <c r="AE202" s="55">
        <v>0</v>
      </c>
      <c r="AF202" s="55">
        <v>5.5118451600357137</v>
      </c>
      <c r="AG202" s="55">
        <v>0</v>
      </c>
      <c r="AH202" s="55">
        <v>0</v>
      </c>
      <c r="AI202" s="55">
        <v>0</v>
      </c>
      <c r="AJ202" s="55">
        <v>0</v>
      </c>
      <c r="AK202" s="55">
        <v>0</v>
      </c>
      <c r="AL202" s="55">
        <v>0.17554093742857144</v>
      </c>
      <c r="AM202" s="55">
        <v>0</v>
      </c>
      <c r="AN202" s="55">
        <v>0</v>
      </c>
      <c r="AO202" s="55">
        <v>0</v>
      </c>
      <c r="AP202" s="55">
        <v>0.18162967767857147</v>
      </c>
      <c r="AQ202" s="55">
        <v>0</v>
      </c>
      <c r="AR202" s="55">
        <v>0</v>
      </c>
      <c r="AS202" s="55">
        <v>0</v>
      </c>
      <c r="AT202" s="55">
        <v>0</v>
      </c>
      <c r="AU202" s="55">
        <v>0</v>
      </c>
      <c r="AV202" s="55">
        <v>201.83924415921433</v>
      </c>
      <c r="AW202" s="55">
        <v>29.975626092928572</v>
      </c>
      <c r="AX202" s="55">
        <v>0</v>
      </c>
      <c r="AY202" s="55">
        <v>0</v>
      </c>
      <c r="AZ202" s="55">
        <v>168.45051339783163</v>
      </c>
      <c r="BA202" s="55">
        <v>0</v>
      </c>
      <c r="BB202" s="55">
        <v>0</v>
      </c>
      <c r="BC202" s="55">
        <v>0</v>
      </c>
      <c r="BD202" s="55">
        <v>0</v>
      </c>
      <c r="BE202" s="55">
        <v>0</v>
      </c>
      <c r="BF202" s="55">
        <v>492.80428306892873</v>
      </c>
      <c r="BG202" s="55">
        <v>50.313730137892861</v>
      </c>
      <c r="BH202" s="55">
        <v>7.4669305306785718</v>
      </c>
      <c r="BI202" s="55">
        <v>0</v>
      </c>
      <c r="BJ202" s="55">
        <v>145.7707842765</v>
      </c>
      <c r="BK202" s="33">
        <f t="shared" si="5"/>
        <v>1186.5462078350463</v>
      </c>
    </row>
    <row r="203" spans="1:63">
      <c r="A203" s="53"/>
      <c r="B203" s="54" t="s">
        <v>210</v>
      </c>
      <c r="C203" s="55">
        <v>0</v>
      </c>
      <c r="D203" s="55">
        <v>0</v>
      </c>
      <c r="E203" s="55">
        <v>0</v>
      </c>
      <c r="F203" s="55">
        <v>0</v>
      </c>
      <c r="G203" s="55">
        <v>0</v>
      </c>
      <c r="H203" s="55">
        <v>1.3440993946785715</v>
      </c>
      <c r="I203" s="55">
        <v>0.73698181210714286</v>
      </c>
      <c r="J203" s="55">
        <v>0</v>
      </c>
      <c r="K203" s="55">
        <v>0</v>
      </c>
      <c r="L203" s="55">
        <v>1.7867477925714284</v>
      </c>
      <c r="M203" s="55">
        <v>0</v>
      </c>
      <c r="N203" s="55">
        <v>0</v>
      </c>
      <c r="O203" s="55">
        <v>0</v>
      </c>
      <c r="P203" s="55">
        <v>0</v>
      </c>
      <c r="Q203" s="55">
        <v>0</v>
      </c>
      <c r="R203" s="55">
        <v>1.1373775083214286</v>
      </c>
      <c r="S203" s="55">
        <v>0.69238848614285708</v>
      </c>
      <c r="T203" s="55">
        <v>0</v>
      </c>
      <c r="U203" s="55">
        <v>0</v>
      </c>
      <c r="V203" s="55">
        <v>0.31999798439285709</v>
      </c>
      <c r="W203" s="55">
        <v>0</v>
      </c>
      <c r="X203" s="55">
        <v>0</v>
      </c>
      <c r="Y203" s="55">
        <v>0</v>
      </c>
      <c r="Z203" s="55">
        <v>0</v>
      </c>
      <c r="AA203" s="55">
        <v>0</v>
      </c>
      <c r="AB203" s="55">
        <v>0.27898044567857139</v>
      </c>
      <c r="AC203" s="55">
        <v>0</v>
      </c>
      <c r="AD203" s="55">
        <v>0</v>
      </c>
      <c r="AE203" s="55">
        <v>0</v>
      </c>
      <c r="AF203" s="55">
        <v>8.3638898392857153E-2</v>
      </c>
      <c r="AG203" s="55">
        <v>0</v>
      </c>
      <c r="AH203" s="55">
        <v>0</v>
      </c>
      <c r="AI203" s="55">
        <v>0</v>
      </c>
      <c r="AJ203" s="55">
        <v>0</v>
      </c>
      <c r="AK203" s="55">
        <v>0</v>
      </c>
      <c r="AL203" s="55">
        <v>9.0815773000000016E-2</v>
      </c>
      <c r="AM203" s="55">
        <v>0</v>
      </c>
      <c r="AN203" s="55">
        <v>0</v>
      </c>
      <c r="AO203" s="55">
        <v>0</v>
      </c>
      <c r="AP203" s="55">
        <v>0</v>
      </c>
      <c r="AQ203" s="55">
        <v>0</v>
      </c>
      <c r="AR203" s="55">
        <v>0</v>
      </c>
      <c r="AS203" s="55">
        <v>0</v>
      </c>
      <c r="AT203" s="55">
        <v>0</v>
      </c>
      <c r="AU203" s="55">
        <v>0</v>
      </c>
      <c r="AV203" s="55">
        <v>37.873012042714279</v>
      </c>
      <c r="AW203" s="55">
        <v>7.8001284490357143</v>
      </c>
      <c r="AX203" s="55">
        <v>0</v>
      </c>
      <c r="AY203" s="55">
        <v>0</v>
      </c>
      <c r="AZ203" s="55">
        <v>54.997652573874262</v>
      </c>
      <c r="BA203" s="55">
        <v>0</v>
      </c>
      <c r="BB203" s="55">
        <v>0</v>
      </c>
      <c r="BC203" s="55">
        <v>0</v>
      </c>
      <c r="BD203" s="55">
        <v>0</v>
      </c>
      <c r="BE203" s="55">
        <v>0</v>
      </c>
      <c r="BF203" s="55">
        <v>84.435649498928569</v>
      </c>
      <c r="BG203" s="55">
        <v>35.550747549749985</v>
      </c>
      <c r="BH203" s="55">
        <v>0</v>
      </c>
      <c r="BI203" s="55">
        <v>0</v>
      </c>
      <c r="BJ203" s="55">
        <v>28.695387138607146</v>
      </c>
      <c r="BK203" s="33">
        <f t="shared" si="5"/>
        <v>255.82360534819566</v>
      </c>
    </row>
    <row r="204" spans="1:63">
      <c r="A204" s="53"/>
      <c r="B204" s="54" t="s">
        <v>211</v>
      </c>
      <c r="C204" s="55">
        <v>0</v>
      </c>
      <c r="D204" s="55">
        <v>0</v>
      </c>
      <c r="E204" s="55">
        <v>0</v>
      </c>
      <c r="F204" s="55">
        <v>0</v>
      </c>
      <c r="G204" s="55">
        <v>0</v>
      </c>
      <c r="H204" s="55">
        <v>1.1750273474999999</v>
      </c>
      <c r="I204" s="55">
        <v>0</v>
      </c>
      <c r="J204" s="55">
        <v>0</v>
      </c>
      <c r="K204" s="55">
        <v>0</v>
      </c>
      <c r="L204" s="55">
        <v>0.69459968707142872</v>
      </c>
      <c r="M204" s="55">
        <v>0</v>
      </c>
      <c r="N204" s="55">
        <v>0</v>
      </c>
      <c r="O204" s="55">
        <v>0</v>
      </c>
      <c r="P204" s="55">
        <v>0</v>
      </c>
      <c r="Q204" s="55">
        <v>0</v>
      </c>
      <c r="R204" s="55">
        <v>1.1241182643571426</v>
      </c>
      <c r="S204" s="55">
        <v>0</v>
      </c>
      <c r="T204" s="55">
        <v>0</v>
      </c>
      <c r="U204" s="55">
        <v>0</v>
      </c>
      <c r="V204" s="55">
        <v>1.2181008714285714E-2</v>
      </c>
      <c r="W204" s="55">
        <v>0</v>
      </c>
      <c r="X204" s="55">
        <v>0</v>
      </c>
      <c r="Y204" s="55">
        <v>0</v>
      </c>
      <c r="Z204" s="55">
        <v>0</v>
      </c>
      <c r="AA204" s="55">
        <v>0</v>
      </c>
      <c r="AB204" s="55">
        <v>0.1816948075</v>
      </c>
      <c r="AC204" s="55">
        <v>0</v>
      </c>
      <c r="AD204" s="55">
        <v>0</v>
      </c>
      <c r="AE204" s="55">
        <v>0</v>
      </c>
      <c r="AF204" s="55">
        <v>1.8338262357142861E-2</v>
      </c>
      <c r="AG204" s="55">
        <v>0</v>
      </c>
      <c r="AH204" s="55">
        <v>0</v>
      </c>
      <c r="AI204" s="55">
        <v>0</v>
      </c>
      <c r="AJ204" s="55">
        <v>0</v>
      </c>
      <c r="AK204" s="55">
        <v>0</v>
      </c>
      <c r="AL204" s="55">
        <v>0.15700935314285719</v>
      </c>
      <c r="AM204" s="55">
        <v>0</v>
      </c>
      <c r="AN204" s="55">
        <v>0</v>
      </c>
      <c r="AO204" s="55">
        <v>0</v>
      </c>
      <c r="AP204" s="55">
        <v>0</v>
      </c>
      <c r="AQ204" s="55">
        <v>0</v>
      </c>
      <c r="AR204" s="55">
        <v>0</v>
      </c>
      <c r="AS204" s="55">
        <v>0</v>
      </c>
      <c r="AT204" s="55">
        <v>0</v>
      </c>
      <c r="AU204" s="55">
        <v>0</v>
      </c>
      <c r="AV204" s="55">
        <v>73.632333942607119</v>
      </c>
      <c r="AW204" s="55">
        <v>0</v>
      </c>
      <c r="AX204" s="55">
        <v>0</v>
      </c>
      <c r="AY204" s="55">
        <v>0</v>
      </c>
      <c r="AZ204" s="55">
        <v>15.124588382306019</v>
      </c>
      <c r="BA204" s="55">
        <v>0</v>
      </c>
      <c r="BB204" s="55">
        <v>0</v>
      </c>
      <c r="BC204" s="55">
        <v>0</v>
      </c>
      <c r="BD204" s="55">
        <v>0</v>
      </c>
      <c r="BE204" s="55">
        <v>0</v>
      </c>
      <c r="BF204" s="55">
        <v>257.067004078357</v>
      </c>
      <c r="BG204" s="55">
        <v>0</v>
      </c>
      <c r="BH204" s="55">
        <v>0</v>
      </c>
      <c r="BI204" s="55">
        <v>0</v>
      </c>
      <c r="BJ204" s="55">
        <v>27.929386960464289</v>
      </c>
      <c r="BK204" s="33">
        <f t="shared" si="5"/>
        <v>377.11628209437731</v>
      </c>
    </row>
    <row r="205" spans="1:63">
      <c r="A205" s="53"/>
      <c r="B205" s="54" t="s">
        <v>212</v>
      </c>
      <c r="C205" s="55">
        <v>0</v>
      </c>
      <c r="D205" s="55">
        <v>0</v>
      </c>
      <c r="E205" s="55">
        <v>0</v>
      </c>
      <c r="F205" s="55">
        <v>0</v>
      </c>
      <c r="G205" s="55">
        <v>0</v>
      </c>
      <c r="H205" s="55">
        <v>4.2692570131785725</v>
      </c>
      <c r="I205" s="55">
        <v>28.58407288310714</v>
      </c>
      <c r="J205" s="55">
        <v>0.25833557142857139</v>
      </c>
      <c r="K205" s="55">
        <v>0</v>
      </c>
      <c r="L205" s="55">
        <v>3.6589819708214275</v>
      </c>
      <c r="M205" s="55">
        <v>0</v>
      </c>
      <c r="N205" s="55">
        <v>0</v>
      </c>
      <c r="O205" s="55">
        <v>0</v>
      </c>
      <c r="P205" s="55">
        <v>0</v>
      </c>
      <c r="Q205" s="55">
        <v>0</v>
      </c>
      <c r="R205" s="55">
        <v>1.5336579333928571</v>
      </c>
      <c r="S205" s="55">
        <v>0</v>
      </c>
      <c r="T205" s="55">
        <v>1.1244301203571434</v>
      </c>
      <c r="U205" s="55">
        <v>0</v>
      </c>
      <c r="V205" s="55">
        <v>1.4164211097857144</v>
      </c>
      <c r="W205" s="55">
        <v>0</v>
      </c>
      <c r="X205" s="55">
        <v>0</v>
      </c>
      <c r="Y205" s="55">
        <v>0</v>
      </c>
      <c r="Z205" s="55">
        <v>0</v>
      </c>
      <c r="AA205" s="55">
        <v>0</v>
      </c>
      <c r="AB205" s="55">
        <v>0</v>
      </c>
      <c r="AC205" s="55">
        <v>0</v>
      </c>
      <c r="AD205" s="55">
        <v>0</v>
      </c>
      <c r="AE205" s="55">
        <v>0</v>
      </c>
      <c r="AF205" s="55">
        <v>0</v>
      </c>
      <c r="AG205" s="55">
        <v>0</v>
      </c>
      <c r="AH205" s="55">
        <v>0</v>
      </c>
      <c r="AI205" s="55">
        <v>0</v>
      </c>
      <c r="AJ205" s="55">
        <v>0</v>
      </c>
      <c r="AK205" s="55">
        <v>0</v>
      </c>
      <c r="AL205" s="55">
        <v>0</v>
      </c>
      <c r="AM205" s="55">
        <v>0</v>
      </c>
      <c r="AN205" s="55">
        <v>0</v>
      </c>
      <c r="AO205" s="55">
        <v>0</v>
      </c>
      <c r="AP205" s="55">
        <v>0</v>
      </c>
      <c r="AQ205" s="55">
        <v>0</v>
      </c>
      <c r="AR205" s="55">
        <v>0</v>
      </c>
      <c r="AS205" s="55">
        <v>0</v>
      </c>
      <c r="AT205" s="55">
        <v>0</v>
      </c>
      <c r="AU205" s="55">
        <v>0</v>
      </c>
      <c r="AV205" s="55">
        <v>44.216031698821432</v>
      </c>
      <c r="AW205" s="55">
        <v>60.026240873035704</v>
      </c>
      <c r="AX205" s="55">
        <v>1.2579256868928568</v>
      </c>
      <c r="AY205" s="55">
        <v>0</v>
      </c>
      <c r="AZ205" s="55">
        <v>20.803119257088863</v>
      </c>
      <c r="BA205" s="55">
        <v>0</v>
      </c>
      <c r="BB205" s="55">
        <v>0</v>
      </c>
      <c r="BC205" s="55">
        <v>0</v>
      </c>
      <c r="BD205" s="55">
        <v>0</v>
      </c>
      <c r="BE205" s="55">
        <v>0</v>
      </c>
      <c r="BF205" s="55">
        <v>14.730513843785715</v>
      </c>
      <c r="BG205" s="55">
        <v>5.6037703713214286</v>
      </c>
      <c r="BH205" s="55">
        <v>3.3799464175000002</v>
      </c>
      <c r="BI205" s="55">
        <v>0</v>
      </c>
      <c r="BJ205" s="55">
        <v>8.3795774922142847</v>
      </c>
      <c r="BK205" s="33">
        <f t="shared" si="5"/>
        <v>199.2422822427317</v>
      </c>
    </row>
    <row r="206" spans="1:63">
      <c r="A206" s="53"/>
      <c r="B206" s="54" t="s">
        <v>213</v>
      </c>
      <c r="C206" s="55">
        <v>0</v>
      </c>
      <c r="D206" s="55">
        <v>0</v>
      </c>
      <c r="E206" s="55">
        <v>0</v>
      </c>
      <c r="F206" s="55">
        <v>0</v>
      </c>
      <c r="G206" s="55">
        <v>0</v>
      </c>
      <c r="H206" s="55">
        <v>30.819584322571426</v>
      </c>
      <c r="I206" s="55">
        <v>0</v>
      </c>
      <c r="J206" s="55">
        <v>0</v>
      </c>
      <c r="K206" s="55">
        <v>0</v>
      </c>
      <c r="L206" s="55">
        <v>2.3952752504642847</v>
      </c>
      <c r="M206" s="55">
        <v>0</v>
      </c>
      <c r="N206" s="55">
        <v>0</v>
      </c>
      <c r="O206" s="55">
        <v>0</v>
      </c>
      <c r="P206" s="55">
        <v>0</v>
      </c>
      <c r="Q206" s="55">
        <v>0</v>
      </c>
      <c r="R206" s="55">
        <v>34.859299592142861</v>
      </c>
      <c r="S206" s="55">
        <v>0</v>
      </c>
      <c r="T206" s="55">
        <v>0</v>
      </c>
      <c r="U206" s="55">
        <v>0</v>
      </c>
      <c r="V206" s="55">
        <v>3.2039026602499985</v>
      </c>
      <c r="W206" s="55">
        <v>0</v>
      </c>
      <c r="X206" s="55">
        <v>0</v>
      </c>
      <c r="Y206" s="55">
        <v>0</v>
      </c>
      <c r="Z206" s="55">
        <v>0</v>
      </c>
      <c r="AA206" s="55">
        <v>0</v>
      </c>
      <c r="AB206" s="55">
        <v>88.268135853749996</v>
      </c>
      <c r="AC206" s="55">
        <v>0</v>
      </c>
      <c r="AD206" s="55">
        <v>0</v>
      </c>
      <c r="AE206" s="55">
        <v>0</v>
      </c>
      <c r="AF206" s="55">
        <v>0.15998730017857143</v>
      </c>
      <c r="AG206" s="55">
        <v>0</v>
      </c>
      <c r="AH206" s="55">
        <v>0</v>
      </c>
      <c r="AI206" s="55">
        <v>0</v>
      </c>
      <c r="AJ206" s="55">
        <v>0</v>
      </c>
      <c r="AK206" s="55">
        <v>0</v>
      </c>
      <c r="AL206" s="55">
        <v>124.10614112014288</v>
      </c>
      <c r="AM206" s="55">
        <v>0</v>
      </c>
      <c r="AN206" s="55">
        <v>0</v>
      </c>
      <c r="AO206" s="55">
        <v>0</v>
      </c>
      <c r="AP206" s="55">
        <v>4.4461364285714296E-4</v>
      </c>
      <c r="AQ206" s="55">
        <v>0</v>
      </c>
      <c r="AR206" s="55">
        <v>0</v>
      </c>
      <c r="AS206" s="55">
        <v>0</v>
      </c>
      <c r="AT206" s="55">
        <v>0</v>
      </c>
      <c r="AU206" s="55">
        <v>0</v>
      </c>
      <c r="AV206" s="55">
        <v>601.64337492360687</v>
      </c>
      <c r="AW206" s="55">
        <v>8.9381021428571405E-4</v>
      </c>
      <c r="AX206" s="55">
        <v>5.2658500714285732E-2</v>
      </c>
      <c r="AY206" s="55">
        <v>0</v>
      </c>
      <c r="AZ206" s="55">
        <v>65.320892803296402</v>
      </c>
      <c r="BA206" s="55">
        <v>0</v>
      </c>
      <c r="BB206" s="55">
        <v>0</v>
      </c>
      <c r="BC206" s="55">
        <v>0</v>
      </c>
      <c r="BD206" s="55">
        <v>0</v>
      </c>
      <c r="BE206" s="55">
        <v>0</v>
      </c>
      <c r="BF206" s="55">
        <v>1567.18751766932</v>
      </c>
      <c r="BG206" s="55">
        <v>1.0237332642857144E-2</v>
      </c>
      <c r="BH206" s="55">
        <v>0</v>
      </c>
      <c r="BI206" s="55">
        <v>0</v>
      </c>
      <c r="BJ206" s="55">
        <v>75.910891666535719</v>
      </c>
      <c r="BK206" s="33">
        <f t="shared" si="5"/>
        <v>2593.9392374194731</v>
      </c>
    </row>
    <row r="207" spans="1:63">
      <c r="A207" s="53"/>
      <c r="B207" s="54" t="s">
        <v>214</v>
      </c>
      <c r="C207" s="55">
        <v>0</v>
      </c>
      <c r="D207" s="55">
        <v>0</v>
      </c>
      <c r="E207" s="55">
        <v>0</v>
      </c>
      <c r="F207" s="55">
        <v>0</v>
      </c>
      <c r="G207" s="55">
        <v>0</v>
      </c>
      <c r="H207" s="55">
        <v>387.43730009946438</v>
      </c>
      <c r="I207" s="55">
        <v>5270.2123245605344</v>
      </c>
      <c r="J207" s="55">
        <v>4.5840160095357145</v>
      </c>
      <c r="K207" s="55">
        <v>0</v>
      </c>
      <c r="L207" s="55">
        <v>203.41426776910711</v>
      </c>
      <c r="M207" s="55">
        <v>0</v>
      </c>
      <c r="N207" s="55">
        <v>4.0210418917500004</v>
      </c>
      <c r="O207" s="55">
        <v>0</v>
      </c>
      <c r="P207" s="55">
        <v>0</v>
      </c>
      <c r="Q207" s="55">
        <v>0</v>
      </c>
      <c r="R207" s="55">
        <v>16.106737780285716</v>
      </c>
      <c r="S207" s="55">
        <v>518.60248304510708</v>
      </c>
      <c r="T207" s="55">
        <v>20.384053396142853</v>
      </c>
      <c r="U207" s="55">
        <v>0</v>
      </c>
      <c r="V207" s="55">
        <v>32.302549886535715</v>
      </c>
      <c r="W207" s="55">
        <v>0</v>
      </c>
      <c r="X207" s="55">
        <v>0</v>
      </c>
      <c r="Y207" s="55">
        <v>0</v>
      </c>
      <c r="Z207" s="55">
        <v>0</v>
      </c>
      <c r="AA207" s="55">
        <v>0</v>
      </c>
      <c r="AB207" s="55">
        <v>9.9289722341071425</v>
      </c>
      <c r="AC207" s="55">
        <v>0</v>
      </c>
      <c r="AD207" s="55">
        <v>0</v>
      </c>
      <c r="AE207" s="55">
        <v>0</v>
      </c>
      <c r="AF207" s="55">
        <v>3.1802151739642852</v>
      </c>
      <c r="AG207" s="55">
        <v>0</v>
      </c>
      <c r="AH207" s="55">
        <v>0</v>
      </c>
      <c r="AI207" s="55">
        <v>0</v>
      </c>
      <c r="AJ207" s="55">
        <v>0</v>
      </c>
      <c r="AK207" s="55">
        <v>0</v>
      </c>
      <c r="AL207" s="55">
        <v>0.94935471421428563</v>
      </c>
      <c r="AM207" s="55">
        <v>0.53146103267857148</v>
      </c>
      <c r="AN207" s="55">
        <v>4.013700678178572</v>
      </c>
      <c r="AO207" s="55">
        <v>0</v>
      </c>
      <c r="AP207" s="55">
        <v>0</v>
      </c>
      <c r="AQ207" s="55">
        <v>0</v>
      </c>
      <c r="AR207" s="55">
        <v>0</v>
      </c>
      <c r="AS207" s="55">
        <v>0</v>
      </c>
      <c r="AT207" s="55">
        <v>0</v>
      </c>
      <c r="AU207" s="55">
        <v>0</v>
      </c>
      <c r="AV207" s="55">
        <v>640.37946764821424</v>
      </c>
      <c r="AW207" s="55">
        <v>1923.1072932733568</v>
      </c>
      <c r="AX207" s="55">
        <v>10.882726241178572</v>
      </c>
      <c r="AY207" s="55">
        <v>0</v>
      </c>
      <c r="AZ207" s="55">
        <v>888.79003687059651</v>
      </c>
      <c r="BA207" s="55">
        <v>0</v>
      </c>
      <c r="BB207" s="55">
        <v>0</v>
      </c>
      <c r="BC207" s="55">
        <v>0</v>
      </c>
      <c r="BD207" s="55">
        <v>0</v>
      </c>
      <c r="BE207" s="55">
        <v>0</v>
      </c>
      <c r="BF207" s="55">
        <v>122.8733030165714</v>
      </c>
      <c r="BG207" s="55">
        <v>94.575936093249993</v>
      </c>
      <c r="BH207" s="55">
        <v>4.9328317764642851</v>
      </c>
      <c r="BI207" s="55">
        <v>0</v>
      </c>
      <c r="BJ207" s="55">
        <v>109.68498062567858</v>
      </c>
      <c r="BK207" s="33">
        <f t="shared" si="5"/>
        <v>10270.895053816914</v>
      </c>
    </row>
    <row r="208" spans="1:63">
      <c r="A208" s="53"/>
      <c r="B208" s="54" t="s">
        <v>215</v>
      </c>
      <c r="C208" s="55">
        <v>0</v>
      </c>
      <c r="D208" s="55">
        <v>0</v>
      </c>
      <c r="E208" s="55">
        <v>0</v>
      </c>
      <c r="F208" s="55">
        <v>0</v>
      </c>
      <c r="G208" s="55">
        <v>0</v>
      </c>
      <c r="H208" s="55">
        <v>17.703387166500001</v>
      </c>
      <c r="I208" s="55">
        <v>0</v>
      </c>
      <c r="J208" s="55">
        <v>0</v>
      </c>
      <c r="K208" s="55">
        <v>0</v>
      </c>
      <c r="L208" s="55">
        <v>1.1499117285714285E-2</v>
      </c>
      <c r="M208" s="55">
        <v>0</v>
      </c>
      <c r="N208" s="55">
        <v>0</v>
      </c>
      <c r="O208" s="55">
        <v>0</v>
      </c>
      <c r="P208" s="55">
        <v>0</v>
      </c>
      <c r="Q208" s="55">
        <v>0</v>
      </c>
      <c r="R208" s="55">
        <v>25.108173083035709</v>
      </c>
      <c r="S208" s="55">
        <v>0</v>
      </c>
      <c r="T208" s="55">
        <v>0</v>
      </c>
      <c r="U208" s="55">
        <v>0</v>
      </c>
      <c r="V208" s="55">
        <v>0</v>
      </c>
      <c r="W208" s="55">
        <v>0</v>
      </c>
      <c r="X208" s="55">
        <v>0</v>
      </c>
      <c r="Y208" s="55">
        <v>0</v>
      </c>
      <c r="Z208" s="55">
        <v>0</v>
      </c>
      <c r="AA208" s="55">
        <v>0</v>
      </c>
      <c r="AB208" s="55">
        <v>2.9659024050714282</v>
      </c>
      <c r="AC208" s="55">
        <v>0</v>
      </c>
      <c r="AD208" s="55">
        <v>0</v>
      </c>
      <c r="AE208" s="55">
        <v>0</v>
      </c>
      <c r="AF208" s="55">
        <v>0</v>
      </c>
      <c r="AG208" s="55">
        <v>0</v>
      </c>
      <c r="AH208" s="55">
        <v>0</v>
      </c>
      <c r="AI208" s="55">
        <v>0</v>
      </c>
      <c r="AJ208" s="55">
        <v>0</v>
      </c>
      <c r="AK208" s="55">
        <v>0</v>
      </c>
      <c r="AL208" s="55">
        <v>2.2388313649999994</v>
      </c>
      <c r="AM208" s="55">
        <v>0</v>
      </c>
      <c r="AN208" s="55">
        <v>0</v>
      </c>
      <c r="AO208" s="55">
        <v>0</v>
      </c>
      <c r="AP208" s="55">
        <v>0</v>
      </c>
      <c r="AQ208" s="55">
        <v>0</v>
      </c>
      <c r="AR208" s="55">
        <v>0</v>
      </c>
      <c r="AS208" s="55">
        <v>0</v>
      </c>
      <c r="AT208" s="55">
        <v>0</v>
      </c>
      <c r="AU208" s="55">
        <v>0</v>
      </c>
      <c r="AV208" s="55">
        <v>1353.6038007499301</v>
      </c>
      <c r="AW208" s="55">
        <v>0</v>
      </c>
      <c r="AX208" s="55">
        <v>0</v>
      </c>
      <c r="AY208" s="55">
        <v>0</v>
      </c>
      <c r="AZ208" s="55">
        <v>1.9295921210501099</v>
      </c>
      <c r="BA208" s="55">
        <v>0</v>
      </c>
      <c r="BB208" s="55">
        <v>0</v>
      </c>
      <c r="BC208" s="55">
        <v>0</v>
      </c>
      <c r="BD208" s="55">
        <v>0</v>
      </c>
      <c r="BE208" s="55">
        <v>0</v>
      </c>
      <c r="BF208" s="55">
        <v>2682.834689370467</v>
      </c>
      <c r="BG208" s="55">
        <v>0</v>
      </c>
      <c r="BH208" s="55">
        <v>0</v>
      </c>
      <c r="BI208" s="55">
        <v>0</v>
      </c>
      <c r="BJ208" s="55">
        <v>1.8911473799999998</v>
      </c>
      <c r="BK208" s="33">
        <f t="shared" si="5"/>
        <v>4088.2870227583398</v>
      </c>
    </row>
    <row r="209" spans="1:63">
      <c r="A209" s="53"/>
      <c r="B209" s="54" t="s">
        <v>216</v>
      </c>
      <c r="C209" s="55">
        <v>0</v>
      </c>
      <c r="D209" s="55">
        <v>0</v>
      </c>
      <c r="E209" s="55">
        <v>0</v>
      </c>
      <c r="F209" s="55">
        <v>0</v>
      </c>
      <c r="G209" s="55">
        <v>0</v>
      </c>
      <c r="H209" s="55">
        <v>0.49501223596428573</v>
      </c>
      <c r="I209" s="55">
        <v>0</v>
      </c>
      <c r="J209" s="55">
        <v>0</v>
      </c>
      <c r="K209" s="55">
        <v>0</v>
      </c>
      <c r="L209" s="55">
        <v>0.16979839285714288</v>
      </c>
      <c r="M209" s="55">
        <v>0</v>
      </c>
      <c r="N209" s="55">
        <v>0</v>
      </c>
      <c r="O209" s="55">
        <v>0</v>
      </c>
      <c r="P209" s="55">
        <v>0</v>
      </c>
      <c r="Q209" s="55">
        <v>0</v>
      </c>
      <c r="R209" s="55">
        <v>9.4224206071428562E-2</v>
      </c>
      <c r="S209" s="55">
        <v>0</v>
      </c>
      <c r="T209" s="55">
        <v>0</v>
      </c>
      <c r="U209" s="55">
        <v>0</v>
      </c>
      <c r="V209" s="55">
        <v>0</v>
      </c>
      <c r="W209" s="55">
        <v>0</v>
      </c>
      <c r="X209" s="55">
        <v>0</v>
      </c>
      <c r="Y209" s="55">
        <v>0</v>
      </c>
      <c r="Z209" s="55">
        <v>0</v>
      </c>
      <c r="AA209" s="55">
        <v>0</v>
      </c>
      <c r="AB209" s="55">
        <v>0.17418232678571427</v>
      </c>
      <c r="AC209" s="55">
        <v>0</v>
      </c>
      <c r="AD209" s="55">
        <v>0</v>
      </c>
      <c r="AE209" s="55">
        <v>0</v>
      </c>
      <c r="AF209" s="55">
        <v>7.7312249999999999E-2</v>
      </c>
      <c r="AG209" s="55">
        <v>0</v>
      </c>
      <c r="AH209" s="55">
        <v>0</v>
      </c>
      <c r="AI209" s="55">
        <v>0</v>
      </c>
      <c r="AJ209" s="55">
        <v>0</v>
      </c>
      <c r="AK209" s="55">
        <v>0</v>
      </c>
      <c r="AL209" s="55">
        <v>0</v>
      </c>
      <c r="AM209" s="55">
        <v>0</v>
      </c>
      <c r="AN209" s="55">
        <v>0</v>
      </c>
      <c r="AO209" s="55">
        <v>0</v>
      </c>
      <c r="AP209" s="55">
        <v>0</v>
      </c>
      <c r="AQ209" s="55">
        <v>0</v>
      </c>
      <c r="AR209" s="55">
        <v>0</v>
      </c>
      <c r="AS209" s="55">
        <v>0</v>
      </c>
      <c r="AT209" s="55">
        <v>0</v>
      </c>
      <c r="AU209" s="55">
        <v>0</v>
      </c>
      <c r="AV209" s="55">
        <v>46.235662536607137</v>
      </c>
      <c r="AW209" s="55">
        <v>1.1596837499999999</v>
      </c>
      <c r="AX209" s="55">
        <v>0</v>
      </c>
      <c r="AY209" s="55">
        <v>0</v>
      </c>
      <c r="AZ209" s="55">
        <v>2.2904451142465856</v>
      </c>
      <c r="BA209" s="55">
        <v>0</v>
      </c>
      <c r="BB209" s="55">
        <v>0</v>
      </c>
      <c r="BC209" s="55">
        <v>0</v>
      </c>
      <c r="BD209" s="55">
        <v>0</v>
      </c>
      <c r="BE209" s="55">
        <v>0</v>
      </c>
      <c r="BF209" s="55">
        <v>30.392317818357142</v>
      </c>
      <c r="BG209" s="55">
        <v>0.36447203571428577</v>
      </c>
      <c r="BH209" s="55">
        <v>0</v>
      </c>
      <c r="BI209" s="55">
        <v>0</v>
      </c>
      <c r="BJ209" s="55">
        <v>0.23193675000000002</v>
      </c>
      <c r="BK209" s="33">
        <f t="shared" si="5"/>
        <v>81.685047416603723</v>
      </c>
    </row>
    <row r="210" spans="1:63">
      <c r="A210" s="53"/>
      <c r="B210" s="54" t="s">
        <v>217</v>
      </c>
      <c r="C210" s="55">
        <v>0</v>
      </c>
      <c r="D210" s="55">
        <v>0</v>
      </c>
      <c r="E210" s="55">
        <v>0</v>
      </c>
      <c r="F210" s="55">
        <v>0</v>
      </c>
      <c r="G210" s="55">
        <v>0</v>
      </c>
      <c r="H210" s="55">
        <v>0.5396410163571429</v>
      </c>
      <c r="I210" s="55">
        <v>0</v>
      </c>
      <c r="J210" s="55">
        <v>0</v>
      </c>
      <c r="K210" s="55">
        <v>0</v>
      </c>
      <c r="L210" s="55">
        <v>3.3048332142857142E-2</v>
      </c>
      <c r="M210" s="55">
        <v>0</v>
      </c>
      <c r="N210" s="55">
        <v>0</v>
      </c>
      <c r="O210" s="55">
        <v>0</v>
      </c>
      <c r="P210" s="55">
        <v>0</v>
      </c>
      <c r="Q210" s="55">
        <v>0</v>
      </c>
      <c r="R210" s="55">
        <v>0.21393278578571434</v>
      </c>
      <c r="S210" s="55">
        <v>0</v>
      </c>
      <c r="T210" s="55">
        <v>0</v>
      </c>
      <c r="U210" s="55">
        <v>0</v>
      </c>
      <c r="V210" s="55">
        <v>0</v>
      </c>
      <c r="W210" s="55">
        <v>0</v>
      </c>
      <c r="X210" s="55">
        <v>0</v>
      </c>
      <c r="Y210" s="55">
        <v>0</v>
      </c>
      <c r="Z210" s="55">
        <v>0</v>
      </c>
      <c r="AA210" s="55">
        <v>0</v>
      </c>
      <c r="AB210" s="55">
        <v>0.17583648374999999</v>
      </c>
      <c r="AC210" s="55">
        <v>0</v>
      </c>
      <c r="AD210" s="55">
        <v>0</v>
      </c>
      <c r="AE210" s="55">
        <v>0</v>
      </c>
      <c r="AF210" s="55">
        <v>0</v>
      </c>
      <c r="AG210" s="55">
        <v>0</v>
      </c>
      <c r="AH210" s="55">
        <v>0</v>
      </c>
      <c r="AI210" s="55">
        <v>0</v>
      </c>
      <c r="AJ210" s="55">
        <v>0</v>
      </c>
      <c r="AK210" s="55">
        <v>0</v>
      </c>
      <c r="AL210" s="55">
        <v>1.0754524999999999E-3</v>
      </c>
      <c r="AM210" s="55">
        <v>0</v>
      </c>
      <c r="AN210" s="55">
        <v>0</v>
      </c>
      <c r="AO210" s="55">
        <v>0</v>
      </c>
      <c r="AP210" s="55">
        <v>0</v>
      </c>
      <c r="AQ210" s="55">
        <v>0</v>
      </c>
      <c r="AR210" s="55">
        <v>0</v>
      </c>
      <c r="AS210" s="55">
        <v>0</v>
      </c>
      <c r="AT210" s="55">
        <v>0</v>
      </c>
      <c r="AU210" s="55">
        <v>0</v>
      </c>
      <c r="AV210" s="55">
        <v>64.538485909321423</v>
      </c>
      <c r="AW210" s="55">
        <v>1.2152613249999999</v>
      </c>
      <c r="AX210" s="55">
        <v>0</v>
      </c>
      <c r="AY210" s="55">
        <v>0</v>
      </c>
      <c r="AZ210" s="55">
        <v>8.4794052349140951</v>
      </c>
      <c r="BA210" s="55">
        <v>0</v>
      </c>
      <c r="BB210" s="55">
        <v>0</v>
      </c>
      <c r="BC210" s="55">
        <v>0</v>
      </c>
      <c r="BD210" s="55">
        <v>0</v>
      </c>
      <c r="BE210" s="55">
        <v>0</v>
      </c>
      <c r="BF210" s="55">
        <v>23.003290680999999</v>
      </c>
      <c r="BG210" s="55">
        <v>14.669755248</v>
      </c>
      <c r="BH210" s="55">
        <v>0</v>
      </c>
      <c r="BI210" s="55">
        <v>0</v>
      </c>
      <c r="BJ210" s="55">
        <v>0.45166854107142862</v>
      </c>
      <c r="BK210" s="33">
        <f t="shared" si="5"/>
        <v>113.32140100984266</v>
      </c>
    </row>
    <row r="211" spans="1:63">
      <c r="A211" s="53"/>
      <c r="B211" s="54" t="s">
        <v>218</v>
      </c>
      <c r="C211" s="55">
        <v>0</v>
      </c>
      <c r="D211" s="55">
        <v>0</v>
      </c>
      <c r="E211" s="55">
        <v>0</v>
      </c>
      <c r="F211" s="55">
        <v>0</v>
      </c>
      <c r="G211" s="55">
        <v>0</v>
      </c>
      <c r="H211" s="55">
        <v>0.47957940096428581</v>
      </c>
      <c r="I211" s="55">
        <v>0</v>
      </c>
      <c r="J211" s="55">
        <v>0</v>
      </c>
      <c r="K211" s="55">
        <v>0</v>
      </c>
      <c r="L211" s="55">
        <v>0</v>
      </c>
      <c r="M211" s="55">
        <v>0</v>
      </c>
      <c r="N211" s="55">
        <v>0</v>
      </c>
      <c r="O211" s="55">
        <v>0</v>
      </c>
      <c r="P211" s="55">
        <v>0</v>
      </c>
      <c r="Q211" s="55">
        <v>0</v>
      </c>
      <c r="R211" s="55">
        <v>9.4212912571428581E-2</v>
      </c>
      <c r="S211" s="55">
        <v>0</v>
      </c>
      <c r="T211" s="55">
        <v>0</v>
      </c>
      <c r="U211" s="55">
        <v>0</v>
      </c>
      <c r="V211" s="55">
        <v>5.5289303571428569E-2</v>
      </c>
      <c r="W211" s="55">
        <v>0</v>
      </c>
      <c r="X211" s="55">
        <v>0</v>
      </c>
      <c r="Y211" s="55">
        <v>0</v>
      </c>
      <c r="Z211" s="55">
        <v>0</v>
      </c>
      <c r="AA211" s="55">
        <v>0</v>
      </c>
      <c r="AB211" s="55">
        <v>0</v>
      </c>
      <c r="AC211" s="55">
        <v>0</v>
      </c>
      <c r="AD211" s="55">
        <v>0</v>
      </c>
      <c r="AE211" s="55">
        <v>0</v>
      </c>
      <c r="AF211" s="55">
        <v>0</v>
      </c>
      <c r="AG211" s="55">
        <v>0</v>
      </c>
      <c r="AH211" s="55">
        <v>0</v>
      </c>
      <c r="AI211" s="55">
        <v>0</v>
      </c>
      <c r="AJ211" s="55">
        <v>0</v>
      </c>
      <c r="AK211" s="55">
        <v>0</v>
      </c>
      <c r="AL211" s="55">
        <v>0</v>
      </c>
      <c r="AM211" s="55">
        <v>0</v>
      </c>
      <c r="AN211" s="55">
        <v>0</v>
      </c>
      <c r="AO211" s="55">
        <v>0</v>
      </c>
      <c r="AP211" s="55">
        <v>0</v>
      </c>
      <c r="AQ211" s="55">
        <v>0</v>
      </c>
      <c r="AR211" s="55">
        <v>0</v>
      </c>
      <c r="AS211" s="55">
        <v>0</v>
      </c>
      <c r="AT211" s="55">
        <v>0</v>
      </c>
      <c r="AU211" s="55">
        <v>0</v>
      </c>
      <c r="AV211" s="55">
        <v>24.879824687321424</v>
      </c>
      <c r="AW211" s="55">
        <v>1.2761447142857143</v>
      </c>
      <c r="AX211" s="55">
        <v>0</v>
      </c>
      <c r="AY211" s="55">
        <v>0</v>
      </c>
      <c r="AZ211" s="55">
        <v>0.46990243978222734</v>
      </c>
      <c r="BA211" s="55">
        <v>0</v>
      </c>
      <c r="BB211" s="55">
        <v>0</v>
      </c>
      <c r="BC211" s="55">
        <v>0</v>
      </c>
      <c r="BD211" s="55">
        <v>0</v>
      </c>
      <c r="BE211" s="55">
        <v>0</v>
      </c>
      <c r="BF211" s="55">
        <v>13.671337590607141</v>
      </c>
      <c r="BG211" s="55">
        <v>0.10814785714285714</v>
      </c>
      <c r="BH211" s="55">
        <v>0</v>
      </c>
      <c r="BI211" s="55">
        <v>0</v>
      </c>
      <c r="BJ211" s="55">
        <v>0.43640785832142853</v>
      </c>
      <c r="BK211" s="33">
        <f t="shared" si="5"/>
        <v>41.470846764567945</v>
      </c>
    </row>
    <row r="212" spans="1:63">
      <c r="A212" s="53"/>
      <c r="B212" s="54" t="s">
        <v>219</v>
      </c>
      <c r="C212" s="55">
        <v>0</v>
      </c>
      <c r="D212" s="55">
        <v>0</v>
      </c>
      <c r="E212" s="55">
        <v>0</v>
      </c>
      <c r="F212" s="55">
        <v>0</v>
      </c>
      <c r="G212" s="55">
        <v>0</v>
      </c>
      <c r="H212" s="55">
        <v>0.62381717596428565</v>
      </c>
      <c r="I212" s="55">
        <v>0</v>
      </c>
      <c r="J212" s="55">
        <v>0</v>
      </c>
      <c r="K212" s="55">
        <v>0</v>
      </c>
      <c r="L212" s="55">
        <v>0.68062104271428581</v>
      </c>
      <c r="M212" s="55">
        <v>0</v>
      </c>
      <c r="N212" s="55">
        <v>0</v>
      </c>
      <c r="O212" s="55">
        <v>0</v>
      </c>
      <c r="P212" s="55">
        <v>0</v>
      </c>
      <c r="Q212" s="55">
        <v>0</v>
      </c>
      <c r="R212" s="55">
        <v>0.20290609503571425</v>
      </c>
      <c r="S212" s="55">
        <v>1.5686914285714285E-2</v>
      </c>
      <c r="T212" s="55">
        <v>0</v>
      </c>
      <c r="U212" s="55">
        <v>0</v>
      </c>
      <c r="V212" s="55">
        <v>1.0457942857142856E-2</v>
      </c>
      <c r="W212" s="55">
        <v>0</v>
      </c>
      <c r="X212" s="55">
        <v>0</v>
      </c>
      <c r="Y212" s="55">
        <v>0</v>
      </c>
      <c r="Z212" s="55">
        <v>0</v>
      </c>
      <c r="AA212" s="55">
        <v>0</v>
      </c>
      <c r="AB212" s="55">
        <v>2.0622350000000001E-2</v>
      </c>
      <c r="AC212" s="55">
        <v>0</v>
      </c>
      <c r="AD212" s="55">
        <v>0</v>
      </c>
      <c r="AE212" s="55">
        <v>0</v>
      </c>
      <c r="AF212" s="55">
        <v>0</v>
      </c>
      <c r="AG212" s="55">
        <v>0</v>
      </c>
      <c r="AH212" s="55">
        <v>0</v>
      </c>
      <c r="AI212" s="55">
        <v>0</v>
      </c>
      <c r="AJ212" s="55">
        <v>0</v>
      </c>
      <c r="AK212" s="55">
        <v>0</v>
      </c>
      <c r="AL212" s="55">
        <v>5.1555875000000009E-4</v>
      </c>
      <c r="AM212" s="55">
        <v>0</v>
      </c>
      <c r="AN212" s="55">
        <v>0</v>
      </c>
      <c r="AO212" s="55">
        <v>0</v>
      </c>
      <c r="AP212" s="55">
        <v>0</v>
      </c>
      <c r="AQ212" s="55">
        <v>0</v>
      </c>
      <c r="AR212" s="55">
        <v>0</v>
      </c>
      <c r="AS212" s="55">
        <v>0</v>
      </c>
      <c r="AT212" s="55">
        <v>0</v>
      </c>
      <c r="AU212" s="55">
        <v>0</v>
      </c>
      <c r="AV212" s="55">
        <v>28.520735530214285</v>
      </c>
      <c r="AW212" s="55">
        <v>2.9581196869642858</v>
      </c>
      <c r="AX212" s="55">
        <v>0</v>
      </c>
      <c r="AY212" s="55">
        <v>0</v>
      </c>
      <c r="AZ212" s="55">
        <v>1.1831827812585893</v>
      </c>
      <c r="BA212" s="55">
        <v>0</v>
      </c>
      <c r="BB212" s="55">
        <v>0</v>
      </c>
      <c r="BC212" s="55">
        <v>0</v>
      </c>
      <c r="BD212" s="55">
        <v>0</v>
      </c>
      <c r="BE212" s="55">
        <v>0</v>
      </c>
      <c r="BF212" s="55">
        <v>19.67713959042857</v>
      </c>
      <c r="BG212" s="55">
        <v>0.35057994999999997</v>
      </c>
      <c r="BH212" s="55">
        <v>3.0933524999999999</v>
      </c>
      <c r="BI212" s="55">
        <v>0</v>
      </c>
      <c r="BJ212" s="55">
        <v>0.10311175</v>
      </c>
      <c r="BK212" s="33">
        <f t="shared" si="5"/>
        <v>57.440848868472862</v>
      </c>
    </row>
    <row r="213" spans="1:63">
      <c r="A213" s="53"/>
      <c r="B213" s="54" t="s">
        <v>220</v>
      </c>
      <c r="C213" s="55">
        <v>0</v>
      </c>
      <c r="D213" s="55">
        <v>0</v>
      </c>
      <c r="E213" s="55">
        <v>0</v>
      </c>
      <c r="F213" s="55">
        <v>0</v>
      </c>
      <c r="G213" s="55">
        <v>0</v>
      </c>
      <c r="H213" s="55">
        <v>0.60141462571428572</v>
      </c>
      <c r="I213" s="55">
        <v>0</v>
      </c>
      <c r="J213" s="55">
        <v>0</v>
      </c>
      <c r="K213" s="55">
        <v>0</v>
      </c>
      <c r="L213" s="55">
        <v>0.12324574775000001</v>
      </c>
      <c r="M213" s="55">
        <v>0</v>
      </c>
      <c r="N213" s="55">
        <v>0</v>
      </c>
      <c r="O213" s="55">
        <v>0</v>
      </c>
      <c r="P213" s="55">
        <v>0</v>
      </c>
      <c r="Q213" s="55">
        <v>0</v>
      </c>
      <c r="R213" s="55">
        <v>0.28811336239285718</v>
      </c>
      <c r="S213" s="55">
        <v>0</v>
      </c>
      <c r="T213" s="55">
        <v>0</v>
      </c>
      <c r="U213" s="55">
        <v>0</v>
      </c>
      <c r="V213" s="55">
        <v>6.2404412678571428E-2</v>
      </c>
      <c r="W213" s="55">
        <v>0</v>
      </c>
      <c r="X213" s="55">
        <v>0</v>
      </c>
      <c r="Y213" s="55">
        <v>0</v>
      </c>
      <c r="Z213" s="55">
        <v>0</v>
      </c>
      <c r="AA213" s="55">
        <v>0</v>
      </c>
      <c r="AB213" s="55">
        <v>5.0810624999999996E-3</v>
      </c>
      <c r="AC213" s="55">
        <v>0</v>
      </c>
      <c r="AD213" s="55">
        <v>0</v>
      </c>
      <c r="AE213" s="55">
        <v>0</v>
      </c>
      <c r="AF213" s="55">
        <v>0</v>
      </c>
      <c r="AG213" s="55">
        <v>0</v>
      </c>
      <c r="AH213" s="55">
        <v>0</v>
      </c>
      <c r="AI213" s="55">
        <v>0</v>
      </c>
      <c r="AJ213" s="55">
        <v>0</v>
      </c>
      <c r="AK213" s="55">
        <v>0</v>
      </c>
      <c r="AL213" s="55">
        <v>0</v>
      </c>
      <c r="AM213" s="55">
        <v>0</v>
      </c>
      <c r="AN213" s="55">
        <v>0</v>
      </c>
      <c r="AO213" s="55">
        <v>0</v>
      </c>
      <c r="AP213" s="55">
        <v>0</v>
      </c>
      <c r="AQ213" s="55">
        <v>0</v>
      </c>
      <c r="AR213" s="55">
        <v>0</v>
      </c>
      <c r="AS213" s="55">
        <v>0</v>
      </c>
      <c r="AT213" s="55">
        <v>0</v>
      </c>
      <c r="AU213" s="55">
        <v>0</v>
      </c>
      <c r="AV213" s="55">
        <v>14.49889187932143</v>
      </c>
      <c r="AW213" s="55">
        <v>0.96551125196428578</v>
      </c>
      <c r="AX213" s="55">
        <v>0</v>
      </c>
      <c r="AY213" s="55">
        <v>0</v>
      </c>
      <c r="AZ213" s="55">
        <v>0.25354501816468333</v>
      </c>
      <c r="BA213" s="55">
        <v>0</v>
      </c>
      <c r="BB213" s="55">
        <v>0</v>
      </c>
      <c r="BC213" s="55">
        <v>0</v>
      </c>
      <c r="BD213" s="55">
        <v>0</v>
      </c>
      <c r="BE213" s="55">
        <v>0</v>
      </c>
      <c r="BF213" s="55">
        <v>9.7533827242142852</v>
      </c>
      <c r="BG213" s="55">
        <v>8.0906427219285693</v>
      </c>
      <c r="BH213" s="55">
        <v>0</v>
      </c>
      <c r="BI213" s="55">
        <v>0</v>
      </c>
      <c r="BJ213" s="55">
        <v>7.6269020392857143E-2</v>
      </c>
      <c r="BK213" s="33">
        <f t="shared" si="5"/>
        <v>34.718501827021825</v>
      </c>
    </row>
    <row r="214" spans="1:63" ht="13.5" thickBot="1">
      <c r="A214" s="53"/>
      <c r="B214" s="54" t="s">
        <v>221</v>
      </c>
      <c r="C214" s="55">
        <v>0</v>
      </c>
      <c r="D214" s="55">
        <v>0</v>
      </c>
      <c r="E214" s="55">
        <v>0</v>
      </c>
      <c r="F214" s="55">
        <v>0</v>
      </c>
      <c r="G214" s="55">
        <v>0</v>
      </c>
      <c r="H214" s="55">
        <v>0.43124678860714288</v>
      </c>
      <c r="I214" s="55">
        <v>5.0827482142857143E-2</v>
      </c>
      <c r="J214" s="55">
        <v>0</v>
      </c>
      <c r="K214" s="55">
        <v>0</v>
      </c>
      <c r="L214" s="55">
        <v>0.78457047289285731</v>
      </c>
      <c r="M214" s="55">
        <v>0</v>
      </c>
      <c r="N214" s="55">
        <v>0</v>
      </c>
      <c r="O214" s="55">
        <v>0</v>
      </c>
      <c r="P214" s="55">
        <v>0</v>
      </c>
      <c r="Q214" s="55">
        <v>0</v>
      </c>
      <c r="R214" s="55">
        <v>0.23170041346428574</v>
      </c>
      <c r="S214" s="55">
        <v>0</v>
      </c>
      <c r="T214" s="55">
        <v>0</v>
      </c>
      <c r="U214" s="55">
        <v>0</v>
      </c>
      <c r="V214" s="55">
        <v>5.5910230357142855E-2</v>
      </c>
      <c r="W214" s="55">
        <v>0</v>
      </c>
      <c r="X214" s="55">
        <v>0</v>
      </c>
      <c r="Y214" s="55">
        <v>0</v>
      </c>
      <c r="Z214" s="55">
        <v>0</v>
      </c>
      <c r="AA214" s="55">
        <v>0</v>
      </c>
      <c r="AB214" s="55">
        <v>1.0074182142857144E-2</v>
      </c>
      <c r="AC214" s="55">
        <v>0</v>
      </c>
      <c r="AD214" s="55">
        <v>0</v>
      </c>
      <c r="AE214" s="55">
        <v>0</v>
      </c>
      <c r="AF214" s="55">
        <v>0</v>
      </c>
      <c r="AG214" s="55">
        <v>0</v>
      </c>
      <c r="AH214" s="55">
        <v>0</v>
      </c>
      <c r="AI214" s="55">
        <v>0</v>
      </c>
      <c r="AJ214" s="55">
        <v>0</v>
      </c>
      <c r="AK214" s="55">
        <v>0</v>
      </c>
      <c r="AL214" s="55">
        <v>0</v>
      </c>
      <c r="AM214" s="55">
        <v>0</v>
      </c>
      <c r="AN214" s="55">
        <v>0</v>
      </c>
      <c r="AO214" s="55">
        <v>0</v>
      </c>
      <c r="AP214" s="55">
        <v>0</v>
      </c>
      <c r="AQ214" s="55">
        <v>0</v>
      </c>
      <c r="AR214" s="55">
        <v>0</v>
      </c>
      <c r="AS214" s="55">
        <v>0</v>
      </c>
      <c r="AT214" s="55">
        <v>0</v>
      </c>
      <c r="AU214" s="55">
        <v>0</v>
      </c>
      <c r="AV214" s="55">
        <v>33.812836576750001</v>
      </c>
      <c r="AW214" s="55">
        <v>2.6154679828214284</v>
      </c>
      <c r="AX214" s="55">
        <v>0</v>
      </c>
      <c r="AY214" s="55">
        <v>0</v>
      </c>
      <c r="AZ214" s="55">
        <v>7.5948256184208818</v>
      </c>
      <c r="BA214" s="55">
        <v>0</v>
      </c>
      <c r="BB214" s="55">
        <v>0</v>
      </c>
      <c r="BC214" s="55">
        <v>0</v>
      </c>
      <c r="BD214" s="55">
        <v>0</v>
      </c>
      <c r="BE214" s="55">
        <v>0</v>
      </c>
      <c r="BF214" s="55">
        <v>20.556740824821432</v>
      </c>
      <c r="BG214" s="55">
        <v>0.20148364285714288</v>
      </c>
      <c r="BH214" s="55">
        <v>1.0074182142857144</v>
      </c>
      <c r="BI214" s="55">
        <v>0</v>
      </c>
      <c r="BJ214" s="55">
        <v>2.4463104625714283</v>
      </c>
      <c r="BK214" s="33">
        <f t="shared" si="5"/>
        <v>69.79941289213518</v>
      </c>
    </row>
    <row r="215" spans="1:63" ht="13.5" thickBot="1">
      <c r="A215" s="37"/>
      <c r="B215" s="38" t="s">
        <v>222</v>
      </c>
      <c r="C215" s="39">
        <f t="shared" ref="C215:BK215" si="6">SUM(C165:C214)</f>
        <v>0</v>
      </c>
      <c r="D215" s="39">
        <f t="shared" si="6"/>
        <v>88.599417854285704</v>
      </c>
      <c r="E215" s="39">
        <f t="shared" si="6"/>
        <v>0</v>
      </c>
      <c r="F215" s="39">
        <f t="shared" si="6"/>
        <v>0</v>
      </c>
      <c r="G215" s="39">
        <f t="shared" si="6"/>
        <v>0</v>
      </c>
      <c r="H215" s="39">
        <f t="shared" si="6"/>
        <v>1020.4322746241785</v>
      </c>
      <c r="I215" s="39">
        <f t="shared" si="6"/>
        <v>15211.224110953426</v>
      </c>
      <c r="J215" s="39">
        <f t="shared" si="6"/>
        <v>74.969794190964294</v>
      </c>
      <c r="K215" s="39">
        <f t="shared" si="6"/>
        <v>0</v>
      </c>
      <c r="L215" s="39">
        <f t="shared" si="6"/>
        <v>857.18375527235696</v>
      </c>
      <c r="M215" s="39">
        <f t="shared" si="6"/>
        <v>0</v>
      </c>
      <c r="N215" s="39">
        <f t="shared" si="6"/>
        <v>4.0210418917500004</v>
      </c>
      <c r="O215" s="39">
        <f t="shared" si="6"/>
        <v>0</v>
      </c>
      <c r="P215" s="39">
        <f t="shared" si="6"/>
        <v>0</v>
      </c>
      <c r="Q215" s="39">
        <f t="shared" si="6"/>
        <v>0</v>
      </c>
      <c r="R215" s="39">
        <f t="shared" si="6"/>
        <v>390.37952566814278</v>
      </c>
      <c r="S215" s="39">
        <f t="shared" si="6"/>
        <v>1025.2133048472142</v>
      </c>
      <c r="T215" s="39">
        <f t="shared" si="6"/>
        <v>483.37738117028573</v>
      </c>
      <c r="U215" s="39">
        <f t="shared" si="6"/>
        <v>0</v>
      </c>
      <c r="V215" s="39">
        <f t="shared" si="6"/>
        <v>228.60224520985716</v>
      </c>
      <c r="W215" s="39">
        <f t="shared" si="6"/>
        <v>0</v>
      </c>
      <c r="X215" s="39">
        <f t="shared" si="6"/>
        <v>0</v>
      </c>
      <c r="Y215" s="39">
        <f t="shared" si="6"/>
        <v>0</v>
      </c>
      <c r="Z215" s="39">
        <f t="shared" si="6"/>
        <v>0</v>
      </c>
      <c r="AA215" s="39">
        <f t="shared" si="6"/>
        <v>0</v>
      </c>
      <c r="AB215" s="39">
        <f t="shared" si="6"/>
        <v>122.02538121339286</v>
      </c>
      <c r="AC215" s="39">
        <f t="shared" si="6"/>
        <v>9.0573085977857133</v>
      </c>
      <c r="AD215" s="39">
        <f t="shared" si="6"/>
        <v>0</v>
      </c>
      <c r="AE215" s="39">
        <f t="shared" si="6"/>
        <v>0</v>
      </c>
      <c r="AF215" s="39">
        <f t="shared" si="6"/>
        <v>15.518791487071427</v>
      </c>
      <c r="AG215" s="39">
        <f t="shared" si="6"/>
        <v>0</v>
      </c>
      <c r="AH215" s="39">
        <f t="shared" si="6"/>
        <v>0</v>
      </c>
      <c r="AI215" s="39">
        <f t="shared" si="6"/>
        <v>0</v>
      </c>
      <c r="AJ215" s="39">
        <f t="shared" si="6"/>
        <v>0</v>
      </c>
      <c r="AK215" s="39">
        <f t="shared" si="6"/>
        <v>0</v>
      </c>
      <c r="AL215" s="39">
        <f t="shared" si="6"/>
        <v>131.06863675500006</v>
      </c>
      <c r="AM215" s="39">
        <f t="shared" si="6"/>
        <v>0.58678687903571436</v>
      </c>
      <c r="AN215" s="39">
        <f t="shared" si="6"/>
        <v>16.628798884178572</v>
      </c>
      <c r="AO215" s="39">
        <f t="shared" si="6"/>
        <v>0</v>
      </c>
      <c r="AP215" s="39">
        <f t="shared" si="6"/>
        <v>1.0447567424999999</v>
      </c>
      <c r="AQ215" s="39">
        <f t="shared" si="6"/>
        <v>0</v>
      </c>
      <c r="AR215" s="39">
        <f t="shared" si="6"/>
        <v>10.719011096107142</v>
      </c>
      <c r="AS215" s="39">
        <f t="shared" si="6"/>
        <v>0</v>
      </c>
      <c r="AT215" s="39">
        <f t="shared" si="6"/>
        <v>0</v>
      </c>
      <c r="AU215" s="39">
        <f t="shared" si="6"/>
        <v>0</v>
      </c>
      <c r="AV215" s="39">
        <f t="shared" si="6"/>
        <v>6553.9923056557509</v>
      </c>
      <c r="AW215" s="39">
        <f t="shared" si="6"/>
        <v>6412.7516669871075</v>
      </c>
      <c r="AX215" s="39">
        <f t="shared" si="6"/>
        <v>980.16487385896448</v>
      </c>
      <c r="AY215" s="39">
        <f t="shared" si="6"/>
        <v>0</v>
      </c>
      <c r="AZ215" s="39">
        <f t="shared" si="6"/>
        <v>4424.0318517255837</v>
      </c>
      <c r="BA215" s="39">
        <f t="shared" si="6"/>
        <v>0</v>
      </c>
      <c r="BB215" s="39">
        <f t="shared" si="6"/>
        <v>0</v>
      </c>
      <c r="BC215" s="39">
        <f t="shared" si="6"/>
        <v>1.2649776509285717</v>
      </c>
      <c r="BD215" s="39">
        <f t="shared" si="6"/>
        <v>0</v>
      </c>
      <c r="BE215" s="39">
        <f t="shared" si="6"/>
        <v>0</v>
      </c>
      <c r="BF215" s="39">
        <f t="shared" si="6"/>
        <v>10259.525035583714</v>
      </c>
      <c r="BG215" s="39">
        <f t="shared" si="6"/>
        <v>1282.1143811542149</v>
      </c>
      <c r="BH215" s="39">
        <f t="shared" si="6"/>
        <v>452.53481745835711</v>
      </c>
      <c r="BI215" s="39">
        <f t="shared" si="6"/>
        <v>0</v>
      </c>
      <c r="BJ215" s="39">
        <f t="shared" si="6"/>
        <v>1237.1363547656783</v>
      </c>
      <c r="BK215" s="44">
        <f t="shared" si="6"/>
        <v>51294.168588177839</v>
      </c>
    </row>
    <row r="216" spans="1:63" ht="13.5" thickBot="1">
      <c r="A216" s="56"/>
      <c r="B216" s="57" t="s">
        <v>223</v>
      </c>
      <c r="C216" s="58">
        <f t="shared" ref="C216:BK216" si="7">C215+C163+C161+C159+C19+C15</f>
        <v>0</v>
      </c>
      <c r="D216" s="58">
        <f t="shared" si="7"/>
        <v>3025.2841212380358</v>
      </c>
      <c r="E216" s="58">
        <f t="shared" si="7"/>
        <v>797.01227678178566</v>
      </c>
      <c r="F216" s="58">
        <f t="shared" si="7"/>
        <v>0</v>
      </c>
      <c r="G216" s="58">
        <f t="shared" si="7"/>
        <v>0</v>
      </c>
      <c r="H216" s="58">
        <f t="shared" si="7"/>
        <v>1444.1167180992497</v>
      </c>
      <c r="I216" s="58">
        <f t="shared" si="7"/>
        <v>37582.185174093138</v>
      </c>
      <c r="J216" s="58">
        <f t="shared" si="7"/>
        <v>3166.5284897368224</v>
      </c>
      <c r="K216" s="58">
        <f t="shared" si="7"/>
        <v>43.508870563999999</v>
      </c>
      <c r="L216" s="58">
        <f t="shared" si="7"/>
        <v>1588.9943626132854</v>
      </c>
      <c r="M216" s="58">
        <f t="shared" si="7"/>
        <v>0</v>
      </c>
      <c r="N216" s="58">
        <f t="shared" si="7"/>
        <v>4.0210418917500004</v>
      </c>
      <c r="O216" s="58">
        <f t="shared" si="7"/>
        <v>0</v>
      </c>
      <c r="P216" s="58">
        <f t="shared" si="7"/>
        <v>0</v>
      </c>
      <c r="Q216" s="58">
        <f t="shared" si="7"/>
        <v>0</v>
      </c>
      <c r="R216" s="58">
        <f t="shared" si="7"/>
        <v>678.98645938782147</v>
      </c>
      <c r="S216" s="58">
        <f t="shared" si="7"/>
        <v>7075.3245519979264</v>
      </c>
      <c r="T216" s="58">
        <f t="shared" si="7"/>
        <v>1525.3742254622143</v>
      </c>
      <c r="U216" s="58">
        <f t="shared" si="7"/>
        <v>0</v>
      </c>
      <c r="V216" s="58">
        <f t="shared" si="7"/>
        <v>467.5917307088929</v>
      </c>
      <c r="W216" s="58">
        <f t="shared" si="7"/>
        <v>0</v>
      </c>
      <c r="X216" s="58">
        <f t="shared" si="7"/>
        <v>0</v>
      </c>
      <c r="Y216" s="58">
        <f t="shared" si="7"/>
        <v>0</v>
      </c>
      <c r="Z216" s="58">
        <f t="shared" si="7"/>
        <v>0</v>
      </c>
      <c r="AA216" s="58">
        <f t="shared" si="7"/>
        <v>0</v>
      </c>
      <c r="AB216" s="58">
        <f t="shared" si="7"/>
        <v>126.83216033214286</v>
      </c>
      <c r="AC216" s="58">
        <f t="shared" si="7"/>
        <v>23.688229171464286</v>
      </c>
      <c r="AD216" s="58">
        <f t="shared" si="7"/>
        <v>0</v>
      </c>
      <c r="AE216" s="58">
        <f t="shared" si="7"/>
        <v>0</v>
      </c>
      <c r="AF216" s="58">
        <f t="shared" si="7"/>
        <v>26.234398036000002</v>
      </c>
      <c r="AG216" s="58">
        <f t="shared" si="7"/>
        <v>0</v>
      </c>
      <c r="AH216" s="58">
        <f t="shared" si="7"/>
        <v>0</v>
      </c>
      <c r="AI216" s="58">
        <f t="shared" si="7"/>
        <v>0</v>
      </c>
      <c r="AJ216" s="58">
        <f t="shared" si="7"/>
        <v>0</v>
      </c>
      <c r="AK216" s="58">
        <f t="shared" si="7"/>
        <v>0</v>
      </c>
      <c r="AL216" s="58">
        <f t="shared" si="7"/>
        <v>131.82805591875007</v>
      </c>
      <c r="AM216" s="58">
        <f t="shared" si="7"/>
        <v>0.66209804242857151</v>
      </c>
      <c r="AN216" s="58">
        <f t="shared" si="7"/>
        <v>16.628798884178572</v>
      </c>
      <c r="AO216" s="58">
        <f t="shared" si="7"/>
        <v>0</v>
      </c>
      <c r="AP216" s="58">
        <f t="shared" si="7"/>
        <v>1.2223397757499999</v>
      </c>
      <c r="AQ216" s="58">
        <f t="shared" si="7"/>
        <v>0</v>
      </c>
      <c r="AR216" s="58">
        <f t="shared" si="7"/>
        <v>192.72144922542856</v>
      </c>
      <c r="AS216" s="58">
        <f t="shared" si="7"/>
        <v>0</v>
      </c>
      <c r="AT216" s="58">
        <f t="shared" si="7"/>
        <v>0</v>
      </c>
      <c r="AU216" s="58">
        <f t="shared" si="7"/>
        <v>0</v>
      </c>
      <c r="AV216" s="58">
        <f t="shared" si="7"/>
        <v>7546.7787344894177</v>
      </c>
      <c r="AW216" s="58">
        <f t="shared" si="7"/>
        <v>13947.704726850472</v>
      </c>
      <c r="AX216" s="58">
        <f t="shared" si="7"/>
        <v>1013.5766893591431</v>
      </c>
      <c r="AY216" s="58">
        <f t="shared" si="7"/>
        <v>0</v>
      </c>
      <c r="AZ216" s="58">
        <f t="shared" si="7"/>
        <v>6246.1923680925966</v>
      </c>
      <c r="BA216" s="58">
        <f t="shared" si="7"/>
        <v>0</v>
      </c>
      <c r="BB216" s="58">
        <f t="shared" si="7"/>
        <v>0</v>
      </c>
      <c r="BC216" s="58">
        <f t="shared" si="7"/>
        <v>1.2649776509285717</v>
      </c>
      <c r="BD216" s="58">
        <f t="shared" si="7"/>
        <v>0</v>
      </c>
      <c r="BE216" s="58">
        <f t="shared" si="7"/>
        <v>0</v>
      </c>
      <c r="BF216" s="58">
        <f t="shared" si="7"/>
        <v>10759.678930231719</v>
      </c>
      <c r="BG216" s="58">
        <f t="shared" si="7"/>
        <v>1949.0336826702455</v>
      </c>
      <c r="BH216" s="58">
        <f t="shared" si="7"/>
        <v>694.07466532264277</v>
      </c>
      <c r="BI216" s="58">
        <f t="shared" si="7"/>
        <v>0</v>
      </c>
      <c r="BJ216" s="58">
        <f t="shared" si="7"/>
        <v>1529.5090961291053</v>
      </c>
      <c r="BK216" s="58">
        <f t="shared" si="7"/>
        <v>101606.55942275733</v>
      </c>
    </row>
    <row r="217" spans="1:63">
      <c r="A217" s="59"/>
      <c r="B217" s="60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3"/>
    </row>
    <row r="218" spans="1:63">
      <c r="A218" s="26" t="s">
        <v>224</v>
      </c>
      <c r="B218" s="61" t="s">
        <v>225</v>
      </c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3"/>
    </row>
    <row r="219" spans="1:63">
      <c r="A219" s="26" t="s">
        <v>13</v>
      </c>
      <c r="B219" s="27" t="s">
        <v>226</v>
      </c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3"/>
    </row>
    <row r="220" spans="1:63">
      <c r="A220" s="30"/>
      <c r="B220" s="31" t="s">
        <v>227</v>
      </c>
      <c r="C220" s="32">
        <v>0</v>
      </c>
      <c r="D220" s="32">
        <v>0</v>
      </c>
      <c r="E220" s="32">
        <v>0</v>
      </c>
      <c r="F220" s="32">
        <v>0</v>
      </c>
      <c r="G220" s="32">
        <v>0</v>
      </c>
      <c r="H220" s="32">
        <v>20.564705935785714</v>
      </c>
      <c r="I220" s="32">
        <v>0.73800932232142846</v>
      </c>
      <c r="J220" s="32">
        <v>0</v>
      </c>
      <c r="K220" s="32">
        <v>0</v>
      </c>
      <c r="L220" s="32">
        <v>1.848075863607143</v>
      </c>
      <c r="M220" s="32">
        <v>0</v>
      </c>
      <c r="N220" s="32">
        <v>0</v>
      </c>
      <c r="O220" s="32">
        <v>0</v>
      </c>
      <c r="P220" s="32">
        <v>0</v>
      </c>
      <c r="Q220" s="32">
        <v>0</v>
      </c>
      <c r="R220" s="32">
        <v>25.743849117392848</v>
      </c>
      <c r="S220" s="32">
        <v>0</v>
      </c>
      <c r="T220" s="32">
        <v>0</v>
      </c>
      <c r="U220" s="32">
        <v>0</v>
      </c>
      <c r="V220" s="32">
        <v>1.2202424527142852</v>
      </c>
      <c r="W220" s="32">
        <v>0</v>
      </c>
      <c r="X220" s="32">
        <v>0</v>
      </c>
      <c r="Y220" s="32">
        <v>0</v>
      </c>
      <c r="Z220" s="32">
        <v>0</v>
      </c>
      <c r="AA220" s="32">
        <v>0</v>
      </c>
      <c r="AB220" s="32">
        <v>2.3264348786071425</v>
      </c>
      <c r="AC220" s="32">
        <v>2.4525235714285712E-4</v>
      </c>
      <c r="AD220" s="32">
        <v>0</v>
      </c>
      <c r="AE220" s="32">
        <v>0</v>
      </c>
      <c r="AF220" s="32">
        <v>0.13261586871428577</v>
      </c>
      <c r="AG220" s="32">
        <v>0</v>
      </c>
      <c r="AH220" s="32">
        <v>0</v>
      </c>
      <c r="AI220" s="32">
        <v>0</v>
      </c>
      <c r="AJ220" s="32">
        <v>0</v>
      </c>
      <c r="AK220" s="32">
        <v>0</v>
      </c>
      <c r="AL220" s="32">
        <v>2.3259945174642862</v>
      </c>
      <c r="AM220" s="32">
        <v>0</v>
      </c>
      <c r="AN220" s="32">
        <v>0</v>
      </c>
      <c r="AO220" s="32">
        <v>0</v>
      </c>
      <c r="AP220" s="32">
        <v>8.5514292857142877E-4</v>
      </c>
      <c r="AQ220" s="32">
        <v>0</v>
      </c>
      <c r="AR220" s="32">
        <v>0</v>
      </c>
      <c r="AS220" s="32">
        <v>0</v>
      </c>
      <c r="AT220" s="32">
        <v>0</v>
      </c>
      <c r="AU220" s="32">
        <v>0</v>
      </c>
      <c r="AV220" s="32">
        <v>251.44338204603559</v>
      </c>
      <c r="AW220" s="32">
        <v>0.67055349607142867</v>
      </c>
      <c r="AX220" s="32">
        <v>9.0407315964285723E-2</v>
      </c>
      <c r="AY220" s="32">
        <v>0</v>
      </c>
      <c r="AZ220" s="32">
        <v>17.104896599750003</v>
      </c>
      <c r="BA220" s="32">
        <v>0</v>
      </c>
      <c r="BB220" s="32">
        <v>0</v>
      </c>
      <c r="BC220" s="32">
        <v>0</v>
      </c>
      <c r="BD220" s="32">
        <v>0</v>
      </c>
      <c r="BE220" s="32">
        <v>0</v>
      </c>
      <c r="BF220" s="32">
        <v>594.52607638257666</v>
      </c>
      <c r="BG220" s="32">
        <v>26.687288064035716</v>
      </c>
      <c r="BH220" s="32">
        <v>3.1344650142857144E-2</v>
      </c>
      <c r="BI220" s="32">
        <v>0</v>
      </c>
      <c r="BJ220" s="32">
        <v>24.327855273821424</v>
      </c>
      <c r="BK220" s="33">
        <f t="shared" ref="BK220:BK226" si="8">SUM(C220:BJ220)</f>
        <v>969.78283218029082</v>
      </c>
    </row>
    <row r="221" spans="1:63">
      <c r="A221" s="30"/>
      <c r="B221" s="31" t="s">
        <v>228</v>
      </c>
      <c r="C221" s="32">
        <v>0</v>
      </c>
      <c r="D221" s="32">
        <v>0</v>
      </c>
      <c r="E221" s="32">
        <v>0</v>
      </c>
      <c r="F221" s="32">
        <v>0</v>
      </c>
      <c r="G221" s="32">
        <v>0</v>
      </c>
      <c r="H221" s="32">
        <v>0</v>
      </c>
      <c r="I221" s="32">
        <v>0</v>
      </c>
      <c r="J221" s="32">
        <v>0</v>
      </c>
      <c r="K221" s="32">
        <v>0</v>
      </c>
      <c r="L221" s="32">
        <v>0</v>
      </c>
      <c r="M221" s="32">
        <v>0</v>
      </c>
      <c r="N221" s="32">
        <v>0</v>
      </c>
      <c r="O221" s="32">
        <v>0</v>
      </c>
      <c r="P221" s="32">
        <v>0</v>
      </c>
      <c r="Q221" s="32">
        <v>0</v>
      </c>
      <c r="R221" s="32">
        <v>0</v>
      </c>
      <c r="S221" s="32">
        <v>0</v>
      </c>
      <c r="T221" s="32">
        <v>0</v>
      </c>
      <c r="U221" s="32">
        <v>0</v>
      </c>
      <c r="V221" s="32">
        <v>0</v>
      </c>
      <c r="W221" s="32">
        <v>0</v>
      </c>
      <c r="X221" s="32">
        <v>0</v>
      </c>
      <c r="Y221" s="32">
        <v>0</v>
      </c>
      <c r="Z221" s="32">
        <v>0</v>
      </c>
      <c r="AA221" s="32">
        <v>0</v>
      </c>
      <c r="AB221" s="32">
        <v>1.315993050642857</v>
      </c>
      <c r="AC221" s="32">
        <v>0</v>
      </c>
      <c r="AD221" s="32">
        <v>0</v>
      </c>
      <c r="AE221" s="32">
        <v>0</v>
      </c>
      <c r="AF221" s="32">
        <v>0.31489217857142859</v>
      </c>
      <c r="AG221" s="32">
        <v>0</v>
      </c>
      <c r="AH221" s="32">
        <v>0</v>
      </c>
      <c r="AI221" s="32">
        <v>0</v>
      </c>
      <c r="AJ221" s="32">
        <v>0</v>
      </c>
      <c r="AK221" s="32">
        <v>0</v>
      </c>
      <c r="AL221" s="32">
        <v>0.7521487244642856</v>
      </c>
      <c r="AM221" s="32">
        <v>1.2595687142857144E-2</v>
      </c>
      <c r="AN221" s="32">
        <v>0</v>
      </c>
      <c r="AO221" s="32">
        <v>0</v>
      </c>
      <c r="AP221" s="32">
        <v>0</v>
      </c>
      <c r="AQ221" s="32">
        <v>0</v>
      </c>
      <c r="AR221" s="32">
        <v>0</v>
      </c>
      <c r="AS221" s="32">
        <v>0</v>
      </c>
      <c r="AT221" s="32">
        <v>0</v>
      </c>
      <c r="AU221" s="32">
        <v>0</v>
      </c>
      <c r="AV221" s="32">
        <v>53.818288415428498</v>
      </c>
      <c r="AW221" s="32">
        <v>0.11927770357142858</v>
      </c>
      <c r="AX221" s="32">
        <v>0</v>
      </c>
      <c r="AY221" s="32">
        <v>0</v>
      </c>
      <c r="AZ221" s="32">
        <v>0.9324375502857144</v>
      </c>
      <c r="BA221" s="32">
        <v>0</v>
      </c>
      <c r="BB221" s="32">
        <v>0</v>
      </c>
      <c r="BC221" s="32">
        <v>0</v>
      </c>
      <c r="BD221" s="32">
        <v>0</v>
      </c>
      <c r="BE221" s="32">
        <v>0</v>
      </c>
      <c r="BF221" s="32">
        <v>78.680365844507264</v>
      </c>
      <c r="BG221" s="32">
        <v>4.7233826785714281E-3</v>
      </c>
      <c r="BH221" s="32">
        <v>0</v>
      </c>
      <c r="BI221" s="32">
        <v>0</v>
      </c>
      <c r="BJ221" s="32">
        <v>0.38747454532142861</v>
      </c>
      <c r="BK221" s="33">
        <f t="shared" si="8"/>
        <v>136.33819708261433</v>
      </c>
    </row>
    <row r="222" spans="1:63">
      <c r="A222" s="30"/>
      <c r="B222" s="31" t="s">
        <v>229</v>
      </c>
      <c r="C222" s="32">
        <v>0</v>
      </c>
      <c r="D222" s="32">
        <v>0</v>
      </c>
      <c r="E222" s="32">
        <v>0</v>
      </c>
      <c r="F222" s="32">
        <v>0</v>
      </c>
      <c r="G222" s="32">
        <v>0</v>
      </c>
      <c r="H222" s="32">
        <v>2.1832679632500001</v>
      </c>
      <c r="I222" s="32">
        <v>0.41839060714285714</v>
      </c>
      <c r="J222" s="32">
        <v>0</v>
      </c>
      <c r="K222" s="32">
        <v>0</v>
      </c>
      <c r="L222" s="32">
        <v>6.9627799663928567</v>
      </c>
      <c r="M222" s="32">
        <v>0</v>
      </c>
      <c r="N222" s="32">
        <v>0</v>
      </c>
      <c r="O222" s="32">
        <v>0</v>
      </c>
      <c r="P222" s="32">
        <v>0</v>
      </c>
      <c r="Q222" s="32">
        <v>0</v>
      </c>
      <c r="R222" s="32">
        <v>2.9743255269642859</v>
      </c>
      <c r="S222" s="32">
        <v>2.3018887500000002E-2</v>
      </c>
      <c r="T222" s="32">
        <v>0</v>
      </c>
      <c r="U222" s="32">
        <v>0</v>
      </c>
      <c r="V222" s="32">
        <v>0.61037168260714303</v>
      </c>
      <c r="W222" s="32">
        <v>0</v>
      </c>
      <c r="X222" s="32">
        <v>0</v>
      </c>
      <c r="Y222" s="32">
        <v>0</v>
      </c>
      <c r="Z222" s="32">
        <v>0</v>
      </c>
      <c r="AA222" s="32">
        <v>0</v>
      </c>
      <c r="AB222" s="32">
        <v>4.3956234035714289E-2</v>
      </c>
      <c r="AC222" s="32">
        <v>0</v>
      </c>
      <c r="AD222" s="32">
        <v>0</v>
      </c>
      <c r="AE222" s="32">
        <v>0</v>
      </c>
      <c r="AF222" s="32">
        <v>0.103418475</v>
      </c>
      <c r="AG222" s="32">
        <v>0</v>
      </c>
      <c r="AH222" s="32">
        <v>0</v>
      </c>
      <c r="AI222" s="32">
        <v>0</v>
      </c>
      <c r="AJ222" s="32">
        <v>0</v>
      </c>
      <c r="AK222" s="32">
        <v>0</v>
      </c>
      <c r="AL222" s="32">
        <v>8.2145966464285708E-2</v>
      </c>
      <c r="AM222" s="32">
        <v>0</v>
      </c>
      <c r="AN222" s="32">
        <v>0</v>
      </c>
      <c r="AO222" s="32">
        <v>0</v>
      </c>
      <c r="AP222" s="32">
        <v>2.9548135714285717E-2</v>
      </c>
      <c r="AQ222" s="32">
        <v>0</v>
      </c>
      <c r="AR222" s="32">
        <v>0</v>
      </c>
      <c r="AS222" s="32">
        <v>0</v>
      </c>
      <c r="AT222" s="32">
        <v>0</v>
      </c>
      <c r="AU222" s="32">
        <v>0</v>
      </c>
      <c r="AV222" s="32">
        <v>64.20477158367855</v>
      </c>
      <c r="AW222" s="32">
        <v>17.82732352810714</v>
      </c>
      <c r="AX222" s="32">
        <v>0</v>
      </c>
      <c r="AY222" s="32">
        <v>0</v>
      </c>
      <c r="AZ222" s="32">
        <v>50.795190168892859</v>
      </c>
      <c r="BA222" s="32">
        <v>0</v>
      </c>
      <c r="BB222" s="32">
        <v>0</v>
      </c>
      <c r="BC222" s="32">
        <v>0</v>
      </c>
      <c r="BD222" s="32">
        <v>0</v>
      </c>
      <c r="BE222" s="32">
        <v>0</v>
      </c>
      <c r="BF222" s="32">
        <v>156.16346532267869</v>
      </c>
      <c r="BG222" s="32">
        <v>22.025067116785713</v>
      </c>
      <c r="BH222" s="32">
        <v>2.9587286993928572</v>
      </c>
      <c r="BI222" s="32">
        <v>0</v>
      </c>
      <c r="BJ222" s="32">
        <v>50.005689244964287</v>
      </c>
      <c r="BK222" s="33">
        <f t="shared" si="8"/>
        <v>377.41145910957147</v>
      </c>
    </row>
    <row r="223" spans="1:63">
      <c r="A223" s="30"/>
      <c r="B223" s="31" t="s">
        <v>230</v>
      </c>
      <c r="C223" s="32">
        <v>0</v>
      </c>
      <c r="D223" s="32">
        <v>0</v>
      </c>
      <c r="E223" s="32">
        <v>0</v>
      </c>
      <c r="F223" s="32">
        <v>0</v>
      </c>
      <c r="G223" s="32">
        <v>0</v>
      </c>
      <c r="H223" s="32">
        <v>3.0639305995000004</v>
      </c>
      <c r="I223" s="32">
        <v>0</v>
      </c>
      <c r="J223" s="32">
        <v>0</v>
      </c>
      <c r="K223" s="32">
        <v>0</v>
      </c>
      <c r="L223" s="32">
        <v>1.4698346767499999</v>
      </c>
      <c r="M223" s="32">
        <v>0</v>
      </c>
      <c r="N223" s="32">
        <v>0</v>
      </c>
      <c r="O223" s="32">
        <v>0</v>
      </c>
      <c r="P223" s="32">
        <v>0</v>
      </c>
      <c r="Q223" s="32">
        <v>0</v>
      </c>
      <c r="R223" s="32">
        <v>3.206996793892857</v>
      </c>
      <c r="S223" s="32">
        <v>0</v>
      </c>
      <c r="T223" s="32">
        <v>0</v>
      </c>
      <c r="U223" s="32">
        <v>0</v>
      </c>
      <c r="V223" s="32">
        <v>0.29734488635714285</v>
      </c>
      <c r="W223" s="32">
        <v>0</v>
      </c>
      <c r="X223" s="32">
        <v>0</v>
      </c>
      <c r="Y223" s="32">
        <v>0</v>
      </c>
      <c r="Z223" s="32">
        <v>0</v>
      </c>
      <c r="AA223" s="32">
        <v>0</v>
      </c>
      <c r="AB223" s="32">
        <v>5.3267637785714292E-2</v>
      </c>
      <c r="AC223" s="32">
        <v>0</v>
      </c>
      <c r="AD223" s="32">
        <v>0</v>
      </c>
      <c r="AE223" s="32">
        <v>0</v>
      </c>
      <c r="AF223" s="32">
        <v>0</v>
      </c>
      <c r="AG223" s="32">
        <v>0</v>
      </c>
      <c r="AH223" s="32">
        <v>0</v>
      </c>
      <c r="AI223" s="32">
        <v>0</v>
      </c>
      <c r="AJ223" s="32">
        <v>0</v>
      </c>
      <c r="AK223" s="32">
        <v>0</v>
      </c>
      <c r="AL223" s="32">
        <v>8.219371710714285E-2</v>
      </c>
      <c r="AM223" s="32">
        <v>0</v>
      </c>
      <c r="AN223" s="32">
        <v>0</v>
      </c>
      <c r="AO223" s="32">
        <v>0</v>
      </c>
      <c r="AP223" s="32">
        <v>0</v>
      </c>
      <c r="AQ223" s="32">
        <v>0</v>
      </c>
      <c r="AR223" s="32">
        <v>0</v>
      </c>
      <c r="AS223" s="32">
        <v>0</v>
      </c>
      <c r="AT223" s="32">
        <v>0</v>
      </c>
      <c r="AU223" s="32">
        <v>0</v>
      </c>
      <c r="AV223" s="32">
        <v>48.279606313500011</v>
      </c>
      <c r="AW223" s="32">
        <v>1.8218364191428569</v>
      </c>
      <c r="AX223" s="32">
        <v>0</v>
      </c>
      <c r="AY223" s="32">
        <v>0</v>
      </c>
      <c r="AZ223" s="32">
        <v>4.7731470485357139</v>
      </c>
      <c r="BA223" s="32">
        <v>0</v>
      </c>
      <c r="BB223" s="32">
        <v>0</v>
      </c>
      <c r="BC223" s="32">
        <v>0</v>
      </c>
      <c r="BD223" s="32">
        <v>0</v>
      </c>
      <c r="BE223" s="32">
        <v>0</v>
      </c>
      <c r="BF223" s="32">
        <v>92.316393472165728</v>
      </c>
      <c r="BG223" s="32">
        <v>9.9681626932857093</v>
      </c>
      <c r="BH223" s="32">
        <v>1.8505467857142859</v>
      </c>
      <c r="BI223" s="32">
        <v>0</v>
      </c>
      <c r="BJ223" s="32">
        <v>5.764409007607143</v>
      </c>
      <c r="BK223" s="33">
        <f t="shared" si="8"/>
        <v>172.94767005134429</v>
      </c>
    </row>
    <row r="224" spans="1:63">
      <c r="A224" s="30"/>
      <c r="B224" s="31" t="s">
        <v>231</v>
      </c>
      <c r="C224" s="32">
        <v>0</v>
      </c>
      <c r="D224" s="32">
        <v>0</v>
      </c>
      <c r="E224" s="32">
        <v>0</v>
      </c>
      <c r="F224" s="32">
        <v>0</v>
      </c>
      <c r="G224" s="32">
        <v>0</v>
      </c>
      <c r="H224" s="32">
        <v>2.4238599596785719</v>
      </c>
      <c r="I224" s="32">
        <v>0</v>
      </c>
      <c r="J224" s="32">
        <v>0</v>
      </c>
      <c r="K224" s="32">
        <v>0</v>
      </c>
      <c r="L224" s="32">
        <v>0.17326154285714285</v>
      </c>
      <c r="M224" s="32">
        <v>0</v>
      </c>
      <c r="N224" s="32">
        <v>0</v>
      </c>
      <c r="O224" s="32">
        <v>0</v>
      </c>
      <c r="P224" s="32">
        <v>0</v>
      </c>
      <c r="Q224" s="32">
        <v>0</v>
      </c>
      <c r="R224" s="32">
        <v>2.9503497187857146</v>
      </c>
      <c r="S224" s="32">
        <v>0</v>
      </c>
      <c r="T224" s="32">
        <v>0</v>
      </c>
      <c r="U224" s="32">
        <v>0</v>
      </c>
      <c r="V224" s="32">
        <v>0.24228335396428571</v>
      </c>
      <c r="W224" s="32">
        <v>0</v>
      </c>
      <c r="X224" s="32">
        <v>0</v>
      </c>
      <c r="Y224" s="32">
        <v>0</v>
      </c>
      <c r="Z224" s="32">
        <v>0</v>
      </c>
      <c r="AA224" s="32">
        <v>0</v>
      </c>
      <c r="AB224" s="32">
        <v>2.6414257499999998E-3</v>
      </c>
      <c r="AC224" s="32">
        <v>0</v>
      </c>
      <c r="AD224" s="32">
        <v>0</v>
      </c>
      <c r="AE224" s="32">
        <v>0</v>
      </c>
      <c r="AF224" s="32">
        <v>0</v>
      </c>
      <c r="AG224" s="32">
        <v>0</v>
      </c>
      <c r="AH224" s="32">
        <v>0</v>
      </c>
      <c r="AI224" s="32">
        <v>0</v>
      </c>
      <c r="AJ224" s="32">
        <v>0</v>
      </c>
      <c r="AK224" s="32">
        <v>0</v>
      </c>
      <c r="AL224" s="32">
        <v>3.4840141071428569E-2</v>
      </c>
      <c r="AM224" s="32">
        <v>0</v>
      </c>
      <c r="AN224" s="32">
        <v>0</v>
      </c>
      <c r="AO224" s="32">
        <v>0</v>
      </c>
      <c r="AP224" s="32">
        <v>0</v>
      </c>
      <c r="AQ224" s="32">
        <v>0</v>
      </c>
      <c r="AR224" s="32">
        <v>0</v>
      </c>
      <c r="AS224" s="32">
        <v>0</v>
      </c>
      <c r="AT224" s="32">
        <v>0</v>
      </c>
      <c r="AU224" s="32">
        <v>0</v>
      </c>
      <c r="AV224" s="32">
        <v>46.930220836607127</v>
      </c>
      <c r="AW224" s="32">
        <v>2.6242993546071429</v>
      </c>
      <c r="AX224" s="32">
        <v>0</v>
      </c>
      <c r="AY224" s="32">
        <v>0</v>
      </c>
      <c r="AZ224" s="32">
        <v>8.8939913295000004</v>
      </c>
      <c r="BA224" s="32">
        <v>0</v>
      </c>
      <c r="BB224" s="32">
        <v>0</v>
      </c>
      <c r="BC224" s="32">
        <v>0</v>
      </c>
      <c r="BD224" s="32">
        <v>0</v>
      </c>
      <c r="BE224" s="32">
        <v>0</v>
      </c>
      <c r="BF224" s="32">
        <v>85.000991815939599</v>
      </c>
      <c r="BG224" s="32">
        <v>9.5473690382142866</v>
      </c>
      <c r="BH224" s="32">
        <v>0</v>
      </c>
      <c r="BI224" s="32">
        <v>0</v>
      </c>
      <c r="BJ224" s="32">
        <v>3.4811046945357136</v>
      </c>
      <c r="BK224" s="33">
        <f t="shared" si="8"/>
        <v>162.30521321151102</v>
      </c>
    </row>
    <row r="225" spans="1:63">
      <c r="A225" s="30"/>
      <c r="B225" s="31" t="s">
        <v>232</v>
      </c>
      <c r="C225" s="32">
        <v>0</v>
      </c>
      <c r="D225" s="32">
        <v>0</v>
      </c>
      <c r="E225" s="32">
        <v>0</v>
      </c>
      <c r="F225" s="32">
        <v>0</v>
      </c>
      <c r="G225" s="32">
        <v>0</v>
      </c>
      <c r="H225" s="32">
        <v>4.2291830249642857</v>
      </c>
      <c r="I225" s="32">
        <v>1.7213800000000001E-2</v>
      </c>
      <c r="J225" s="32">
        <v>0</v>
      </c>
      <c r="K225" s="32">
        <v>0</v>
      </c>
      <c r="L225" s="32">
        <v>0.80452367117857149</v>
      </c>
      <c r="M225" s="32">
        <v>0</v>
      </c>
      <c r="N225" s="32">
        <v>0</v>
      </c>
      <c r="O225" s="32">
        <v>0</v>
      </c>
      <c r="P225" s="32">
        <v>0</v>
      </c>
      <c r="Q225" s="32">
        <v>0</v>
      </c>
      <c r="R225" s="32">
        <v>6.1173508191428585</v>
      </c>
      <c r="S225" s="32">
        <v>1.7705616428571429</v>
      </c>
      <c r="T225" s="32">
        <v>0</v>
      </c>
      <c r="U225" s="32">
        <v>0</v>
      </c>
      <c r="V225" s="32">
        <v>2.2589907793571435</v>
      </c>
      <c r="W225" s="32">
        <v>0</v>
      </c>
      <c r="X225" s="32">
        <v>0</v>
      </c>
      <c r="Y225" s="32">
        <v>0</v>
      </c>
      <c r="Z225" s="32">
        <v>0</v>
      </c>
      <c r="AA225" s="32">
        <v>0</v>
      </c>
      <c r="AB225" s="32">
        <v>3.9953992214285715E-2</v>
      </c>
      <c r="AC225" s="32">
        <v>0</v>
      </c>
      <c r="AD225" s="32">
        <v>0</v>
      </c>
      <c r="AE225" s="32">
        <v>0</v>
      </c>
      <c r="AF225" s="32">
        <v>0</v>
      </c>
      <c r="AG225" s="32">
        <v>0</v>
      </c>
      <c r="AH225" s="32">
        <v>0</v>
      </c>
      <c r="AI225" s="32">
        <v>0</v>
      </c>
      <c r="AJ225" s="32">
        <v>0</v>
      </c>
      <c r="AK225" s="32">
        <v>0</v>
      </c>
      <c r="AL225" s="32">
        <v>8.9011425607142855E-2</v>
      </c>
      <c r="AM225" s="32">
        <v>0</v>
      </c>
      <c r="AN225" s="32">
        <v>0</v>
      </c>
      <c r="AO225" s="32">
        <v>0</v>
      </c>
      <c r="AP225" s="32">
        <v>0</v>
      </c>
      <c r="AQ225" s="32">
        <v>0</v>
      </c>
      <c r="AR225" s="32">
        <v>0</v>
      </c>
      <c r="AS225" s="32">
        <v>0</v>
      </c>
      <c r="AT225" s="32">
        <v>0</v>
      </c>
      <c r="AU225" s="32">
        <v>0</v>
      </c>
      <c r="AV225" s="32">
        <v>99.220350803107095</v>
      </c>
      <c r="AW225" s="32">
        <v>6.8164250668214281</v>
      </c>
      <c r="AX225" s="32">
        <v>0</v>
      </c>
      <c r="AY225" s="32">
        <v>0</v>
      </c>
      <c r="AZ225" s="32">
        <v>31.927320155214286</v>
      </c>
      <c r="BA225" s="32">
        <v>0</v>
      </c>
      <c r="BB225" s="32">
        <v>0</v>
      </c>
      <c r="BC225" s="32">
        <v>0</v>
      </c>
      <c r="BD225" s="32">
        <v>0</v>
      </c>
      <c r="BE225" s="32">
        <v>0</v>
      </c>
      <c r="BF225" s="32">
        <v>223.72440697978985</v>
      </c>
      <c r="BG225" s="32">
        <v>6.4731015941071437</v>
      </c>
      <c r="BH225" s="32">
        <v>6.7609991527500002</v>
      </c>
      <c r="BI225" s="32">
        <v>0</v>
      </c>
      <c r="BJ225" s="32">
        <v>34.144523670678574</v>
      </c>
      <c r="BK225" s="33">
        <f t="shared" si="8"/>
        <v>424.39391657778981</v>
      </c>
    </row>
    <row r="226" spans="1:63" ht="13.5" thickBot="1">
      <c r="A226" s="30"/>
      <c r="B226" s="31" t="s">
        <v>233</v>
      </c>
      <c r="C226" s="32">
        <v>0</v>
      </c>
      <c r="D226" s="32">
        <v>0</v>
      </c>
      <c r="E226" s="32">
        <v>0</v>
      </c>
      <c r="F226" s="32">
        <v>0</v>
      </c>
      <c r="G226" s="32">
        <v>0</v>
      </c>
      <c r="H226" s="32">
        <v>0</v>
      </c>
      <c r="I226" s="32">
        <v>0</v>
      </c>
      <c r="J226" s="32">
        <v>0</v>
      </c>
      <c r="K226" s="32">
        <v>0</v>
      </c>
      <c r="L226" s="32">
        <v>0</v>
      </c>
      <c r="M226" s="32">
        <v>0</v>
      </c>
      <c r="N226" s="32">
        <v>0</v>
      </c>
      <c r="O226" s="32">
        <v>0</v>
      </c>
      <c r="P226" s="32">
        <v>0</v>
      </c>
      <c r="Q226" s="32">
        <v>0</v>
      </c>
      <c r="R226" s="32">
        <v>0</v>
      </c>
      <c r="S226" s="32">
        <v>0</v>
      </c>
      <c r="T226" s="32">
        <v>0</v>
      </c>
      <c r="U226" s="32">
        <v>0</v>
      </c>
      <c r="V226" s="32">
        <v>0</v>
      </c>
      <c r="W226" s="32">
        <v>0</v>
      </c>
      <c r="X226" s="32">
        <v>0</v>
      </c>
      <c r="Y226" s="32">
        <v>0</v>
      </c>
      <c r="Z226" s="32">
        <v>0</v>
      </c>
      <c r="AA226" s="32">
        <v>0</v>
      </c>
      <c r="AB226" s="32">
        <v>2.8663749178571427E-2</v>
      </c>
      <c r="AC226" s="32">
        <v>0</v>
      </c>
      <c r="AD226" s="32">
        <v>0</v>
      </c>
      <c r="AE226" s="32">
        <v>0</v>
      </c>
      <c r="AF226" s="32">
        <v>0</v>
      </c>
      <c r="AG226" s="32">
        <v>0</v>
      </c>
      <c r="AH226" s="32">
        <v>0</v>
      </c>
      <c r="AI226" s="32">
        <v>0</v>
      </c>
      <c r="AJ226" s="32">
        <v>0</v>
      </c>
      <c r="AK226" s="32">
        <v>0</v>
      </c>
      <c r="AL226" s="32">
        <v>0</v>
      </c>
      <c r="AM226" s="32">
        <v>0</v>
      </c>
      <c r="AN226" s="32">
        <v>0</v>
      </c>
      <c r="AO226" s="32">
        <v>0</v>
      </c>
      <c r="AP226" s="32">
        <v>0</v>
      </c>
      <c r="AQ226" s="32">
        <v>0</v>
      </c>
      <c r="AR226" s="32">
        <v>0</v>
      </c>
      <c r="AS226" s="32">
        <v>0</v>
      </c>
      <c r="AT226" s="32">
        <v>0</v>
      </c>
      <c r="AU226" s="32">
        <v>0</v>
      </c>
      <c r="AV226" s="32">
        <v>1052.961895968107</v>
      </c>
      <c r="AW226" s="32">
        <v>2.223311472607143</v>
      </c>
      <c r="AX226" s="32">
        <v>0</v>
      </c>
      <c r="AY226" s="32">
        <v>0</v>
      </c>
      <c r="AZ226" s="32">
        <v>0.12399430260714284</v>
      </c>
      <c r="BA226" s="32">
        <v>0</v>
      </c>
      <c r="BB226" s="32">
        <v>0</v>
      </c>
      <c r="BC226" s="32">
        <v>0</v>
      </c>
      <c r="BD226" s="32">
        <v>0</v>
      </c>
      <c r="BE226" s="32">
        <v>0</v>
      </c>
      <c r="BF226" s="32">
        <v>838.79929660555467</v>
      </c>
      <c r="BG226" s="32">
        <v>2.1019031888214288</v>
      </c>
      <c r="BH226" s="32">
        <v>0</v>
      </c>
      <c r="BI226" s="32">
        <v>0</v>
      </c>
      <c r="BJ226" s="32">
        <v>8.3305894642857134E-3</v>
      </c>
      <c r="BK226" s="33">
        <f t="shared" si="8"/>
        <v>1896.2473958763401</v>
      </c>
    </row>
    <row r="227" spans="1:63" ht="13.5" thickBot="1">
      <c r="A227" s="37"/>
      <c r="B227" s="38" t="s">
        <v>17</v>
      </c>
      <c r="C227" s="39">
        <f t="shared" ref="C227:BK227" si="9">SUM(C220:C226)</f>
        <v>0</v>
      </c>
      <c r="D227" s="39">
        <f t="shared" si="9"/>
        <v>0</v>
      </c>
      <c r="E227" s="39">
        <f t="shared" si="9"/>
        <v>0</v>
      </c>
      <c r="F227" s="39">
        <f t="shared" si="9"/>
        <v>0</v>
      </c>
      <c r="G227" s="39">
        <f t="shared" si="9"/>
        <v>0</v>
      </c>
      <c r="H227" s="39">
        <f t="shared" si="9"/>
        <v>32.464947483178577</v>
      </c>
      <c r="I227" s="39">
        <f t="shared" si="9"/>
        <v>1.1736137294642854</v>
      </c>
      <c r="J227" s="39">
        <f t="shared" si="9"/>
        <v>0</v>
      </c>
      <c r="K227" s="39">
        <f t="shared" si="9"/>
        <v>0</v>
      </c>
      <c r="L227" s="39">
        <f t="shared" si="9"/>
        <v>11.258475720785714</v>
      </c>
      <c r="M227" s="39">
        <f t="shared" si="9"/>
        <v>0</v>
      </c>
      <c r="N227" s="39">
        <f t="shared" si="9"/>
        <v>0</v>
      </c>
      <c r="O227" s="39">
        <f t="shared" si="9"/>
        <v>0</v>
      </c>
      <c r="P227" s="39">
        <f t="shared" si="9"/>
        <v>0</v>
      </c>
      <c r="Q227" s="39">
        <f t="shared" si="9"/>
        <v>0</v>
      </c>
      <c r="R227" s="39">
        <f t="shared" si="9"/>
        <v>40.992871976178563</v>
      </c>
      <c r="S227" s="39">
        <f t="shared" si="9"/>
        <v>1.7935805303571428</v>
      </c>
      <c r="T227" s="39">
        <f t="shared" si="9"/>
        <v>0</v>
      </c>
      <c r="U227" s="39">
        <f t="shared" si="9"/>
        <v>0</v>
      </c>
      <c r="V227" s="39">
        <f t="shared" si="9"/>
        <v>4.6292331550000005</v>
      </c>
      <c r="W227" s="39">
        <f t="shared" si="9"/>
        <v>0</v>
      </c>
      <c r="X227" s="39">
        <f t="shared" si="9"/>
        <v>0</v>
      </c>
      <c r="Y227" s="39">
        <f t="shared" si="9"/>
        <v>0</v>
      </c>
      <c r="Z227" s="39">
        <f t="shared" si="9"/>
        <v>0</v>
      </c>
      <c r="AA227" s="39">
        <f t="shared" si="9"/>
        <v>0</v>
      </c>
      <c r="AB227" s="39">
        <f t="shared" si="9"/>
        <v>3.810910968214285</v>
      </c>
      <c r="AC227" s="39">
        <f t="shared" si="9"/>
        <v>2.4525235714285712E-4</v>
      </c>
      <c r="AD227" s="39">
        <f t="shared" si="9"/>
        <v>0</v>
      </c>
      <c r="AE227" s="39">
        <f t="shared" si="9"/>
        <v>0</v>
      </c>
      <c r="AF227" s="39">
        <f t="shared" si="9"/>
        <v>0.55092652228571437</v>
      </c>
      <c r="AG227" s="39">
        <f t="shared" si="9"/>
        <v>0</v>
      </c>
      <c r="AH227" s="39">
        <f t="shared" si="9"/>
        <v>0</v>
      </c>
      <c r="AI227" s="39">
        <f t="shared" si="9"/>
        <v>0</v>
      </c>
      <c r="AJ227" s="39">
        <f t="shared" si="9"/>
        <v>0</v>
      </c>
      <c r="AK227" s="39">
        <f t="shared" si="9"/>
        <v>0</v>
      </c>
      <c r="AL227" s="39">
        <f t="shared" si="9"/>
        <v>3.3663344921785718</v>
      </c>
      <c r="AM227" s="39">
        <f t="shared" si="9"/>
        <v>1.2595687142857144E-2</v>
      </c>
      <c r="AN227" s="39">
        <f t="shared" si="9"/>
        <v>0</v>
      </c>
      <c r="AO227" s="39">
        <f t="shared" si="9"/>
        <v>0</v>
      </c>
      <c r="AP227" s="39">
        <f t="shared" si="9"/>
        <v>3.0403278642857145E-2</v>
      </c>
      <c r="AQ227" s="39">
        <f t="shared" si="9"/>
        <v>0</v>
      </c>
      <c r="AR227" s="39">
        <f t="shared" si="9"/>
        <v>0</v>
      </c>
      <c r="AS227" s="39">
        <f t="shared" si="9"/>
        <v>0</v>
      </c>
      <c r="AT227" s="39">
        <f t="shared" si="9"/>
        <v>0</v>
      </c>
      <c r="AU227" s="39">
        <f t="shared" si="9"/>
        <v>0</v>
      </c>
      <c r="AV227" s="39">
        <f t="shared" si="9"/>
        <v>1616.858515966464</v>
      </c>
      <c r="AW227" s="39">
        <f t="shared" si="9"/>
        <v>32.103027040928566</v>
      </c>
      <c r="AX227" s="39">
        <f t="shared" si="9"/>
        <v>9.0407315964285723E-2</v>
      </c>
      <c r="AY227" s="39">
        <f t="shared" si="9"/>
        <v>0</v>
      </c>
      <c r="AZ227" s="39">
        <f t="shared" si="9"/>
        <v>114.55097715478573</v>
      </c>
      <c r="BA227" s="39">
        <f t="shared" si="9"/>
        <v>0</v>
      </c>
      <c r="BB227" s="39">
        <f t="shared" si="9"/>
        <v>0</v>
      </c>
      <c r="BC227" s="39">
        <f t="shared" si="9"/>
        <v>0</v>
      </c>
      <c r="BD227" s="39">
        <f t="shared" si="9"/>
        <v>0</v>
      </c>
      <c r="BE227" s="39">
        <f t="shared" si="9"/>
        <v>0</v>
      </c>
      <c r="BF227" s="39">
        <f t="shared" si="9"/>
        <v>2069.2109964232122</v>
      </c>
      <c r="BG227" s="39">
        <f t="shared" si="9"/>
        <v>76.80761507792856</v>
      </c>
      <c r="BH227" s="39">
        <f t="shared" si="9"/>
        <v>11.601619288</v>
      </c>
      <c r="BI227" s="39">
        <f t="shared" si="9"/>
        <v>0</v>
      </c>
      <c r="BJ227" s="39">
        <f t="shared" si="9"/>
        <v>118.11938702639286</v>
      </c>
      <c r="BK227" s="39">
        <f t="shared" si="9"/>
        <v>4139.4266840894625</v>
      </c>
    </row>
    <row r="228" spans="1:63">
      <c r="A228" s="40" t="s">
        <v>18</v>
      </c>
      <c r="B228" s="41" t="s">
        <v>234</v>
      </c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3"/>
    </row>
    <row r="229" spans="1:63">
      <c r="A229" s="30"/>
      <c r="B229" s="31" t="s">
        <v>235</v>
      </c>
      <c r="C229" s="32">
        <v>0</v>
      </c>
      <c r="D229" s="32">
        <v>0</v>
      </c>
      <c r="E229" s="32">
        <v>0</v>
      </c>
      <c r="F229" s="32">
        <v>0</v>
      </c>
      <c r="G229" s="32">
        <v>0</v>
      </c>
      <c r="H229" s="32">
        <v>71.174576923892857</v>
      </c>
      <c r="I229" s="32">
        <v>3.5577396721428576</v>
      </c>
      <c r="J229" s="32">
        <v>0.15039506603571426</v>
      </c>
      <c r="K229" s="32">
        <v>0.150807307</v>
      </c>
      <c r="L229" s="32">
        <v>31.863694434357143</v>
      </c>
      <c r="M229" s="32">
        <v>0</v>
      </c>
      <c r="N229" s="32">
        <v>0</v>
      </c>
      <c r="O229" s="32">
        <v>0</v>
      </c>
      <c r="P229" s="32">
        <v>0</v>
      </c>
      <c r="Q229" s="32">
        <v>0</v>
      </c>
      <c r="R229" s="32">
        <v>57.809542899499995</v>
      </c>
      <c r="S229" s="32">
        <v>2.6171134089285712</v>
      </c>
      <c r="T229" s="32">
        <v>0</v>
      </c>
      <c r="U229" s="32">
        <v>0</v>
      </c>
      <c r="V229" s="32">
        <v>13.53797559857143</v>
      </c>
      <c r="W229" s="32">
        <v>0</v>
      </c>
      <c r="X229" s="32">
        <v>0</v>
      </c>
      <c r="Y229" s="32">
        <v>0</v>
      </c>
      <c r="Z229" s="32">
        <v>0</v>
      </c>
      <c r="AA229" s="32">
        <v>0</v>
      </c>
      <c r="AB229" s="32">
        <v>2.2860439730714286</v>
      </c>
      <c r="AC229" s="32">
        <v>0.10255728414285716</v>
      </c>
      <c r="AD229" s="32">
        <v>0</v>
      </c>
      <c r="AE229" s="32">
        <v>0</v>
      </c>
      <c r="AF229" s="32">
        <v>0.64771412239285731</v>
      </c>
      <c r="AG229" s="32">
        <v>0</v>
      </c>
      <c r="AH229" s="32">
        <v>0</v>
      </c>
      <c r="AI229" s="32">
        <v>0</v>
      </c>
      <c r="AJ229" s="32">
        <v>0</v>
      </c>
      <c r="AK229" s="32">
        <v>0</v>
      </c>
      <c r="AL229" s="32">
        <v>1.0336565441071426</v>
      </c>
      <c r="AM229" s="32">
        <v>0</v>
      </c>
      <c r="AN229" s="32">
        <v>0</v>
      </c>
      <c r="AO229" s="32">
        <v>0</v>
      </c>
      <c r="AP229" s="32">
        <v>0.11610482867857141</v>
      </c>
      <c r="AQ229" s="32">
        <v>0</v>
      </c>
      <c r="AR229" s="32">
        <v>0</v>
      </c>
      <c r="AS229" s="32">
        <v>0</v>
      </c>
      <c r="AT229" s="32">
        <v>0</v>
      </c>
      <c r="AU229" s="32">
        <v>0</v>
      </c>
      <c r="AV229" s="32">
        <v>464.97723129239233</v>
      </c>
      <c r="AW229" s="32">
        <v>48.540616738464308</v>
      </c>
      <c r="AX229" s="32">
        <v>2.2577898499999992E-2</v>
      </c>
      <c r="AY229" s="32">
        <v>0</v>
      </c>
      <c r="AZ229" s="32">
        <v>181.42878598753572</v>
      </c>
      <c r="BA229" s="32">
        <v>0</v>
      </c>
      <c r="BB229" s="32">
        <v>0</v>
      </c>
      <c r="BC229" s="32">
        <v>0</v>
      </c>
      <c r="BD229" s="32">
        <v>0</v>
      </c>
      <c r="BE229" s="32">
        <v>0</v>
      </c>
      <c r="BF229" s="32">
        <v>545.31416948142544</v>
      </c>
      <c r="BG229" s="32">
        <v>25.80592839378572</v>
      </c>
      <c r="BH229" s="32">
        <v>0</v>
      </c>
      <c r="BI229" s="32">
        <v>0</v>
      </c>
      <c r="BJ229" s="32">
        <v>65.83394931178573</v>
      </c>
      <c r="BK229" s="33">
        <f t="shared" ref="BK229:BK249" si="10">SUM(C229:BJ229)</f>
        <v>1516.9711811667107</v>
      </c>
    </row>
    <row r="230" spans="1:63">
      <c r="A230" s="30"/>
      <c r="B230" s="31" t="s">
        <v>236</v>
      </c>
      <c r="C230" s="32">
        <v>0</v>
      </c>
      <c r="D230" s="32">
        <v>0</v>
      </c>
      <c r="E230" s="32">
        <v>0</v>
      </c>
      <c r="F230" s="32">
        <v>0</v>
      </c>
      <c r="G230" s="32">
        <v>0</v>
      </c>
      <c r="H230" s="32">
        <v>18.816005380785715</v>
      </c>
      <c r="I230" s="32">
        <v>1.0426986217857144</v>
      </c>
      <c r="J230" s="32">
        <v>0</v>
      </c>
      <c r="K230" s="32">
        <v>0</v>
      </c>
      <c r="L230" s="32">
        <v>6.4066929720000001</v>
      </c>
      <c r="M230" s="32">
        <v>0</v>
      </c>
      <c r="N230" s="32">
        <v>0</v>
      </c>
      <c r="O230" s="32">
        <v>0</v>
      </c>
      <c r="P230" s="32">
        <v>0</v>
      </c>
      <c r="Q230" s="32">
        <v>0</v>
      </c>
      <c r="R230" s="32">
        <v>15.684363312964285</v>
      </c>
      <c r="S230" s="32">
        <v>0.51497235824999998</v>
      </c>
      <c r="T230" s="32">
        <v>0</v>
      </c>
      <c r="U230" s="32">
        <v>0</v>
      </c>
      <c r="V230" s="32">
        <v>2.1047995377499999</v>
      </c>
      <c r="W230" s="32">
        <v>0</v>
      </c>
      <c r="X230" s="32">
        <v>0</v>
      </c>
      <c r="Y230" s="32">
        <v>0</v>
      </c>
      <c r="Z230" s="32">
        <v>0</v>
      </c>
      <c r="AA230" s="32">
        <v>0</v>
      </c>
      <c r="AB230" s="32">
        <v>2.1600213064285714</v>
      </c>
      <c r="AC230" s="32">
        <v>7.8542116035714288E-2</v>
      </c>
      <c r="AD230" s="32">
        <v>0</v>
      </c>
      <c r="AE230" s="32">
        <v>0</v>
      </c>
      <c r="AF230" s="32">
        <v>0.90931745753571436</v>
      </c>
      <c r="AG230" s="32">
        <v>0</v>
      </c>
      <c r="AH230" s="32">
        <v>0</v>
      </c>
      <c r="AI230" s="32">
        <v>0</v>
      </c>
      <c r="AJ230" s="32">
        <v>0</v>
      </c>
      <c r="AK230" s="32">
        <v>0</v>
      </c>
      <c r="AL230" s="32">
        <v>1.5085678868214287</v>
      </c>
      <c r="AM230" s="32">
        <v>1.2922979749999996E-2</v>
      </c>
      <c r="AN230" s="32">
        <v>0</v>
      </c>
      <c r="AO230" s="32">
        <v>0</v>
      </c>
      <c r="AP230" s="32">
        <v>2.4600343107142854E-2</v>
      </c>
      <c r="AQ230" s="32">
        <v>0</v>
      </c>
      <c r="AR230" s="32">
        <v>0</v>
      </c>
      <c r="AS230" s="32">
        <v>0</v>
      </c>
      <c r="AT230" s="32">
        <v>0</v>
      </c>
      <c r="AU230" s="32">
        <v>0</v>
      </c>
      <c r="AV230" s="32">
        <v>142.18627437949999</v>
      </c>
      <c r="AW230" s="32">
        <v>24.303184250107144</v>
      </c>
      <c r="AX230" s="32">
        <v>0.11736822864285712</v>
      </c>
      <c r="AY230" s="32">
        <v>0</v>
      </c>
      <c r="AZ230" s="32">
        <v>46.393541262642856</v>
      </c>
      <c r="BA230" s="32">
        <v>0</v>
      </c>
      <c r="BB230" s="32">
        <v>0</v>
      </c>
      <c r="BC230" s="32">
        <v>0</v>
      </c>
      <c r="BD230" s="32">
        <v>0</v>
      </c>
      <c r="BE230" s="32">
        <v>0</v>
      </c>
      <c r="BF230" s="32">
        <v>280.60013192500674</v>
      </c>
      <c r="BG230" s="32">
        <v>87.034195987428561</v>
      </c>
      <c r="BH230" s="32">
        <v>0</v>
      </c>
      <c r="BI230" s="32">
        <v>0</v>
      </c>
      <c r="BJ230" s="32">
        <v>40.979321349464293</v>
      </c>
      <c r="BK230" s="33">
        <f t="shared" si="10"/>
        <v>670.87752165600671</v>
      </c>
    </row>
    <row r="231" spans="1:63">
      <c r="A231" s="30"/>
      <c r="B231" s="31" t="s">
        <v>237</v>
      </c>
      <c r="C231" s="32">
        <v>0</v>
      </c>
      <c r="D231" s="32">
        <v>0</v>
      </c>
      <c r="E231" s="32">
        <v>0</v>
      </c>
      <c r="F231" s="32">
        <v>0</v>
      </c>
      <c r="G231" s="32">
        <v>0</v>
      </c>
      <c r="H231" s="32">
        <v>23.971016705571429</v>
      </c>
      <c r="I231" s="32">
        <v>13.415975934678572</v>
      </c>
      <c r="J231" s="32">
        <v>0</v>
      </c>
      <c r="K231" s="32">
        <v>0</v>
      </c>
      <c r="L231" s="32">
        <v>3.0062964238928571</v>
      </c>
      <c r="M231" s="32">
        <v>0</v>
      </c>
      <c r="N231" s="32">
        <v>0</v>
      </c>
      <c r="O231" s="32">
        <v>0</v>
      </c>
      <c r="P231" s="32">
        <v>0</v>
      </c>
      <c r="Q231" s="32">
        <v>0</v>
      </c>
      <c r="R231" s="32">
        <v>20.439402368499998</v>
      </c>
      <c r="S231" s="32">
        <v>1.2564113260000001</v>
      </c>
      <c r="T231" s="32">
        <v>0</v>
      </c>
      <c r="U231" s="32">
        <v>0</v>
      </c>
      <c r="V231" s="32">
        <v>4.2669623066071427</v>
      </c>
      <c r="W231" s="32">
        <v>0</v>
      </c>
      <c r="X231" s="32">
        <v>0</v>
      </c>
      <c r="Y231" s="32">
        <v>0</v>
      </c>
      <c r="Z231" s="32">
        <v>0</v>
      </c>
      <c r="AA231" s="32">
        <v>0</v>
      </c>
      <c r="AB231" s="32">
        <v>15.698981369357146</v>
      </c>
      <c r="AC231" s="32">
        <v>0.69834729785714289</v>
      </c>
      <c r="AD231" s="32">
        <v>0</v>
      </c>
      <c r="AE231" s="32">
        <v>0</v>
      </c>
      <c r="AF231" s="32">
        <v>4.8294057160000001</v>
      </c>
      <c r="AG231" s="32">
        <v>0</v>
      </c>
      <c r="AH231" s="32">
        <v>0</v>
      </c>
      <c r="AI231" s="32">
        <v>0</v>
      </c>
      <c r="AJ231" s="32">
        <v>0</v>
      </c>
      <c r="AK231" s="32">
        <v>0</v>
      </c>
      <c r="AL231" s="32">
        <v>16.480390496285715</v>
      </c>
      <c r="AM231" s="32">
        <v>5.5462135928571424E-2</v>
      </c>
      <c r="AN231" s="32">
        <v>0</v>
      </c>
      <c r="AO231" s="32">
        <v>0</v>
      </c>
      <c r="AP231" s="32">
        <v>5.1555973642857141E-2</v>
      </c>
      <c r="AQ231" s="32">
        <v>0</v>
      </c>
      <c r="AR231" s="32">
        <v>0</v>
      </c>
      <c r="AS231" s="32">
        <v>0</v>
      </c>
      <c r="AT231" s="32">
        <v>0</v>
      </c>
      <c r="AU231" s="32">
        <v>0</v>
      </c>
      <c r="AV231" s="32">
        <v>741.81116747807141</v>
      </c>
      <c r="AW231" s="32">
        <v>115.65579286246428</v>
      </c>
      <c r="AX231" s="32">
        <v>0.49832314778571418</v>
      </c>
      <c r="AY231" s="32">
        <v>0</v>
      </c>
      <c r="AZ231" s="32">
        <v>150.75999560499994</v>
      </c>
      <c r="BA231" s="32">
        <v>0</v>
      </c>
      <c r="BB231" s="32">
        <v>0</v>
      </c>
      <c r="BC231" s="32">
        <v>0</v>
      </c>
      <c r="BD231" s="32">
        <v>0</v>
      </c>
      <c r="BE231" s="32">
        <v>0</v>
      </c>
      <c r="BF231" s="32">
        <v>1456.5615335634534</v>
      </c>
      <c r="BG231" s="32">
        <v>48.069367987000007</v>
      </c>
      <c r="BH231" s="32">
        <v>4.0466032680357138</v>
      </c>
      <c r="BI231" s="32">
        <v>0</v>
      </c>
      <c r="BJ231" s="32">
        <v>95.78123300010715</v>
      </c>
      <c r="BK231" s="33">
        <f t="shared" si="10"/>
        <v>2717.3542249662391</v>
      </c>
    </row>
    <row r="232" spans="1:63">
      <c r="A232" s="30"/>
      <c r="B232" s="31" t="s">
        <v>238</v>
      </c>
      <c r="C232" s="32">
        <v>0</v>
      </c>
      <c r="D232" s="32">
        <v>0</v>
      </c>
      <c r="E232" s="32">
        <v>0</v>
      </c>
      <c r="F232" s="32">
        <v>0</v>
      </c>
      <c r="G232" s="32">
        <v>0</v>
      </c>
      <c r="H232" s="32">
        <v>64.526954331892867</v>
      </c>
      <c r="I232" s="32">
        <v>134.14820802917856</v>
      </c>
      <c r="J232" s="32">
        <v>0</v>
      </c>
      <c r="K232" s="32">
        <v>0</v>
      </c>
      <c r="L232" s="32">
        <v>38.371117563892867</v>
      </c>
      <c r="M232" s="32">
        <v>0</v>
      </c>
      <c r="N232" s="32">
        <v>0</v>
      </c>
      <c r="O232" s="32">
        <v>0</v>
      </c>
      <c r="P232" s="32">
        <v>0</v>
      </c>
      <c r="Q232" s="32">
        <v>0</v>
      </c>
      <c r="R232" s="32">
        <v>43.351324618857142</v>
      </c>
      <c r="S232" s="32">
        <v>44.204196338214274</v>
      </c>
      <c r="T232" s="32">
        <v>0</v>
      </c>
      <c r="U232" s="32">
        <v>0</v>
      </c>
      <c r="V232" s="32">
        <v>8.2403631215357134</v>
      </c>
      <c r="W232" s="32">
        <v>0</v>
      </c>
      <c r="X232" s="32">
        <v>0</v>
      </c>
      <c r="Y232" s="32">
        <v>0</v>
      </c>
      <c r="Z232" s="32">
        <v>0</v>
      </c>
      <c r="AA232" s="32">
        <v>0</v>
      </c>
      <c r="AB232" s="32">
        <v>3.3174170903214288</v>
      </c>
      <c r="AC232" s="32">
        <v>6.924691571428573E-3</v>
      </c>
      <c r="AD232" s="32">
        <v>0</v>
      </c>
      <c r="AE232" s="32">
        <v>0</v>
      </c>
      <c r="AF232" s="32">
        <v>1.2590095093928573</v>
      </c>
      <c r="AG232" s="32">
        <v>0</v>
      </c>
      <c r="AH232" s="32">
        <v>0</v>
      </c>
      <c r="AI232" s="32">
        <v>0</v>
      </c>
      <c r="AJ232" s="32">
        <v>0</v>
      </c>
      <c r="AK232" s="32">
        <v>0</v>
      </c>
      <c r="AL232" s="32">
        <v>2.5619266702142856</v>
      </c>
      <c r="AM232" s="32">
        <v>0</v>
      </c>
      <c r="AN232" s="32">
        <v>0</v>
      </c>
      <c r="AO232" s="32">
        <v>0</v>
      </c>
      <c r="AP232" s="32">
        <v>0</v>
      </c>
      <c r="AQ232" s="32">
        <v>0</v>
      </c>
      <c r="AR232" s="32">
        <v>7.7561866035714314E-2</v>
      </c>
      <c r="AS232" s="32">
        <v>0.10265069250000002</v>
      </c>
      <c r="AT232" s="32">
        <v>0</v>
      </c>
      <c r="AU232" s="32">
        <v>0</v>
      </c>
      <c r="AV232" s="32">
        <v>1941.1544176192854</v>
      </c>
      <c r="AW232" s="32">
        <v>110.90426164728571</v>
      </c>
      <c r="AX232" s="32">
        <v>1.2804049041071428</v>
      </c>
      <c r="AY232" s="32">
        <v>0.11232078000000001</v>
      </c>
      <c r="AZ232" s="32">
        <v>266.95112648849999</v>
      </c>
      <c r="BA232" s="32">
        <v>0</v>
      </c>
      <c r="BB232" s="32">
        <v>0</v>
      </c>
      <c r="BC232" s="32">
        <v>0</v>
      </c>
      <c r="BD232" s="32">
        <v>0</v>
      </c>
      <c r="BE232" s="32">
        <v>0</v>
      </c>
      <c r="BF232" s="32">
        <v>2108.7537840357527</v>
      </c>
      <c r="BG232" s="32">
        <v>53.66965189907144</v>
      </c>
      <c r="BH232" s="32">
        <v>2.8250388541428575</v>
      </c>
      <c r="BI232" s="32">
        <v>0</v>
      </c>
      <c r="BJ232" s="32">
        <v>117.04541301925002</v>
      </c>
      <c r="BK232" s="33">
        <f t="shared" si="10"/>
        <v>4942.864073771002</v>
      </c>
    </row>
    <row r="233" spans="1:63">
      <c r="A233" s="30"/>
      <c r="B233" s="31" t="s">
        <v>239</v>
      </c>
      <c r="C233" s="32">
        <v>0</v>
      </c>
      <c r="D233" s="32">
        <v>0</v>
      </c>
      <c r="E233" s="32">
        <v>0</v>
      </c>
      <c r="F233" s="32">
        <v>0</v>
      </c>
      <c r="G233" s="32">
        <v>0</v>
      </c>
      <c r="H233" s="32">
        <v>1.2559933872142857</v>
      </c>
      <c r="I233" s="32">
        <v>7.4385607142857149E-2</v>
      </c>
      <c r="J233" s="32">
        <v>0</v>
      </c>
      <c r="K233" s="32">
        <v>0</v>
      </c>
      <c r="L233" s="32">
        <v>0.64680778253571436</v>
      </c>
      <c r="M233" s="32">
        <v>0</v>
      </c>
      <c r="N233" s="32">
        <v>0</v>
      </c>
      <c r="O233" s="32">
        <v>0</v>
      </c>
      <c r="P233" s="32">
        <v>0</v>
      </c>
      <c r="Q233" s="32">
        <v>0</v>
      </c>
      <c r="R233" s="32">
        <v>1.5902439161785717</v>
      </c>
      <c r="S233" s="32">
        <v>0</v>
      </c>
      <c r="T233" s="32">
        <v>0</v>
      </c>
      <c r="U233" s="32">
        <v>0</v>
      </c>
      <c r="V233" s="32">
        <v>0.91559230196428587</v>
      </c>
      <c r="W233" s="32">
        <v>0</v>
      </c>
      <c r="X233" s="32">
        <v>0</v>
      </c>
      <c r="Y233" s="32">
        <v>0</v>
      </c>
      <c r="Z233" s="32">
        <v>0</v>
      </c>
      <c r="AA233" s="32">
        <v>0</v>
      </c>
      <c r="AB233" s="32">
        <v>4.9597692857142855E-2</v>
      </c>
      <c r="AC233" s="32">
        <v>0</v>
      </c>
      <c r="AD233" s="32">
        <v>0</v>
      </c>
      <c r="AE233" s="32">
        <v>0</v>
      </c>
      <c r="AF233" s="32">
        <v>0</v>
      </c>
      <c r="AG233" s="32">
        <v>0</v>
      </c>
      <c r="AH233" s="32">
        <v>0</v>
      </c>
      <c r="AI233" s="32">
        <v>0</v>
      </c>
      <c r="AJ233" s="32">
        <v>0</v>
      </c>
      <c r="AK233" s="32">
        <v>0</v>
      </c>
      <c r="AL233" s="32">
        <v>1.3176084750000002E-2</v>
      </c>
      <c r="AM233" s="32">
        <v>0</v>
      </c>
      <c r="AN233" s="32">
        <v>0</v>
      </c>
      <c r="AO233" s="32">
        <v>0</v>
      </c>
      <c r="AP233" s="32">
        <v>0</v>
      </c>
      <c r="AQ233" s="32">
        <v>0</v>
      </c>
      <c r="AR233" s="32">
        <v>0</v>
      </c>
      <c r="AS233" s="32">
        <v>0</v>
      </c>
      <c r="AT233" s="32">
        <v>0</v>
      </c>
      <c r="AU233" s="32">
        <v>0</v>
      </c>
      <c r="AV233" s="32">
        <v>22.501100342607142</v>
      </c>
      <c r="AW233" s="32">
        <v>1.2771107324285713</v>
      </c>
      <c r="AX233" s="32">
        <v>0</v>
      </c>
      <c r="AY233" s="32">
        <v>0</v>
      </c>
      <c r="AZ233" s="32">
        <v>29.367517165571428</v>
      </c>
      <c r="BA233" s="32">
        <v>0</v>
      </c>
      <c r="BB233" s="32">
        <v>0</v>
      </c>
      <c r="BC233" s="32">
        <v>0</v>
      </c>
      <c r="BD233" s="32">
        <v>0</v>
      </c>
      <c r="BE233" s="32">
        <v>0</v>
      </c>
      <c r="BF233" s="32">
        <v>33.070760094431549</v>
      </c>
      <c r="BG233" s="32">
        <v>0.86132719317857132</v>
      </c>
      <c r="BH233" s="32">
        <v>0</v>
      </c>
      <c r="BI233" s="32">
        <v>0</v>
      </c>
      <c r="BJ233" s="32">
        <v>7.0593488157142845</v>
      </c>
      <c r="BK233" s="33">
        <f t="shared" si="10"/>
        <v>98.682961116574404</v>
      </c>
    </row>
    <row r="234" spans="1:63">
      <c r="A234" s="30"/>
      <c r="B234" s="31" t="s">
        <v>240</v>
      </c>
      <c r="C234" s="32">
        <v>0</v>
      </c>
      <c r="D234" s="32">
        <v>0</v>
      </c>
      <c r="E234" s="32">
        <v>0</v>
      </c>
      <c r="F234" s="32">
        <v>0</v>
      </c>
      <c r="G234" s="32">
        <v>0</v>
      </c>
      <c r="H234" s="32">
        <v>5.5867382888571449</v>
      </c>
      <c r="I234" s="32">
        <v>1.0162264285714286</v>
      </c>
      <c r="J234" s="32">
        <v>0</v>
      </c>
      <c r="K234" s="32">
        <v>0</v>
      </c>
      <c r="L234" s="32">
        <v>1.8334757224285714</v>
      </c>
      <c r="M234" s="32">
        <v>0</v>
      </c>
      <c r="N234" s="32">
        <v>0</v>
      </c>
      <c r="O234" s="32">
        <v>0</v>
      </c>
      <c r="P234" s="32">
        <v>0</v>
      </c>
      <c r="Q234" s="32">
        <v>0</v>
      </c>
      <c r="R234" s="32">
        <v>4.981871345428571</v>
      </c>
      <c r="S234" s="32">
        <v>1.0162264285714284E-3</v>
      </c>
      <c r="T234" s="32">
        <v>2.0324528571428573</v>
      </c>
      <c r="U234" s="32">
        <v>0</v>
      </c>
      <c r="V234" s="32">
        <v>0.96067307921428569</v>
      </c>
      <c r="W234" s="32">
        <v>0</v>
      </c>
      <c r="X234" s="32">
        <v>0</v>
      </c>
      <c r="Y234" s="32">
        <v>0</v>
      </c>
      <c r="Z234" s="32">
        <v>0</v>
      </c>
      <c r="AA234" s="32">
        <v>0</v>
      </c>
      <c r="AB234" s="32">
        <v>0.40677827617857143</v>
      </c>
      <c r="AC234" s="32">
        <v>2.5178776785714285E-2</v>
      </c>
      <c r="AD234" s="32">
        <v>0</v>
      </c>
      <c r="AE234" s="32">
        <v>0</v>
      </c>
      <c r="AF234" s="32">
        <v>5.035755357142857E-2</v>
      </c>
      <c r="AG234" s="32">
        <v>0</v>
      </c>
      <c r="AH234" s="32">
        <v>0</v>
      </c>
      <c r="AI234" s="32">
        <v>0</v>
      </c>
      <c r="AJ234" s="32">
        <v>0</v>
      </c>
      <c r="AK234" s="32">
        <v>0</v>
      </c>
      <c r="AL234" s="32">
        <v>0.16939358692857143</v>
      </c>
      <c r="AM234" s="32">
        <v>0</v>
      </c>
      <c r="AN234" s="32">
        <v>0</v>
      </c>
      <c r="AO234" s="32">
        <v>0</v>
      </c>
      <c r="AP234" s="32">
        <v>0</v>
      </c>
      <c r="AQ234" s="32">
        <v>0</v>
      </c>
      <c r="AR234" s="32">
        <v>0</v>
      </c>
      <c r="AS234" s="32">
        <v>0</v>
      </c>
      <c r="AT234" s="32">
        <v>0</v>
      </c>
      <c r="AU234" s="32">
        <v>0</v>
      </c>
      <c r="AV234" s="32">
        <v>126.15227079714286</v>
      </c>
      <c r="AW234" s="32">
        <v>9.0485467069285708</v>
      </c>
      <c r="AX234" s="32">
        <v>0</v>
      </c>
      <c r="AY234" s="32">
        <v>0</v>
      </c>
      <c r="AZ234" s="32">
        <v>22.05067933021429</v>
      </c>
      <c r="BA234" s="32">
        <v>0</v>
      </c>
      <c r="BB234" s="32">
        <v>0</v>
      </c>
      <c r="BC234" s="32">
        <v>0</v>
      </c>
      <c r="BD234" s="32">
        <v>0</v>
      </c>
      <c r="BE234" s="32">
        <v>0</v>
      </c>
      <c r="BF234" s="32">
        <v>145.33178785882956</v>
      </c>
      <c r="BG234" s="32">
        <v>9.0810778025357148</v>
      </c>
      <c r="BH234" s="32">
        <v>3.0214532142857142</v>
      </c>
      <c r="BI234" s="32">
        <v>0</v>
      </c>
      <c r="BJ234" s="32">
        <v>19.255314327964285</v>
      </c>
      <c r="BK234" s="33">
        <f t="shared" si="10"/>
        <v>351.00529217943671</v>
      </c>
    </row>
    <row r="235" spans="1:63">
      <c r="A235" s="30"/>
      <c r="B235" s="31" t="s">
        <v>241</v>
      </c>
      <c r="C235" s="32">
        <v>0</v>
      </c>
      <c r="D235" s="32">
        <v>0</v>
      </c>
      <c r="E235" s="32">
        <v>0</v>
      </c>
      <c r="F235" s="32">
        <v>0</v>
      </c>
      <c r="G235" s="32">
        <v>0</v>
      </c>
      <c r="H235" s="32">
        <v>5.7472115813214284</v>
      </c>
      <c r="I235" s="32">
        <v>9.8535321428571437E-2</v>
      </c>
      <c r="J235" s="32">
        <v>0</v>
      </c>
      <c r="K235" s="32">
        <v>0</v>
      </c>
      <c r="L235" s="32">
        <v>3.8620284883571432</v>
      </c>
      <c r="M235" s="32">
        <v>0</v>
      </c>
      <c r="N235" s="32">
        <v>0</v>
      </c>
      <c r="O235" s="32">
        <v>0</v>
      </c>
      <c r="P235" s="32">
        <v>0</v>
      </c>
      <c r="Q235" s="32">
        <v>0</v>
      </c>
      <c r="R235" s="32">
        <v>4.927805836107142</v>
      </c>
      <c r="S235" s="32">
        <v>0.24633830357142858</v>
      </c>
      <c r="T235" s="32">
        <v>4.9267660714285713</v>
      </c>
      <c r="U235" s="32">
        <v>0</v>
      </c>
      <c r="V235" s="32">
        <v>0.56771915903571435</v>
      </c>
      <c r="W235" s="32">
        <v>0</v>
      </c>
      <c r="X235" s="32">
        <v>0</v>
      </c>
      <c r="Y235" s="32">
        <v>0</v>
      </c>
      <c r="Z235" s="32">
        <v>0</v>
      </c>
      <c r="AA235" s="32">
        <v>0</v>
      </c>
      <c r="AB235" s="32">
        <v>5.3958171642857142E-2</v>
      </c>
      <c r="AC235" s="32">
        <v>0</v>
      </c>
      <c r="AD235" s="32">
        <v>0</v>
      </c>
      <c r="AE235" s="32">
        <v>0</v>
      </c>
      <c r="AF235" s="32">
        <v>8.6587687642857084E-2</v>
      </c>
      <c r="AG235" s="32">
        <v>0</v>
      </c>
      <c r="AH235" s="32">
        <v>0</v>
      </c>
      <c r="AI235" s="32">
        <v>0</v>
      </c>
      <c r="AJ235" s="32">
        <v>0</v>
      </c>
      <c r="AK235" s="32">
        <v>0</v>
      </c>
      <c r="AL235" s="32">
        <v>0.32650630292857136</v>
      </c>
      <c r="AM235" s="32">
        <v>0</v>
      </c>
      <c r="AN235" s="32">
        <v>0</v>
      </c>
      <c r="AO235" s="32">
        <v>0</v>
      </c>
      <c r="AP235" s="32">
        <v>0</v>
      </c>
      <c r="AQ235" s="32">
        <v>0</v>
      </c>
      <c r="AR235" s="32">
        <v>0</v>
      </c>
      <c r="AS235" s="32">
        <v>0</v>
      </c>
      <c r="AT235" s="32">
        <v>0</v>
      </c>
      <c r="AU235" s="32">
        <v>0</v>
      </c>
      <c r="AV235" s="32">
        <v>196.48253190321435</v>
      </c>
      <c r="AW235" s="32">
        <v>26.549988826892854</v>
      </c>
      <c r="AX235" s="32">
        <v>0</v>
      </c>
      <c r="AY235" s="32">
        <v>0</v>
      </c>
      <c r="AZ235" s="32">
        <v>26.260085004535714</v>
      </c>
      <c r="BA235" s="32">
        <v>0</v>
      </c>
      <c r="BB235" s="32">
        <v>0</v>
      </c>
      <c r="BC235" s="32">
        <v>0</v>
      </c>
      <c r="BD235" s="32">
        <v>0</v>
      </c>
      <c r="BE235" s="32">
        <v>0</v>
      </c>
      <c r="BF235" s="32">
        <v>308.33189405468869</v>
      </c>
      <c r="BG235" s="32">
        <v>16.959627762071428</v>
      </c>
      <c r="BH235" s="32">
        <v>1.2453635339285714</v>
      </c>
      <c r="BI235" s="32">
        <v>0</v>
      </c>
      <c r="BJ235" s="32">
        <v>23.66477154692857</v>
      </c>
      <c r="BK235" s="33">
        <f t="shared" si="10"/>
        <v>620.33771955572456</v>
      </c>
    </row>
    <row r="236" spans="1:63">
      <c r="A236" s="30"/>
      <c r="B236" s="31" t="s">
        <v>242</v>
      </c>
      <c r="C236" s="32">
        <v>0</v>
      </c>
      <c r="D236" s="32">
        <v>0</v>
      </c>
      <c r="E236" s="32">
        <v>0</v>
      </c>
      <c r="F236" s="32">
        <v>0</v>
      </c>
      <c r="G236" s="32">
        <v>0</v>
      </c>
      <c r="H236" s="32">
        <v>1.9619457906071427</v>
      </c>
      <c r="I236" s="32">
        <v>1.1472157142857144</v>
      </c>
      <c r="J236" s="32">
        <v>0</v>
      </c>
      <c r="K236" s="32">
        <v>0</v>
      </c>
      <c r="L236" s="32">
        <v>0.1609393779642857</v>
      </c>
      <c r="M236" s="32">
        <v>0</v>
      </c>
      <c r="N236" s="32">
        <v>0</v>
      </c>
      <c r="O236" s="32">
        <v>0</v>
      </c>
      <c r="P236" s="32">
        <v>0</v>
      </c>
      <c r="Q236" s="32">
        <v>0</v>
      </c>
      <c r="R236" s="32">
        <v>1.6141361613214291</v>
      </c>
      <c r="S236" s="32">
        <v>1.2116882696785711</v>
      </c>
      <c r="T236" s="32">
        <v>1.434019642857143</v>
      </c>
      <c r="U236" s="32">
        <v>0</v>
      </c>
      <c r="V236" s="32">
        <v>1.3066472517857144</v>
      </c>
      <c r="W236" s="32">
        <v>0</v>
      </c>
      <c r="X236" s="32">
        <v>0</v>
      </c>
      <c r="Y236" s="32">
        <v>0</v>
      </c>
      <c r="Z236" s="32">
        <v>0</v>
      </c>
      <c r="AA236" s="32">
        <v>0</v>
      </c>
      <c r="AB236" s="32">
        <v>3.4660580392857146E-2</v>
      </c>
      <c r="AC236" s="32">
        <v>0</v>
      </c>
      <c r="AD236" s="32">
        <v>0</v>
      </c>
      <c r="AE236" s="32">
        <v>0</v>
      </c>
      <c r="AF236" s="32">
        <v>0</v>
      </c>
      <c r="AG236" s="32">
        <v>0</v>
      </c>
      <c r="AH236" s="32">
        <v>0</v>
      </c>
      <c r="AI236" s="32">
        <v>0</v>
      </c>
      <c r="AJ236" s="32">
        <v>0</v>
      </c>
      <c r="AK236" s="32">
        <v>0</v>
      </c>
      <c r="AL236" s="32">
        <v>4.7002804678571417E-2</v>
      </c>
      <c r="AM236" s="32">
        <v>0</v>
      </c>
      <c r="AN236" s="32">
        <v>0</v>
      </c>
      <c r="AO236" s="32">
        <v>0</v>
      </c>
      <c r="AP236" s="32">
        <v>2.8664928571428574E-2</v>
      </c>
      <c r="AQ236" s="32">
        <v>0</v>
      </c>
      <c r="AR236" s="32">
        <v>0</v>
      </c>
      <c r="AS236" s="32">
        <v>0</v>
      </c>
      <c r="AT236" s="32">
        <v>0</v>
      </c>
      <c r="AU236" s="32">
        <v>0</v>
      </c>
      <c r="AV236" s="32">
        <v>53.637195947249964</v>
      </c>
      <c r="AW236" s="32">
        <v>6.4430060834642848</v>
      </c>
      <c r="AX236" s="32">
        <v>0</v>
      </c>
      <c r="AY236" s="32">
        <v>0</v>
      </c>
      <c r="AZ236" s="32">
        <v>8.1072823531071432</v>
      </c>
      <c r="BA236" s="32">
        <v>0</v>
      </c>
      <c r="BB236" s="32">
        <v>0</v>
      </c>
      <c r="BC236" s="32">
        <v>0</v>
      </c>
      <c r="BD236" s="32">
        <v>0</v>
      </c>
      <c r="BE236" s="32">
        <v>0</v>
      </c>
      <c r="BF236" s="32">
        <v>89.550592540331564</v>
      </c>
      <c r="BG236" s="32">
        <v>5.3635763648214283</v>
      </c>
      <c r="BH236" s="32">
        <v>0</v>
      </c>
      <c r="BI236" s="32">
        <v>0</v>
      </c>
      <c r="BJ236" s="32">
        <v>6.373010585357143</v>
      </c>
      <c r="BK236" s="33">
        <f t="shared" si="10"/>
        <v>178.4215843964744</v>
      </c>
    </row>
    <row r="237" spans="1:63">
      <c r="A237" s="30"/>
      <c r="B237" s="31" t="s">
        <v>243</v>
      </c>
      <c r="C237" s="32">
        <v>0</v>
      </c>
      <c r="D237" s="32">
        <v>0</v>
      </c>
      <c r="E237" s="32">
        <v>0</v>
      </c>
      <c r="F237" s="32">
        <v>0</v>
      </c>
      <c r="G237" s="32">
        <v>0</v>
      </c>
      <c r="H237" s="32">
        <v>15.411209952892859</v>
      </c>
      <c r="I237" s="32">
        <v>1.2132835198571428</v>
      </c>
      <c r="J237" s="32">
        <v>4.9330057142857157E-4</v>
      </c>
      <c r="K237" s="32">
        <v>0</v>
      </c>
      <c r="L237" s="32">
        <v>7.1963162852142872</v>
      </c>
      <c r="M237" s="32">
        <v>0</v>
      </c>
      <c r="N237" s="32">
        <v>0</v>
      </c>
      <c r="O237" s="32">
        <v>0</v>
      </c>
      <c r="P237" s="32">
        <v>0</v>
      </c>
      <c r="Q237" s="32">
        <v>0</v>
      </c>
      <c r="R237" s="32">
        <v>9.1674633940357104</v>
      </c>
      <c r="S237" s="32">
        <v>0.60743071317857134</v>
      </c>
      <c r="T237" s="32">
        <v>0</v>
      </c>
      <c r="U237" s="32">
        <v>0</v>
      </c>
      <c r="V237" s="32">
        <v>0.98962044346428557</v>
      </c>
      <c r="W237" s="32">
        <v>0</v>
      </c>
      <c r="X237" s="32">
        <v>0</v>
      </c>
      <c r="Y237" s="32">
        <v>0</v>
      </c>
      <c r="Z237" s="32">
        <v>0</v>
      </c>
      <c r="AA237" s="32">
        <v>0</v>
      </c>
      <c r="AB237" s="32">
        <v>0.5102477007142856</v>
      </c>
      <c r="AC237" s="32">
        <v>0</v>
      </c>
      <c r="AD237" s="32">
        <v>0</v>
      </c>
      <c r="AE237" s="32">
        <v>0</v>
      </c>
      <c r="AF237" s="32">
        <v>5.2228338178571442E-2</v>
      </c>
      <c r="AG237" s="32">
        <v>0</v>
      </c>
      <c r="AH237" s="32">
        <v>0</v>
      </c>
      <c r="AI237" s="32">
        <v>0</v>
      </c>
      <c r="AJ237" s="32">
        <v>0</v>
      </c>
      <c r="AK237" s="32">
        <v>0</v>
      </c>
      <c r="AL237" s="32">
        <v>0.5185905222142857</v>
      </c>
      <c r="AM237" s="32">
        <v>0</v>
      </c>
      <c r="AN237" s="32">
        <v>0</v>
      </c>
      <c r="AO237" s="32">
        <v>0</v>
      </c>
      <c r="AP237" s="32">
        <v>0</v>
      </c>
      <c r="AQ237" s="32">
        <v>0</v>
      </c>
      <c r="AR237" s="32">
        <v>0</v>
      </c>
      <c r="AS237" s="32">
        <v>0</v>
      </c>
      <c r="AT237" s="32">
        <v>0</v>
      </c>
      <c r="AU237" s="32">
        <v>0</v>
      </c>
      <c r="AV237" s="32">
        <v>137.06605492603566</v>
      </c>
      <c r="AW237" s="32">
        <v>28.596362633571427</v>
      </c>
      <c r="AX237" s="32">
        <v>0</v>
      </c>
      <c r="AY237" s="32">
        <v>0</v>
      </c>
      <c r="AZ237" s="32">
        <v>49.381460942821434</v>
      </c>
      <c r="BA237" s="32">
        <v>0</v>
      </c>
      <c r="BB237" s="32">
        <v>0</v>
      </c>
      <c r="BC237" s="32">
        <v>0</v>
      </c>
      <c r="BD237" s="32">
        <v>0</v>
      </c>
      <c r="BE237" s="32">
        <v>0</v>
      </c>
      <c r="BF237" s="32">
        <v>131.752540350359</v>
      </c>
      <c r="BG237" s="32">
        <v>5.6392592916428557</v>
      </c>
      <c r="BH237" s="32">
        <v>0</v>
      </c>
      <c r="BI237" s="32">
        <v>0</v>
      </c>
      <c r="BJ237" s="32">
        <v>16.066769642499999</v>
      </c>
      <c r="BK237" s="33">
        <f t="shared" si="10"/>
        <v>404.16933195725181</v>
      </c>
    </row>
    <row r="238" spans="1:63">
      <c r="A238" s="30"/>
      <c r="B238" s="31" t="s">
        <v>244</v>
      </c>
      <c r="C238" s="32">
        <v>0</v>
      </c>
      <c r="D238" s="32">
        <v>0</v>
      </c>
      <c r="E238" s="32">
        <v>0</v>
      </c>
      <c r="F238" s="32">
        <v>0</v>
      </c>
      <c r="G238" s="32">
        <v>0</v>
      </c>
      <c r="H238" s="32">
        <v>6.7123187641428572</v>
      </c>
      <c r="I238" s="32">
        <v>1.7855230681071426</v>
      </c>
      <c r="J238" s="32">
        <v>0</v>
      </c>
      <c r="K238" s="32">
        <v>0</v>
      </c>
      <c r="L238" s="32">
        <v>2.1510118708571428</v>
      </c>
      <c r="M238" s="32">
        <v>0</v>
      </c>
      <c r="N238" s="32">
        <v>0</v>
      </c>
      <c r="O238" s="32">
        <v>0</v>
      </c>
      <c r="P238" s="32">
        <v>0</v>
      </c>
      <c r="Q238" s="32">
        <v>0</v>
      </c>
      <c r="R238" s="32">
        <v>7.1596515561785719</v>
      </c>
      <c r="S238" s="32">
        <v>0.31221486610714289</v>
      </c>
      <c r="T238" s="32">
        <v>0</v>
      </c>
      <c r="U238" s="32">
        <v>0</v>
      </c>
      <c r="V238" s="32">
        <v>1.842055423392857</v>
      </c>
      <c r="W238" s="32">
        <v>0</v>
      </c>
      <c r="X238" s="32">
        <v>0</v>
      </c>
      <c r="Y238" s="32">
        <v>0</v>
      </c>
      <c r="Z238" s="32">
        <v>0</v>
      </c>
      <c r="AA238" s="32">
        <v>0</v>
      </c>
      <c r="AB238" s="32">
        <v>17.839989386857145</v>
      </c>
      <c r="AC238" s="32">
        <v>1.2919781208214287</v>
      </c>
      <c r="AD238" s="32">
        <v>0</v>
      </c>
      <c r="AE238" s="32">
        <v>0</v>
      </c>
      <c r="AF238" s="32">
        <v>8.1655024666785714</v>
      </c>
      <c r="AG238" s="32">
        <v>0</v>
      </c>
      <c r="AH238" s="32">
        <v>0</v>
      </c>
      <c r="AI238" s="32">
        <v>0</v>
      </c>
      <c r="AJ238" s="32">
        <v>0</v>
      </c>
      <c r="AK238" s="32">
        <v>0</v>
      </c>
      <c r="AL238" s="32">
        <v>12.505172681000003</v>
      </c>
      <c r="AM238" s="32">
        <v>0.15927035189285713</v>
      </c>
      <c r="AN238" s="32">
        <v>0</v>
      </c>
      <c r="AO238" s="32">
        <v>0</v>
      </c>
      <c r="AP238" s="32">
        <v>1.3016924097500002</v>
      </c>
      <c r="AQ238" s="32">
        <v>0</v>
      </c>
      <c r="AR238" s="32">
        <v>0</v>
      </c>
      <c r="AS238" s="32">
        <v>0</v>
      </c>
      <c r="AT238" s="32">
        <v>0</v>
      </c>
      <c r="AU238" s="32">
        <v>0</v>
      </c>
      <c r="AV238" s="32">
        <v>505.54214669893037</v>
      </c>
      <c r="AW238" s="32">
        <v>29.643430443642856</v>
      </c>
      <c r="AX238" s="32">
        <v>3.576822417749999</v>
      </c>
      <c r="AY238" s="32">
        <v>0</v>
      </c>
      <c r="AZ238" s="32">
        <v>57.069329034178573</v>
      </c>
      <c r="BA238" s="32">
        <v>0</v>
      </c>
      <c r="BB238" s="32">
        <v>0</v>
      </c>
      <c r="BC238" s="32">
        <v>0</v>
      </c>
      <c r="BD238" s="32">
        <v>0</v>
      </c>
      <c r="BE238" s="32">
        <v>0</v>
      </c>
      <c r="BF238" s="32">
        <v>876.63338829077168</v>
      </c>
      <c r="BG238" s="32">
        <v>70.592075899249991</v>
      </c>
      <c r="BH238" s="32">
        <v>1.697960317464285</v>
      </c>
      <c r="BI238" s="32">
        <v>0</v>
      </c>
      <c r="BJ238" s="32">
        <v>43.783495276035708</v>
      </c>
      <c r="BK238" s="33">
        <f t="shared" si="10"/>
        <v>1649.7650293438091</v>
      </c>
    </row>
    <row r="239" spans="1:63">
      <c r="A239" s="30"/>
      <c r="B239" s="31" t="s">
        <v>245</v>
      </c>
      <c r="C239" s="32">
        <v>0</v>
      </c>
      <c r="D239" s="32">
        <v>0</v>
      </c>
      <c r="E239" s="32">
        <v>0</v>
      </c>
      <c r="F239" s="32">
        <v>0</v>
      </c>
      <c r="G239" s="32">
        <v>0</v>
      </c>
      <c r="H239" s="32">
        <v>30.534957772142857</v>
      </c>
      <c r="I239" s="32">
        <v>13.531458409607145</v>
      </c>
      <c r="J239" s="32">
        <v>0</v>
      </c>
      <c r="K239" s="32">
        <v>0</v>
      </c>
      <c r="L239" s="32">
        <v>95.11301605710716</v>
      </c>
      <c r="M239" s="32">
        <v>0</v>
      </c>
      <c r="N239" s="32">
        <v>0</v>
      </c>
      <c r="O239" s="32">
        <v>0</v>
      </c>
      <c r="P239" s="32">
        <v>0</v>
      </c>
      <c r="Q239" s="32">
        <v>0</v>
      </c>
      <c r="R239" s="32">
        <v>35.602940588749995</v>
      </c>
      <c r="S239" s="32">
        <v>12.715779371142858</v>
      </c>
      <c r="T239" s="32">
        <v>0</v>
      </c>
      <c r="U239" s="32">
        <v>0</v>
      </c>
      <c r="V239" s="32">
        <v>2.3329855341785715</v>
      </c>
      <c r="W239" s="32">
        <v>0</v>
      </c>
      <c r="X239" s="32">
        <v>0</v>
      </c>
      <c r="Y239" s="32">
        <v>0</v>
      </c>
      <c r="Z239" s="32">
        <v>0</v>
      </c>
      <c r="AA239" s="32">
        <v>0</v>
      </c>
      <c r="AB239" s="32">
        <v>2.8930145876785716</v>
      </c>
      <c r="AC239" s="32">
        <v>0</v>
      </c>
      <c r="AD239" s="32">
        <v>0</v>
      </c>
      <c r="AE239" s="32">
        <v>0</v>
      </c>
      <c r="AF239" s="32">
        <v>0.50201928317857147</v>
      </c>
      <c r="AG239" s="32">
        <v>0</v>
      </c>
      <c r="AH239" s="32">
        <v>0</v>
      </c>
      <c r="AI239" s="32">
        <v>0</v>
      </c>
      <c r="AJ239" s="32">
        <v>0</v>
      </c>
      <c r="AK239" s="32">
        <v>0</v>
      </c>
      <c r="AL239" s="32">
        <v>1.5059994442500004</v>
      </c>
      <c r="AM239" s="32">
        <v>0</v>
      </c>
      <c r="AN239" s="32">
        <v>0</v>
      </c>
      <c r="AO239" s="32">
        <v>0</v>
      </c>
      <c r="AP239" s="32">
        <v>0</v>
      </c>
      <c r="AQ239" s="32">
        <v>0</v>
      </c>
      <c r="AR239" s="32">
        <v>0</v>
      </c>
      <c r="AS239" s="32">
        <v>0.12006355703571432</v>
      </c>
      <c r="AT239" s="32">
        <v>0</v>
      </c>
      <c r="AU239" s="32">
        <v>0</v>
      </c>
      <c r="AV239" s="32">
        <v>793.4301224863575</v>
      </c>
      <c r="AW239" s="32">
        <v>44.235364395285721</v>
      </c>
      <c r="AX239" s="32">
        <v>0.20119124374999997</v>
      </c>
      <c r="AY239" s="32">
        <v>3.4538169000000001E-2</v>
      </c>
      <c r="AZ239" s="32">
        <v>83.891020471357152</v>
      </c>
      <c r="BA239" s="32">
        <v>0</v>
      </c>
      <c r="BB239" s="32">
        <v>0</v>
      </c>
      <c r="BC239" s="32">
        <v>0</v>
      </c>
      <c r="BD239" s="32">
        <v>0</v>
      </c>
      <c r="BE239" s="32">
        <v>0</v>
      </c>
      <c r="BF239" s="32">
        <v>1021.484663790781</v>
      </c>
      <c r="BG239" s="32">
        <v>28.773189574285723</v>
      </c>
      <c r="BH239" s="32">
        <v>0.47379492792857131</v>
      </c>
      <c r="BI239" s="32">
        <v>0</v>
      </c>
      <c r="BJ239" s="32">
        <v>69.935541648892851</v>
      </c>
      <c r="BK239" s="33">
        <f t="shared" si="10"/>
        <v>2237.3116613127104</v>
      </c>
    </row>
    <row r="240" spans="1:63">
      <c r="A240" s="30"/>
      <c r="B240" s="31" t="s">
        <v>246</v>
      </c>
      <c r="C240" s="32">
        <v>0</v>
      </c>
      <c r="D240" s="32">
        <v>0</v>
      </c>
      <c r="E240" s="32">
        <v>0</v>
      </c>
      <c r="F240" s="32">
        <v>0</v>
      </c>
      <c r="G240" s="32">
        <v>0</v>
      </c>
      <c r="H240" s="32">
        <v>0.72749674585714286</v>
      </c>
      <c r="I240" s="32">
        <v>0.66327869260714278</v>
      </c>
      <c r="J240" s="32">
        <v>0</v>
      </c>
      <c r="K240" s="32">
        <v>0</v>
      </c>
      <c r="L240" s="32">
        <v>0.31256836042857145</v>
      </c>
      <c r="M240" s="32">
        <v>0</v>
      </c>
      <c r="N240" s="32">
        <v>0</v>
      </c>
      <c r="O240" s="32">
        <v>0</v>
      </c>
      <c r="P240" s="32">
        <v>0</v>
      </c>
      <c r="Q240" s="32">
        <v>0</v>
      </c>
      <c r="R240" s="32">
        <v>0.61141178442857136</v>
      </c>
      <c r="S240" s="32">
        <v>7.3456225357142859E-3</v>
      </c>
      <c r="T240" s="32">
        <v>0</v>
      </c>
      <c r="U240" s="32">
        <v>0</v>
      </c>
      <c r="V240" s="32">
        <v>0.16912744514285716</v>
      </c>
      <c r="W240" s="32">
        <v>0</v>
      </c>
      <c r="X240" s="32">
        <v>0</v>
      </c>
      <c r="Y240" s="32">
        <v>0</v>
      </c>
      <c r="Z240" s="32">
        <v>0</v>
      </c>
      <c r="AA240" s="32">
        <v>0</v>
      </c>
      <c r="AB240" s="32">
        <v>4.5375660191428571</v>
      </c>
      <c r="AC240" s="32">
        <v>0.18215847303571431</v>
      </c>
      <c r="AD240" s="32">
        <v>0</v>
      </c>
      <c r="AE240" s="32">
        <v>0</v>
      </c>
      <c r="AF240" s="32">
        <v>2.276216557142857</v>
      </c>
      <c r="AG240" s="32">
        <v>0</v>
      </c>
      <c r="AH240" s="32">
        <v>0</v>
      </c>
      <c r="AI240" s="32">
        <v>0</v>
      </c>
      <c r="AJ240" s="32">
        <v>0</v>
      </c>
      <c r="AK240" s="32">
        <v>0</v>
      </c>
      <c r="AL240" s="32">
        <v>1.9477216654642855</v>
      </c>
      <c r="AM240" s="32">
        <v>4.8389036428571432E-2</v>
      </c>
      <c r="AN240" s="32">
        <v>0</v>
      </c>
      <c r="AO240" s="32">
        <v>0</v>
      </c>
      <c r="AP240" s="32">
        <v>0</v>
      </c>
      <c r="AQ240" s="32">
        <v>0</v>
      </c>
      <c r="AR240" s="32">
        <v>0</v>
      </c>
      <c r="AS240" s="32">
        <v>0</v>
      </c>
      <c r="AT240" s="32">
        <v>0</v>
      </c>
      <c r="AU240" s="32">
        <v>0</v>
      </c>
      <c r="AV240" s="32">
        <v>85.587380709714424</v>
      </c>
      <c r="AW240" s="32">
        <v>4.7303762561071432</v>
      </c>
      <c r="AX240" s="32">
        <v>0</v>
      </c>
      <c r="AY240" s="32">
        <v>0</v>
      </c>
      <c r="AZ240" s="32">
        <v>4.8428218367499998</v>
      </c>
      <c r="BA240" s="32">
        <v>0</v>
      </c>
      <c r="BB240" s="32">
        <v>0</v>
      </c>
      <c r="BC240" s="32">
        <v>0</v>
      </c>
      <c r="BD240" s="32">
        <v>0</v>
      </c>
      <c r="BE240" s="32">
        <v>0</v>
      </c>
      <c r="BF240" s="32">
        <v>163.77412502340076</v>
      </c>
      <c r="BG240" s="32">
        <v>2.1421541024642861</v>
      </c>
      <c r="BH240" s="32">
        <v>0</v>
      </c>
      <c r="BI240" s="32">
        <v>0</v>
      </c>
      <c r="BJ240" s="32">
        <v>2.9020093431428573</v>
      </c>
      <c r="BK240" s="33">
        <f t="shared" si="10"/>
        <v>275.46214767379377</v>
      </c>
    </row>
    <row r="241" spans="1:63">
      <c r="A241" s="30"/>
      <c r="B241" s="31" t="s">
        <v>247</v>
      </c>
      <c r="C241" s="32">
        <v>0</v>
      </c>
      <c r="D241" s="32">
        <v>0</v>
      </c>
      <c r="E241" s="32">
        <v>0</v>
      </c>
      <c r="F241" s="32">
        <v>0</v>
      </c>
      <c r="G241" s="32">
        <v>0</v>
      </c>
      <c r="H241" s="32">
        <v>114.70610308782142</v>
      </c>
      <c r="I241" s="32">
        <v>66.294821393500001</v>
      </c>
      <c r="J241" s="32">
        <v>0</v>
      </c>
      <c r="K241" s="32">
        <v>0</v>
      </c>
      <c r="L241" s="32">
        <v>34.733288878464279</v>
      </c>
      <c r="M241" s="32">
        <v>0</v>
      </c>
      <c r="N241" s="32">
        <v>0</v>
      </c>
      <c r="O241" s="32">
        <v>0</v>
      </c>
      <c r="P241" s="32">
        <v>0</v>
      </c>
      <c r="Q241" s="32">
        <v>0</v>
      </c>
      <c r="R241" s="32">
        <v>99.779655347892856</v>
      </c>
      <c r="S241" s="32">
        <v>25.932121192107143</v>
      </c>
      <c r="T241" s="32">
        <v>0</v>
      </c>
      <c r="U241" s="32">
        <v>0</v>
      </c>
      <c r="V241" s="32">
        <v>20.158688017964284</v>
      </c>
      <c r="W241" s="32">
        <v>0</v>
      </c>
      <c r="X241" s="32">
        <v>6.3978386785714285E-3</v>
      </c>
      <c r="Y241" s="32">
        <v>0</v>
      </c>
      <c r="Z241" s="32">
        <v>0</v>
      </c>
      <c r="AA241" s="32">
        <v>0</v>
      </c>
      <c r="AB241" s="32">
        <v>8.6142677427142846</v>
      </c>
      <c r="AC241" s="32">
        <v>0.39173198303571433</v>
      </c>
      <c r="AD241" s="32">
        <v>0</v>
      </c>
      <c r="AE241" s="32">
        <v>0</v>
      </c>
      <c r="AF241" s="32">
        <v>4.3939937568928569</v>
      </c>
      <c r="AG241" s="32">
        <v>0</v>
      </c>
      <c r="AH241" s="32">
        <v>0</v>
      </c>
      <c r="AI241" s="32">
        <v>0</v>
      </c>
      <c r="AJ241" s="32">
        <v>0</v>
      </c>
      <c r="AK241" s="32">
        <v>0</v>
      </c>
      <c r="AL241" s="32">
        <v>7.8327146611071425</v>
      </c>
      <c r="AM241" s="32">
        <v>4.3721576785714289E-3</v>
      </c>
      <c r="AN241" s="32">
        <v>0</v>
      </c>
      <c r="AO241" s="32">
        <v>0</v>
      </c>
      <c r="AP241" s="32">
        <v>0.18923137967857143</v>
      </c>
      <c r="AQ241" s="32">
        <v>0</v>
      </c>
      <c r="AR241" s="32">
        <v>1.5074220140714283</v>
      </c>
      <c r="AS241" s="32">
        <v>0</v>
      </c>
      <c r="AT241" s="32">
        <v>0</v>
      </c>
      <c r="AU241" s="32">
        <v>0</v>
      </c>
      <c r="AV241" s="32">
        <v>1203.9415488288578</v>
      </c>
      <c r="AW241" s="32">
        <v>150.69135833278571</v>
      </c>
      <c r="AX241" s="32">
        <v>0</v>
      </c>
      <c r="AY241" s="32">
        <v>0</v>
      </c>
      <c r="AZ241" s="32">
        <v>483.53797730928608</v>
      </c>
      <c r="BA241" s="32">
        <v>0</v>
      </c>
      <c r="BB241" s="32">
        <v>0</v>
      </c>
      <c r="BC241" s="32">
        <v>0</v>
      </c>
      <c r="BD241" s="32">
        <v>0</v>
      </c>
      <c r="BE241" s="32">
        <v>0</v>
      </c>
      <c r="BF241" s="32">
        <v>1605.0564200278577</v>
      </c>
      <c r="BG241" s="32">
        <v>93.999040277214277</v>
      </c>
      <c r="BH241" s="32">
        <v>2.430079374928571</v>
      </c>
      <c r="BI241" s="32">
        <v>0</v>
      </c>
      <c r="BJ241" s="32">
        <v>182.9295334760358</v>
      </c>
      <c r="BK241" s="33">
        <f t="shared" si="10"/>
        <v>4107.1307670785727</v>
      </c>
    </row>
    <row r="242" spans="1:63">
      <c r="A242" s="30"/>
      <c r="B242" s="31" t="s">
        <v>248</v>
      </c>
      <c r="C242" s="32">
        <v>0</v>
      </c>
      <c r="D242" s="32">
        <v>0</v>
      </c>
      <c r="E242" s="32">
        <v>0</v>
      </c>
      <c r="F242" s="32">
        <v>0</v>
      </c>
      <c r="G242" s="32">
        <v>0</v>
      </c>
      <c r="H242" s="32">
        <v>63.62777905753569</v>
      </c>
      <c r="I242" s="32">
        <v>31.334210011857149</v>
      </c>
      <c r="J242" s="32">
        <v>0</v>
      </c>
      <c r="K242" s="32">
        <v>0</v>
      </c>
      <c r="L242" s="32">
        <v>19.310912165392857</v>
      </c>
      <c r="M242" s="32">
        <v>0</v>
      </c>
      <c r="N242" s="32">
        <v>0</v>
      </c>
      <c r="O242" s="32">
        <v>0</v>
      </c>
      <c r="P242" s="32">
        <v>0</v>
      </c>
      <c r="Q242" s="32">
        <v>0</v>
      </c>
      <c r="R242" s="32">
        <v>52.808753930214287</v>
      </c>
      <c r="S242" s="32">
        <v>25.510903717464281</v>
      </c>
      <c r="T242" s="32">
        <v>0</v>
      </c>
      <c r="U242" s="32">
        <v>0</v>
      </c>
      <c r="V242" s="32">
        <v>7.050329502535714</v>
      </c>
      <c r="W242" s="32">
        <v>0</v>
      </c>
      <c r="X242" s="32">
        <v>0</v>
      </c>
      <c r="Y242" s="32">
        <v>0</v>
      </c>
      <c r="Z242" s="32">
        <v>0</v>
      </c>
      <c r="AA242" s="32">
        <v>0</v>
      </c>
      <c r="AB242" s="32">
        <v>3.3567702739285714</v>
      </c>
      <c r="AC242" s="32">
        <v>1.0306636071428568E-3</v>
      </c>
      <c r="AD242" s="32">
        <v>0</v>
      </c>
      <c r="AE242" s="32">
        <v>0</v>
      </c>
      <c r="AF242" s="32">
        <v>0.35785187846428573</v>
      </c>
      <c r="AG242" s="32">
        <v>0</v>
      </c>
      <c r="AH242" s="32">
        <v>0</v>
      </c>
      <c r="AI242" s="32">
        <v>0</v>
      </c>
      <c r="AJ242" s="32">
        <v>0</v>
      </c>
      <c r="AK242" s="32">
        <v>0</v>
      </c>
      <c r="AL242" s="32">
        <v>4.3119124006428562</v>
      </c>
      <c r="AM242" s="32">
        <v>0</v>
      </c>
      <c r="AN242" s="32">
        <v>0</v>
      </c>
      <c r="AO242" s="32">
        <v>0</v>
      </c>
      <c r="AP242" s="32">
        <v>0.10248445825000001</v>
      </c>
      <c r="AQ242" s="32">
        <v>0</v>
      </c>
      <c r="AR242" s="32">
        <v>0</v>
      </c>
      <c r="AS242" s="32">
        <v>0</v>
      </c>
      <c r="AT242" s="32">
        <v>0</v>
      </c>
      <c r="AU242" s="32">
        <v>0</v>
      </c>
      <c r="AV242" s="32">
        <v>609.74820708982327</v>
      </c>
      <c r="AW242" s="32">
        <v>60.898305289214285</v>
      </c>
      <c r="AX242" s="32">
        <v>0</v>
      </c>
      <c r="AY242" s="32">
        <v>0</v>
      </c>
      <c r="AZ242" s="32">
        <v>199.00297964985714</v>
      </c>
      <c r="BA242" s="32">
        <v>0</v>
      </c>
      <c r="BB242" s="32">
        <v>0</v>
      </c>
      <c r="BC242" s="32">
        <v>0</v>
      </c>
      <c r="BD242" s="32">
        <v>0</v>
      </c>
      <c r="BE242" s="32">
        <v>0</v>
      </c>
      <c r="BF242" s="32">
        <v>761.85928809394159</v>
      </c>
      <c r="BG242" s="32">
        <v>25.737385765285715</v>
      </c>
      <c r="BH242" s="32">
        <v>2.925875567785714</v>
      </c>
      <c r="BI242" s="32">
        <v>0</v>
      </c>
      <c r="BJ242" s="32">
        <v>97.272928967464281</v>
      </c>
      <c r="BK242" s="33">
        <f t="shared" si="10"/>
        <v>1965.2179084832646</v>
      </c>
    </row>
    <row r="243" spans="1:63">
      <c r="A243" s="30"/>
      <c r="B243" s="31" t="s">
        <v>249</v>
      </c>
      <c r="C243" s="32">
        <v>0</v>
      </c>
      <c r="D243" s="32">
        <v>0</v>
      </c>
      <c r="E243" s="32">
        <v>0</v>
      </c>
      <c r="F243" s="32">
        <v>0</v>
      </c>
      <c r="G243" s="32">
        <v>0</v>
      </c>
      <c r="H243" s="32">
        <v>9.966465883178568</v>
      </c>
      <c r="I243" s="32">
        <v>7.3248038194285714</v>
      </c>
      <c r="J243" s="32">
        <v>0</v>
      </c>
      <c r="K243" s="32">
        <v>0</v>
      </c>
      <c r="L243" s="32">
        <v>2.141941584464286</v>
      </c>
      <c r="M243" s="32">
        <v>0</v>
      </c>
      <c r="N243" s="32">
        <v>0</v>
      </c>
      <c r="O243" s="32">
        <v>0</v>
      </c>
      <c r="P243" s="32">
        <v>0</v>
      </c>
      <c r="Q243" s="32">
        <v>0</v>
      </c>
      <c r="R243" s="32">
        <v>9.1804301144642846</v>
      </c>
      <c r="S243" s="32">
        <v>0.82739168378571448</v>
      </c>
      <c r="T243" s="32">
        <v>0</v>
      </c>
      <c r="U243" s="32">
        <v>0</v>
      </c>
      <c r="V243" s="32">
        <v>3.2505216494999987</v>
      </c>
      <c r="W243" s="32">
        <v>0</v>
      </c>
      <c r="X243" s="32">
        <v>0</v>
      </c>
      <c r="Y243" s="32">
        <v>0</v>
      </c>
      <c r="Z243" s="32">
        <v>0</v>
      </c>
      <c r="AA243" s="32">
        <v>0</v>
      </c>
      <c r="AB243" s="32">
        <v>1.6511811231428573</v>
      </c>
      <c r="AC243" s="32">
        <v>1.0092577857142857E-3</v>
      </c>
      <c r="AD243" s="32">
        <v>0</v>
      </c>
      <c r="AE243" s="32">
        <v>0</v>
      </c>
      <c r="AF243" s="32">
        <v>0.91440141914285711</v>
      </c>
      <c r="AG243" s="32">
        <v>0</v>
      </c>
      <c r="AH243" s="32">
        <v>0</v>
      </c>
      <c r="AI243" s="32">
        <v>0</v>
      </c>
      <c r="AJ243" s="32">
        <v>0</v>
      </c>
      <c r="AK243" s="32">
        <v>0</v>
      </c>
      <c r="AL243" s="32">
        <v>0.71314960075</v>
      </c>
      <c r="AM243" s="32">
        <v>0</v>
      </c>
      <c r="AN243" s="32">
        <v>0</v>
      </c>
      <c r="AO243" s="32">
        <v>0</v>
      </c>
      <c r="AP243" s="32">
        <v>0.1018257595714286</v>
      </c>
      <c r="AQ243" s="32">
        <v>0</v>
      </c>
      <c r="AR243" s="32">
        <v>0</v>
      </c>
      <c r="AS243" s="32">
        <v>1.4783157142857144E-3</v>
      </c>
      <c r="AT243" s="32">
        <v>0</v>
      </c>
      <c r="AU243" s="32">
        <v>0</v>
      </c>
      <c r="AV243" s="32">
        <v>313.45955118924996</v>
      </c>
      <c r="AW243" s="32">
        <v>27.40147733007143</v>
      </c>
      <c r="AX243" s="32">
        <v>4.2871155714285708E-2</v>
      </c>
      <c r="AY243" s="32">
        <v>0</v>
      </c>
      <c r="AZ243" s="32">
        <v>47.539152889571433</v>
      </c>
      <c r="BA243" s="32">
        <v>0</v>
      </c>
      <c r="BB243" s="32">
        <v>0</v>
      </c>
      <c r="BC243" s="32">
        <v>0</v>
      </c>
      <c r="BD243" s="32">
        <v>0</v>
      </c>
      <c r="BE243" s="32">
        <v>0</v>
      </c>
      <c r="BF243" s="32">
        <v>484.89587775369944</v>
      </c>
      <c r="BG243" s="32">
        <v>14.361339827071427</v>
      </c>
      <c r="BH243" s="32">
        <v>4.7363589589285713</v>
      </c>
      <c r="BI243" s="32">
        <v>0</v>
      </c>
      <c r="BJ243" s="32">
        <v>45.674811114821424</v>
      </c>
      <c r="BK243" s="33">
        <f t="shared" si="10"/>
        <v>974.18604043005655</v>
      </c>
    </row>
    <row r="244" spans="1:63">
      <c r="A244" s="30"/>
      <c r="B244" s="31" t="s">
        <v>250</v>
      </c>
      <c r="C244" s="32">
        <v>0</v>
      </c>
      <c r="D244" s="32">
        <v>0</v>
      </c>
      <c r="E244" s="32">
        <v>0</v>
      </c>
      <c r="F244" s="32">
        <v>0</v>
      </c>
      <c r="G244" s="32">
        <v>0</v>
      </c>
      <c r="H244" s="32">
        <v>81.455816013035673</v>
      </c>
      <c r="I244" s="32">
        <v>4.532695986857143</v>
      </c>
      <c r="J244" s="32">
        <v>0</v>
      </c>
      <c r="K244" s="32">
        <v>0</v>
      </c>
      <c r="L244" s="32">
        <v>24.498369994142852</v>
      </c>
      <c r="M244" s="32">
        <v>0</v>
      </c>
      <c r="N244" s="32">
        <v>0</v>
      </c>
      <c r="O244" s="32">
        <v>0</v>
      </c>
      <c r="P244" s="32">
        <v>0</v>
      </c>
      <c r="Q244" s="32">
        <v>0</v>
      </c>
      <c r="R244" s="32">
        <v>51.719221376785711</v>
      </c>
      <c r="S244" s="32">
        <v>34.041978068214291</v>
      </c>
      <c r="T244" s="32">
        <v>6.7175800366071421</v>
      </c>
      <c r="U244" s="32">
        <v>0</v>
      </c>
      <c r="V244" s="32">
        <v>16.883381033892856</v>
      </c>
      <c r="W244" s="32">
        <v>0</v>
      </c>
      <c r="X244" s="32">
        <v>0</v>
      </c>
      <c r="Y244" s="32">
        <v>0</v>
      </c>
      <c r="Z244" s="32">
        <v>0</v>
      </c>
      <c r="AA244" s="32">
        <v>0</v>
      </c>
      <c r="AB244" s="32">
        <v>2.2693211391428574</v>
      </c>
      <c r="AC244" s="32">
        <v>0.14319071917857143</v>
      </c>
      <c r="AD244" s="32">
        <v>0</v>
      </c>
      <c r="AE244" s="32">
        <v>0</v>
      </c>
      <c r="AF244" s="32">
        <v>1.4936726217857141</v>
      </c>
      <c r="AG244" s="32">
        <v>0</v>
      </c>
      <c r="AH244" s="32">
        <v>0</v>
      </c>
      <c r="AI244" s="32">
        <v>0</v>
      </c>
      <c r="AJ244" s="32">
        <v>0</v>
      </c>
      <c r="AK244" s="32">
        <v>0</v>
      </c>
      <c r="AL244" s="32">
        <v>1.9972495144642861</v>
      </c>
      <c r="AM244" s="32">
        <v>0</v>
      </c>
      <c r="AN244" s="32">
        <v>0</v>
      </c>
      <c r="AO244" s="32">
        <v>0</v>
      </c>
      <c r="AP244" s="32">
        <v>6.7567478857142857E-2</v>
      </c>
      <c r="AQ244" s="32">
        <v>0</v>
      </c>
      <c r="AR244" s="32">
        <v>9.7150481785714289E-3</v>
      </c>
      <c r="AS244" s="32">
        <v>5.7694287857142845E-3</v>
      </c>
      <c r="AT244" s="32">
        <v>0</v>
      </c>
      <c r="AU244" s="32">
        <v>0</v>
      </c>
      <c r="AV244" s="32">
        <v>1927.559119112786</v>
      </c>
      <c r="AW244" s="32">
        <v>184.29069466767857</v>
      </c>
      <c r="AX244" s="32">
        <v>0.19546350096428577</v>
      </c>
      <c r="AY244" s="32">
        <v>0</v>
      </c>
      <c r="AZ244" s="32">
        <v>445.9198708644642</v>
      </c>
      <c r="BA244" s="32">
        <v>0</v>
      </c>
      <c r="BB244" s="32">
        <v>0</v>
      </c>
      <c r="BC244" s="32">
        <v>0</v>
      </c>
      <c r="BD244" s="32">
        <v>0</v>
      </c>
      <c r="BE244" s="32">
        <v>0</v>
      </c>
      <c r="BF244" s="32">
        <v>1756.7697579977034</v>
      </c>
      <c r="BG244" s="32">
        <v>99.071864287107161</v>
      </c>
      <c r="BH244" s="32">
        <v>11.267048131464286</v>
      </c>
      <c r="BI244" s="32">
        <v>0</v>
      </c>
      <c r="BJ244" s="32">
        <v>336.60665853992856</v>
      </c>
      <c r="BK244" s="33">
        <f t="shared" si="10"/>
        <v>4987.5160055620254</v>
      </c>
    </row>
    <row r="245" spans="1:63">
      <c r="A245" s="30"/>
      <c r="B245" s="31" t="s">
        <v>251</v>
      </c>
      <c r="C245" s="32">
        <v>0</v>
      </c>
      <c r="D245" s="32">
        <v>0</v>
      </c>
      <c r="E245" s="32">
        <v>0</v>
      </c>
      <c r="F245" s="32">
        <v>0</v>
      </c>
      <c r="G245" s="32">
        <v>0</v>
      </c>
      <c r="H245" s="32">
        <v>2.5084138765714283</v>
      </c>
      <c r="I245" s="32">
        <v>0.71470385117857127</v>
      </c>
      <c r="J245" s="32">
        <v>0</v>
      </c>
      <c r="K245" s="32">
        <v>0</v>
      </c>
      <c r="L245" s="32">
        <v>0.40047063178571429</v>
      </c>
      <c r="M245" s="32">
        <v>0</v>
      </c>
      <c r="N245" s="32">
        <v>0</v>
      </c>
      <c r="O245" s="32">
        <v>0</v>
      </c>
      <c r="P245" s="32">
        <v>0</v>
      </c>
      <c r="Q245" s="32">
        <v>0</v>
      </c>
      <c r="R245" s="32">
        <v>2.7360576615714294</v>
      </c>
      <c r="S245" s="32">
        <v>1.2578352857142857E-3</v>
      </c>
      <c r="T245" s="32">
        <v>0</v>
      </c>
      <c r="U245" s="32">
        <v>0</v>
      </c>
      <c r="V245" s="32">
        <v>0.30391779414285713</v>
      </c>
      <c r="W245" s="32">
        <v>0</v>
      </c>
      <c r="X245" s="32">
        <v>0</v>
      </c>
      <c r="Y245" s="32">
        <v>0</v>
      </c>
      <c r="Z245" s="32">
        <v>0</v>
      </c>
      <c r="AA245" s="32">
        <v>0</v>
      </c>
      <c r="AB245" s="32">
        <v>1.3870537308214288</v>
      </c>
      <c r="AC245" s="32">
        <v>0</v>
      </c>
      <c r="AD245" s="32">
        <v>0</v>
      </c>
      <c r="AE245" s="32">
        <v>0</v>
      </c>
      <c r="AF245" s="32">
        <v>0.87366298578571433</v>
      </c>
      <c r="AG245" s="32">
        <v>0</v>
      </c>
      <c r="AH245" s="32">
        <v>0</v>
      </c>
      <c r="AI245" s="32">
        <v>0</v>
      </c>
      <c r="AJ245" s="32">
        <v>0</v>
      </c>
      <c r="AK245" s="32">
        <v>0</v>
      </c>
      <c r="AL245" s="32">
        <v>0.23298360121428577</v>
      </c>
      <c r="AM245" s="32">
        <v>0</v>
      </c>
      <c r="AN245" s="32">
        <v>0</v>
      </c>
      <c r="AO245" s="32">
        <v>0</v>
      </c>
      <c r="AP245" s="32">
        <v>2.0630953571428568E-4</v>
      </c>
      <c r="AQ245" s="32">
        <v>0</v>
      </c>
      <c r="AR245" s="32">
        <v>0</v>
      </c>
      <c r="AS245" s="32">
        <v>0</v>
      </c>
      <c r="AT245" s="32">
        <v>0</v>
      </c>
      <c r="AU245" s="32">
        <v>0</v>
      </c>
      <c r="AV245" s="32">
        <v>136.46772118235754</v>
      </c>
      <c r="AW245" s="32">
        <v>7.3478001500357166</v>
      </c>
      <c r="AX245" s="32">
        <v>0</v>
      </c>
      <c r="AY245" s="32">
        <v>0</v>
      </c>
      <c r="AZ245" s="32">
        <v>12.261500309714288</v>
      </c>
      <c r="BA245" s="32">
        <v>0</v>
      </c>
      <c r="BB245" s="32">
        <v>0</v>
      </c>
      <c r="BC245" s="32">
        <v>0</v>
      </c>
      <c r="BD245" s="32">
        <v>0</v>
      </c>
      <c r="BE245" s="32">
        <v>0</v>
      </c>
      <c r="BF245" s="32">
        <v>218.41002880601661</v>
      </c>
      <c r="BG245" s="32">
        <v>3.7130989302142852</v>
      </c>
      <c r="BH245" s="32">
        <v>1.6800660418928575</v>
      </c>
      <c r="BI245" s="32">
        <v>0</v>
      </c>
      <c r="BJ245" s="32">
        <v>7.5570690536428566</v>
      </c>
      <c r="BK245" s="33">
        <f t="shared" si="10"/>
        <v>396.59601275176703</v>
      </c>
    </row>
    <row r="246" spans="1:63">
      <c r="A246" s="30"/>
      <c r="B246" s="31" t="s">
        <v>252</v>
      </c>
      <c r="C246" s="32">
        <v>0</v>
      </c>
      <c r="D246" s="32">
        <v>0</v>
      </c>
      <c r="E246" s="32">
        <v>0</v>
      </c>
      <c r="F246" s="32">
        <v>0</v>
      </c>
      <c r="G246" s="32">
        <v>0</v>
      </c>
      <c r="H246" s="32">
        <v>63.368655866785723</v>
      </c>
      <c r="I246" s="32">
        <v>399.55372610178563</v>
      </c>
      <c r="J246" s="32">
        <v>0</v>
      </c>
      <c r="K246" s="32">
        <v>0</v>
      </c>
      <c r="L246" s="32">
        <v>6.9957565728571431</v>
      </c>
      <c r="M246" s="32">
        <v>0</v>
      </c>
      <c r="N246" s="32">
        <v>0</v>
      </c>
      <c r="O246" s="32">
        <v>0</v>
      </c>
      <c r="P246" s="32">
        <v>0</v>
      </c>
      <c r="Q246" s="32">
        <v>0</v>
      </c>
      <c r="R246" s="32">
        <v>10.589783136214285</v>
      </c>
      <c r="S246" s="32">
        <v>45.357211653285709</v>
      </c>
      <c r="T246" s="32">
        <v>0</v>
      </c>
      <c r="U246" s="32">
        <v>0</v>
      </c>
      <c r="V246" s="32">
        <v>2.1415880873928566</v>
      </c>
      <c r="W246" s="32">
        <v>0</v>
      </c>
      <c r="X246" s="32">
        <v>0</v>
      </c>
      <c r="Y246" s="32">
        <v>0</v>
      </c>
      <c r="Z246" s="32">
        <v>0</v>
      </c>
      <c r="AA246" s="32">
        <v>0</v>
      </c>
      <c r="AB246" s="32">
        <v>1.0680090673214284</v>
      </c>
      <c r="AC246" s="32">
        <v>2.0727380357142863E-3</v>
      </c>
      <c r="AD246" s="32">
        <v>0</v>
      </c>
      <c r="AE246" s="32">
        <v>0</v>
      </c>
      <c r="AF246" s="32">
        <v>1.6726721413214285</v>
      </c>
      <c r="AG246" s="32">
        <v>0</v>
      </c>
      <c r="AH246" s="32">
        <v>0</v>
      </c>
      <c r="AI246" s="32">
        <v>0</v>
      </c>
      <c r="AJ246" s="32">
        <v>0</v>
      </c>
      <c r="AK246" s="32">
        <v>0</v>
      </c>
      <c r="AL246" s="32">
        <v>8.274710739285715E-2</v>
      </c>
      <c r="AM246" s="32">
        <v>0</v>
      </c>
      <c r="AN246" s="32">
        <v>0</v>
      </c>
      <c r="AO246" s="32">
        <v>0</v>
      </c>
      <c r="AP246" s="32">
        <v>0</v>
      </c>
      <c r="AQ246" s="32">
        <v>0</v>
      </c>
      <c r="AR246" s="32">
        <v>0</v>
      </c>
      <c r="AS246" s="32">
        <v>0</v>
      </c>
      <c r="AT246" s="32">
        <v>0</v>
      </c>
      <c r="AU246" s="32">
        <v>0</v>
      </c>
      <c r="AV246" s="32">
        <v>90.507422954499987</v>
      </c>
      <c r="AW246" s="32">
        <v>48.061666319607156</v>
      </c>
      <c r="AX246" s="32">
        <v>0</v>
      </c>
      <c r="AY246" s="32">
        <v>0</v>
      </c>
      <c r="AZ246" s="32">
        <v>18.079285972071428</v>
      </c>
      <c r="BA246" s="32">
        <v>0</v>
      </c>
      <c r="BB246" s="32">
        <v>0</v>
      </c>
      <c r="BC246" s="32">
        <v>0</v>
      </c>
      <c r="BD246" s="32">
        <v>0</v>
      </c>
      <c r="BE246" s="32">
        <v>0</v>
      </c>
      <c r="BF246" s="32">
        <v>48.79880665200109</v>
      </c>
      <c r="BG246" s="32">
        <v>2.0815068935714285</v>
      </c>
      <c r="BH246" s="32">
        <v>0</v>
      </c>
      <c r="BI246" s="32">
        <v>0</v>
      </c>
      <c r="BJ246" s="32">
        <v>2.5134423842857139</v>
      </c>
      <c r="BK246" s="33">
        <f t="shared" si="10"/>
        <v>740.87435364842941</v>
      </c>
    </row>
    <row r="247" spans="1:63">
      <c r="A247" s="30"/>
      <c r="B247" s="31" t="s">
        <v>253</v>
      </c>
      <c r="C247" s="32">
        <v>0</v>
      </c>
      <c r="D247" s="32">
        <v>0</v>
      </c>
      <c r="E247" s="32">
        <v>0</v>
      </c>
      <c r="F247" s="32">
        <v>0</v>
      </c>
      <c r="G247" s="32">
        <v>0</v>
      </c>
      <c r="H247" s="32">
        <v>78.889055989071423</v>
      </c>
      <c r="I247" s="32">
        <v>148.35616096489281</v>
      </c>
      <c r="J247" s="32">
        <v>0</v>
      </c>
      <c r="K247" s="32">
        <v>0</v>
      </c>
      <c r="L247" s="32">
        <v>19.028957522571424</v>
      </c>
      <c r="M247" s="32">
        <v>0</v>
      </c>
      <c r="N247" s="32">
        <v>0</v>
      </c>
      <c r="O247" s="32">
        <v>0</v>
      </c>
      <c r="P247" s="32">
        <v>0</v>
      </c>
      <c r="Q247" s="32">
        <v>0</v>
      </c>
      <c r="R247" s="32">
        <v>60.075561439071421</v>
      </c>
      <c r="S247" s="32">
        <v>46.307864611285723</v>
      </c>
      <c r="T247" s="32">
        <v>0</v>
      </c>
      <c r="U247" s="32">
        <v>0</v>
      </c>
      <c r="V247" s="32">
        <v>8.3417111300714293</v>
      </c>
      <c r="W247" s="32">
        <v>0</v>
      </c>
      <c r="X247" s="32">
        <v>0</v>
      </c>
      <c r="Y247" s="32">
        <v>0</v>
      </c>
      <c r="Z247" s="32">
        <v>0</v>
      </c>
      <c r="AA247" s="32">
        <v>0</v>
      </c>
      <c r="AB247" s="32">
        <v>20.13690872714286</v>
      </c>
      <c r="AC247" s="32">
        <v>0.23212283260714289</v>
      </c>
      <c r="AD247" s="32">
        <v>0</v>
      </c>
      <c r="AE247" s="32">
        <v>0</v>
      </c>
      <c r="AF247" s="32">
        <v>4.7016021439285698</v>
      </c>
      <c r="AG247" s="32">
        <v>0</v>
      </c>
      <c r="AH247" s="32">
        <v>0</v>
      </c>
      <c r="AI247" s="32">
        <v>0</v>
      </c>
      <c r="AJ247" s="32">
        <v>0</v>
      </c>
      <c r="AK247" s="32">
        <v>0</v>
      </c>
      <c r="AL247" s="32">
        <v>15.519909387571426</v>
      </c>
      <c r="AM247" s="32">
        <v>1.2366398392857143E-2</v>
      </c>
      <c r="AN247" s="32">
        <v>0</v>
      </c>
      <c r="AO247" s="32">
        <v>0</v>
      </c>
      <c r="AP247" s="32">
        <v>6.0876011285714286E-2</v>
      </c>
      <c r="AQ247" s="32">
        <v>0</v>
      </c>
      <c r="AR247" s="32">
        <v>0.73827464503571416</v>
      </c>
      <c r="AS247" s="32">
        <v>5.3801241428571402E-3</v>
      </c>
      <c r="AT247" s="32">
        <v>0</v>
      </c>
      <c r="AU247" s="32">
        <v>0</v>
      </c>
      <c r="AV247" s="32">
        <v>1307.2475609656067</v>
      </c>
      <c r="AW247" s="32">
        <v>144.84396257696426</v>
      </c>
      <c r="AX247" s="32">
        <v>2.4858762607142856E-2</v>
      </c>
      <c r="AY247" s="32">
        <v>0</v>
      </c>
      <c r="AZ247" s="32">
        <v>326.93962379714276</v>
      </c>
      <c r="BA247" s="32">
        <v>0</v>
      </c>
      <c r="BB247" s="32">
        <v>0</v>
      </c>
      <c r="BC247" s="32">
        <v>0</v>
      </c>
      <c r="BD247" s="32">
        <v>0</v>
      </c>
      <c r="BE247" s="32">
        <v>0</v>
      </c>
      <c r="BF247" s="32">
        <v>1885.6694692640133</v>
      </c>
      <c r="BG247" s="32">
        <v>45.027127648714277</v>
      </c>
      <c r="BH247" s="32">
        <v>4.0237518801785725</v>
      </c>
      <c r="BI247" s="32">
        <v>0</v>
      </c>
      <c r="BJ247" s="32">
        <v>124.26309125282144</v>
      </c>
      <c r="BK247" s="33">
        <f t="shared" si="10"/>
        <v>4240.4461980751203</v>
      </c>
    </row>
    <row r="248" spans="1:63">
      <c r="A248" s="30"/>
      <c r="B248" s="31" t="s">
        <v>254</v>
      </c>
      <c r="C248" s="32">
        <v>0</v>
      </c>
      <c r="D248" s="32">
        <v>0</v>
      </c>
      <c r="E248" s="32">
        <v>0</v>
      </c>
      <c r="F248" s="32">
        <v>0</v>
      </c>
      <c r="G248" s="32">
        <v>0</v>
      </c>
      <c r="H248" s="32">
        <v>83.560834218642867</v>
      </c>
      <c r="I248" s="32">
        <v>1141.1038431033571</v>
      </c>
      <c r="J248" s="32">
        <v>0</v>
      </c>
      <c r="K248" s="32">
        <v>0</v>
      </c>
      <c r="L248" s="32">
        <v>234.78406136003576</v>
      </c>
      <c r="M248" s="32">
        <v>0</v>
      </c>
      <c r="N248" s="32">
        <v>0</v>
      </c>
      <c r="O248" s="32">
        <v>0</v>
      </c>
      <c r="P248" s="32">
        <v>0</v>
      </c>
      <c r="Q248" s="32">
        <v>0</v>
      </c>
      <c r="R248" s="32">
        <v>27.959626080892853</v>
      </c>
      <c r="S248" s="32">
        <v>52.680065068178578</v>
      </c>
      <c r="T248" s="32">
        <v>0</v>
      </c>
      <c r="U248" s="32">
        <v>0</v>
      </c>
      <c r="V248" s="32">
        <v>22.697328024357152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5.1700569003928569</v>
      </c>
      <c r="AC248" s="32">
        <v>0</v>
      </c>
      <c r="AD248" s="32">
        <v>0</v>
      </c>
      <c r="AE248" s="32">
        <v>0</v>
      </c>
      <c r="AF248" s="32">
        <v>0</v>
      </c>
      <c r="AG248" s="32">
        <v>0</v>
      </c>
      <c r="AH248" s="32">
        <v>0</v>
      </c>
      <c r="AI248" s="32">
        <v>0</v>
      </c>
      <c r="AJ248" s="32">
        <v>0</v>
      </c>
      <c r="AK248" s="32">
        <v>0</v>
      </c>
      <c r="AL248" s="32">
        <v>1.15140127225</v>
      </c>
      <c r="AM248" s="32">
        <v>0</v>
      </c>
      <c r="AN248" s="32">
        <v>0</v>
      </c>
      <c r="AO248" s="32">
        <v>0</v>
      </c>
      <c r="AP248" s="32">
        <v>0</v>
      </c>
      <c r="AQ248" s="32">
        <v>0</v>
      </c>
      <c r="AR248" s="32">
        <v>0</v>
      </c>
      <c r="AS248" s="32">
        <v>0</v>
      </c>
      <c r="AT248" s="32">
        <v>0</v>
      </c>
      <c r="AU248" s="32">
        <v>0</v>
      </c>
      <c r="AV248" s="32">
        <v>132.50095286882146</v>
      </c>
      <c r="AW248" s="32">
        <v>200.30255079767858</v>
      </c>
      <c r="AX248" s="32">
        <v>0.15374044682142859</v>
      </c>
      <c r="AY248" s="32">
        <v>0</v>
      </c>
      <c r="AZ248" s="32">
        <v>134.43268959621429</v>
      </c>
      <c r="BA248" s="32">
        <v>0</v>
      </c>
      <c r="BB248" s="32">
        <v>0</v>
      </c>
      <c r="BC248" s="32">
        <v>0</v>
      </c>
      <c r="BD248" s="32">
        <v>0</v>
      </c>
      <c r="BE248" s="32">
        <v>0</v>
      </c>
      <c r="BF248" s="32">
        <v>51.161924350845339</v>
      </c>
      <c r="BG248" s="32">
        <v>79.637179299857152</v>
      </c>
      <c r="BH248" s="32">
        <v>1.2437625646428569</v>
      </c>
      <c r="BI248" s="32">
        <v>0</v>
      </c>
      <c r="BJ248" s="32">
        <v>71.392318275892848</v>
      </c>
      <c r="BK248" s="33">
        <f t="shared" si="10"/>
        <v>2239.9323342288812</v>
      </c>
    </row>
    <row r="249" spans="1:63" ht="13.5" thickBot="1">
      <c r="A249" s="30"/>
      <c r="B249" s="31" t="s">
        <v>255</v>
      </c>
      <c r="C249" s="32">
        <v>0</v>
      </c>
      <c r="D249" s="32">
        <v>0</v>
      </c>
      <c r="E249" s="32">
        <v>0</v>
      </c>
      <c r="F249" s="32">
        <v>0</v>
      </c>
      <c r="G249" s="32">
        <v>0</v>
      </c>
      <c r="H249" s="32">
        <v>9.2236756846785699</v>
      </c>
      <c r="I249" s="32">
        <v>0.62839126535714285</v>
      </c>
      <c r="J249" s="32">
        <v>0</v>
      </c>
      <c r="K249" s="32">
        <v>0</v>
      </c>
      <c r="L249" s="32">
        <v>3.5953327497857144</v>
      </c>
      <c r="M249" s="32">
        <v>0</v>
      </c>
      <c r="N249" s="32">
        <v>0</v>
      </c>
      <c r="O249" s="32">
        <v>0</v>
      </c>
      <c r="P249" s="32">
        <v>0</v>
      </c>
      <c r="Q249" s="32">
        <v>0</v>
      </c>
      <c r="R249" s="32">
        <v>6.9162742725000008</v>
      </c>
      <c r="S249" s="32">
        <v>1.3235682887857145</v>
      </c>
      <c r="T249" s="32">
        <v>0</v>
      </c>
      <c r="U249" s="32">
        <v>0</v>
      </c>
      <c r="V249" s="32">
        <v>3.9176922619285723</v>
      </c>
      <c r="W249" s="32">
        <v>0</v>
      </c>
      <c r="X249" s="32">
        <v>0</v>
      </c>
      <c r="Y249" s="32">
        <v>0</v>
      </c>
      <c r="Z249" s="32">
        <v>0</v>
      </c>
      <c r="AA249" s="32">
        <v>0</v>
      </c>
      <c r="AB249" s="32">
        <v>4.7268389821785712</v>
      </c>
      <c r="AC249" s="32">
        <v>7.8324179678571443E-2</v>
      </c>
      <c r="AD249" s="32">
        <v>0</v>
      </c>
      <c r="AE249" s="32">
        <v>0</v>
      </c>
      <c r="AF249" s="32">
        <v>1.8194534824642856</v>
      </c>
      <c r="AG249" s="32">
        <v>0</v>
      </c>
      <c r="AH249" s="32">
        <v>0</v>
      </c>
      <c r="AI249" s="32">
        <v>0</v>
      </c>
      <c r="AJ249" s="32">
        <v>0</v>
      </c>
      <c r="AK249" s="32">
        <v>0</v>
      </c>
      <c r="AL249" s="32">
        <v>2.1933497265000002</v>
      </c>
      <c r="AM249" s="32">
        <v>0</v>
      </c>
      <c r="AN249" s="32">
        <v>0</v>
      </c>
      <c r="AO249" s="32">
        <v>0</v>
      </c>
      <c r="AP249" s="32">
        <v>0.20432495185714283</v>
      </c>
      <c r="AQ249" s="32">
        <v>0</v>
      </c>
      <c r="AR249" s="32">
        <v>0</v>
      </c>
      <c r="AS249" s="32">
        <v>0</v>
      </c>
      <c r="AT249" s="32">
        <v>0</v>
      </c>
      <c r="AU249" s="32">
        <v>0</v>
      </c>
      <c r="AV249" s="32">
        <v>247.98745090471428</v>
      </c>
      <c r="AW249" s="32">
        <v>54.198855383178568</v>
      </c>
      <c r="AX249" s="32">
        <v>0</v>
      </c>
      <c r="AY249" s="32">
        <v>0</v>
      </c>
      <c r="AZ249" s="32">
        <v>118.94614650064287</v>
      </c>
      <c r="BA249" s="32">
        <v>0</v>
      </c>
      <c r="BB249" s="32">
        <v>0</v>
      </c>
      <c r="BC249" s="32">
        <v>0</v>
      </c>
      <c r="BD249" s="32">
        <v>0</v>
      </c>
      <c r="BE249" s="32">
        <v>0</v>
      </c>
      <c r="BF249" s="32">
        <v>388.29496426880473</v>
      </c>
      <c r="BG249" s="32">
        <v>70.174853929464291</v>
      </c>
      <c r="BH249" s="32">
        <v>0</v>
      </c>
      <c r="BI249" s="32">
        <v>0</v>
      </c>
      <c r="BJ249" s="32">
        <v>68.164888873464292</v>
      </c>
      <c r="BK249" s="33">
        <f t="shared" si="10"/>
        <v>982.39438570598338</v>
      </c>
    </row>
    <row r="250" spans="1:63" ht="13.5" thickBot="1">
      <c r="A250" s="37"/>
      <c r="B250" s="38" t="s">
        <v>22</v>
      </c>
      <c r="C250" s="39">
        <f t="shared" ref="C250:BK250" si="11">SUM(C229:C249)</f>
        <v>0</v>
      </c>
      <c r="D250" s="39">
        <f t="shared" si="11"/>
        <v>0</v>
      </c>
      <c r="E250" s="39">
        <f t="shared" si="11"/>
        <v>0</v>
      </c>
      <c r="F250" s="39">
        <f t="shared" si="11"/>
        <v>0</v>
      </c>
      <c r="G250" s="39">
        <f t="shared" si="11"/>
        <v>0</v>
      </c>
      <c r="H250" s="39">
        <f t="shared" si="11"/>
        <v>753.73322530249993</v>
      </c>
      <c r="I250" s="39">
        <f t="shared" si="11"/>
        <v>1971.537885517607</v>
      </c>
      <c r="J250" s="39">
        <f t="shared" si="11"/>
        <v>0.15088836660714283</v>
      </c>
      <c r="K250" s="39">
        <f t="shared" si="11"/>
        <v>0.150807307</v>
      </c>
      <c r="L250" s="39">
        <f t="shared" si="11"/>
        <v>536.41305679853576</v>
      </c>
      <c r="M250" s="39">
        <f t="shared" si="11"/>
        <v>0</v>
      </c>
      <c r="N250" s="39">
        <f t="shared" si="11"/>
        <v>0</v>
      </c>
      <c r="O250" s="39">
        <f t="shared" si="11"/>
        <v>0</v>
      </c>
      <c r="P250" s="39">
        <f t="shared" si="11"/>
        <v>0</v>
      </c>
      <c r="Q250" s="39">
        <f t="shared" si="11"/>
        <v>0</v>
      </c>
      <c r="R250" s="39">
        <f t="shared" si="11"/>
        <v>524.70552114185705</v>
      </c>
      <c r="S250" s="39">
        <f t="shared" si="11"/>
        <v>295.67686892242858</v>
      </c>
      <c r="T250" s="39">
        <f t="shared" si="11"/>
        <v>15.110818608035714</v>
      </c>
      <c r="U250" s="39">
        <f t="shared" si="11"/>
        <v>0</v>
      </c>
      <c r="V250" s="39">
        <f t="shared" si="11"/>
        <v>121.97967870442859</v>
      </c>
      <c r="W250" s="39">
        <f t="shared" si="11"/>
        <v>0</v>
      </c>
      <c r="X250" s="39">
        <f t="shared" si="11"/>
        <v>6.3978386785714285E-3</v>
      </c>
      <c r="Y250" s="39">
        <f t="shared" si="11"/>
        <v>0</v>
      </c>
      <c r="Z250" s="39">
        <f t="shared" si="11"/>
        <v>0</v>
      </c>
      <c r="AA250" s="39">
        <f t="shared" si="11"/>
        <v>0</v>
      </c>
      <c r="AB250" s="39">
        <f t="shared" si="11"/>
        <v>98.168683841428575</v>
      </c>
      <c r="AC250" s="39">
        <f t="shared" si="11"/>
        <v>3.2351691341785713</v>
      </c>
      <c r="AD250" s="39">
        <f t="shared" si="11"/>
        <v>0</v>
      </c>
      <c r="AE250" s="39">
        <f t="shared" si="11"/>
        <v>0</v>
      </c>
      <c r="AF250" s="39">
        <f t="shared" si="11"/>
        <v>35.005669121499992</v>
      </c>
      <c r="AG250" s="39">
        <f t="shared" si="11"/>
        <v>0</v>
      </c>
      <c r="AH250" s="39">
        <f t="shared" si="11"/>
        <v>0</v>
      </c>
      <c r="AI250" s="39">
        <f t="shared" si="11"/>
        <v>0</v>
      </c>
      <c r="AJ250" s="39">
        <f t="shared" si="11"/>
        <v>0</v>
      </c>
      <c r="AK250" s="39">
        <f t="shared" si="11"/>
        <v>0</v>
      </c>
      <c r="AL250" s="39">
        <f t="shared" si="11"/>
        <v>72.653521961535702</v>
      </c>
      <c r="AM250" s="39">
        <f t="shared" si="11"/>
        <v>0.29278306007142851</v>
      </c>
      <c r="AN250" s="39">
        <f t="shared" si="11"/>
        <v>0</v>
      </c>
      <c r="AO250" s="39">
        <f t="shared" si="11"/>
        <v>0</v>
      </c>
      <c r="AP250" s="39">
        <f t="shared" si="11"/>
        <v>2.2491348327857139</v>
      </c>
      <c r="AQ250" s="39">
        <f t="shared" si="11"/>
        <v>0</v>
      </c>
      <c r="AR250" s="39">
        <f t="shared" si="11"/>
        <v>2.3329735733214281</v>
      </c>
      <c r="AS250" s="39">
        <f t="shared" si="11"/>
        <v>0.23534211817857148</v>
      </c>
      <c r="AT250" s="39">
        <f t="shared" si="11"/>
        <v>0</v>
      </c>
      <c r="AU250" s="39">
        <f t="shared" si="11"/>
        <v>0</v>
      </c>
      <c r="AV250" s="39">
        <f t="shared" si="11"/>
        <v>11179.947429677219</v>
      </c>
      <c r="AW250" s="39">
        <f t="shared" si="11"/>
        <v>1327.9647124238572</v>
      </c>
      <c r="AX250" s="39">
        <f t="shared" si="11"/>
        <v>6.1136217066428573</v>
      </c>
      <c r="AY250" s="39">
        <f t="shared" si="11"/>
        <v>0.14685894900000002</v>
      </c>
      <c r="AZ250" s="39">
        <f t="shared" si="11"/>
        <v>2713.1628723711788</v>
      </c>
      <c r="BA250" s="39">
        <f t="shared" si="11"/>
        <v>0</v>
      </c>
      <c r="BB250" s="39">
        <f t="shared" si="11"/>
        <v>0</v>
      </c>
      <c r="BC250" s="39">
        <f t="shared" si="11"/>
        <v>0</v>
      </c>
      <c r="BD250" s="39">
        <f t="shared" si="11"/>
        <v>0</v>
      </c>
      <c r="BE250" s="39">
        <f t="shared" si="11"/>
        <v>0</v>
      </c>
      <c r="BF250" s="39">
        <f t="shared" si="11"/>
        <v>14362.075908224117</v>
      </c>
      <c r="BG250" s="39">
        <f t="shared" si="11"/>
        <v>787.79482911603577</v>
      </c>
      <c r="BH250" s="39">
        <f t="shared" si="11"/>
        <v>41.617156635607138</v>
      </c>
      <c r="BI250" s="39">
        <f t="shared" si="11"/>
        <v>0</v>
      </c>
      <c r="BJ250" s="39">
        <f t="shared" si="11"/>
        <v>1445.0549198055</v>
      </c>
      <c r="BK250" s="39">
        <f t="shared" si="11"/>
        <v>36297.516735059835</v>
      </c>
    </row>
    <row r="251" spans="1:63" ht="13.5" thickBot="1">
      <c r="A251" s="37"/>
      <c r="B251" s="64" t="s">
        <v>256</v>
      </c>
      <c r="C251" s="39">
        <f t="shared" ref="C251:BK251" si="12">C250+C227</f>
        <v>0</v>
      </c>
      <c r="D251" s="39">
        <f t="shared" si="12"/>
        <v>0</v>
      </c>
      <c r="E251" s="39">
        <f t="shared" si="12"/>
        <v>0</v>
      </c>
      <c r="F251" s="39">
        <f t="shared" si="12"/>
        <v>0</v>
      </c>
      <c r="G251" s="39">
        <f t="shared" si="12"/>
        <v>0</v>
      </c>
      <c r="H251" s="39">
        <f t="shared" si="12"/>
        <v>786.19817278567848</v>
      </c>
      <c r="I251" s="39">
        <f t="shared" si="12"/>
        <v>1972.7114992470713</v>
      </c>
      <c r="J251" s="39">
        <f t="shared" si="12"/>
        <v>0.15088836660714283</v>
      </c>
      <c r="K251" s="39">
        <f t="shared" si="12"/>
        <v>0.150807307</v>
      </c>
      <c r="L251" s="39">
        <f t="shared" si="12"/>
        <v>547.67153251932143</v>
      </c>
      <c r="M251" s="39">
        <f t="shared" si="12"/>
        <v>0</v>
      </c>
      <c r="N251" s="39">
        <f t="shared" si="12"/>
        <v>0</v>
      </c>
      <c r="O251" s="39">
        <f t="shared" si="12"/>
        <v>0</v>
      </c>
      <c r="P251" s="39">
        <f t="shared" si="12"/>
        <v>0</v>
      </c>
      <c r="Q251" s="39">
        <f t="shared" si="12"/>
        <v>0</v>
      </c>
      <c r="R251" s="39">
        <f t="shared" si="12"/>
        <v>565.6983931180356</v>
      </c>
      <c r="S251" s="39">
        <f t="shared" si="12"/>
        <v>297.47044945278572</v>
      </c>
      <c r="T251" s="39">
        <f t="shared" si="12"/>
        <v>15.110818608035714</v>
      </c>
      <c r="U251" s="39">
        <f t="shared" si="12"/>
        <v>0</v>
      </c>
      <c r="V251" s="39">
        <f t="shared" si="12"/>
        <v>126.60891185942859</v>
      </c>
      <c r="W251" s="39">
        <f t="shared" si="12"/>
        <v>0</v>
      </c>
      <c r="X251" s="39">
        <f t="shared" si="12"/>
        <v>6.3978386785714285E-3</v>
      </c>
      <c r="Y251" s="39">
        <f t="shared" si="12"/>
        <v>0</v>
      </c>
      <c r="Z251" s="39">
        <f t="shared" si="12"/>
        <v>0</v>
      </c>
      <c r="AA251" s="39">
        <f t="shared" si="12"/>
        <v>0</v>
      </c>
      <c r="AB251" s="39">
        <f t="shared" si="12"/>
        <v>101.97959480964286</v>
      </c>
      <c r="AC251" s="39">
        <f t="shared" si="12"/>
        <v>3.2354143865357141</v>
      </c>
      <c r="AD251" s="39">
        <f t="shared" si="12"/>
        <v>0</v>
      </c>
      <c r="AE251" s="39">
        <f t="shared" si="12"/>
        <v>0</v>
      </c>
      <c r="AF251" s="39">
        <f t="shared" si="12"/>
        <v>35.556595643785705</v>
      </c>
      <c r="AG251" s="39">
        <f t="shared" si="12"/>
        <v>0</v>
      </c>
      <c r="AH251" s="39">
        <f t="shared" si="12"/>
        <v>0</v>
      </c>
      <c r="AI251" s="39">
        <f t="shared" si="12"/>
        <v>0</v>
      </c>
      <c r="AJ251" s="39">
        <f t="shared" si="12"/>
        <v>0</v>
      </c>
      <c r="AK251" s="39">
        <f t="shared" si="12"/>
        <v>0</v>
      </c>
      <c r="AL251" s="39">
        <f t="shared" si="12"/>
        <v>76.019856453714269</v>
      </c>
      <c r="AM251" s="39">
        <f t="shared" si="12"/>
        <v>0.30537874721428565</v>
      </c>
      <c r="AN251" s="39">
        <f t="shared" si="12"/>
        <v>0</v>
      </c>
      <c r="AO251" s="39">
        <f t="shared" si="12"/>
        <v>0</v>
      </c>
      <c r="AP251" s="39">
        <f t="shared" si="12"/>
        <v>2.2795381114285709</v>
      </c>
      <c r="AQ251" s="39">
        <f t="shared" si="12"/>
        <v>0</v>
      </c>
      <c r="AR251" s="39">
        <f t="shared" si="12"/>
        <v>2.3329735733214281</v>
      </c>
      <c r="AS251" s="39">
        <f t="shared" si="12"/>
        <v>0.23534211817857148</v>
      </c>
      <c r="AT251" s="39">
        <f t="shared" si="12"/>
        <v>0</v>
      </c>
      <c r="AU251" s="39">
        <f t="shared" si="12"/>
        <v>0</v>
      </c>
      <c r="AV251" s="39">
        <f t="shared" si="12"/>
        <v>12796.805945643682</v>
      </c>
      <c r="AW251" s="39">
        <f t="shared" si="12"/>
        <v>1360.0677394647857</v>
      </c>
      <c r="AX251" s="39">
        <f t="shared" si="12"/>
        <v>6.2040290226071431</v>
      </c>
      <c r="AY251" s="39">
        <f t="shared" si="12"/>
        <v>0.14685894900000002</v>
      </c>
      <c r="AZ251" s="39">
        <f t="shared" si="12"/>
        <v>2827.7138495259646</v>
      </c>
      <c r="BA251" s="39">
        <f t="shared" si="12"/>
        <v>0</v>
      </c>
      <c r="BB251" s="39">
        <f t="shared" si="12"/>
        <v>0</v>
      </c>
      <c r="BC251" s="39">
        <f t="shared" si="12"/>
        <v>0</v>
      </c>
      <c r="BD251" s="39">
        <f t="shared" si="12"/>
        <v>0</v>
      </c>
      <c r="BE251" s="39">
        <f t="shared" si="12"/>
        <v>0</v>
      </c>
      <c r="BF251" s="39">
        <f t="shared" si="12"/>
        <v>16431.286904647328</v>
      </c>
      <c r="BG251" s="39">
        <f t="shared" si="12"/>
        <v>864.60244419396429</v>
      </c>
      <c r="BH251" s="39">
        <f t="shared" si="12"/>
        <v>53.21877592360714</v>
      </c>
      <c r="BI251" s="39">
        <f t="shared" si="12"/>
        <v>0</v>
      </c>
      <c r="BJ251" s="39">
        <f t="shared" si="12"/>
        <v>1563.1743068318929</v>
      </c>
      <c r="BK251" s="44">
        <f t="shared" si="12"/>
        <v>40436.943419149298</v>
      </c>
    </row>
    <row r="252" spans="1:63">
      <c r="A252" s="59"/>
      <c r="B252" s="60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3"/>
    </row>
    <row r="253" spans="1:63">
      <c r="A253" s="26" t="s">
        <v>257</v>
      </c>
      <c r="B253" s="61" t="s">
        <v>258</v>
      </c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3"/>
    </row>
    <row r="254" spans="1:63">
      <c r="A254" s="26" t="s">
        <v>13</v>
      </c>
      <c r="B254" s="54" t="s">
        <v>259</v>
      </c>
      <c r="C254" s="55">
        <v>0</v>
      </c>
      <c r="D254" s="55">
        <v>0</v>
      </c>
      <c r="E254" s="55">
        <v>0</v>
      </c>
      <c r="F254" s="55">
        <v>0</v>
      </c>
      <c r="G254" s="55">
        <v>0</v>
      </c>
      <c r="H254" s="55">
        <v>65.55725689346427</v>
      </c>
      <c r="I254" s="55">
        <v>53.157818528500002</v>
      </c>
      <c r="J254" s="55">
        <v>0</v>
      </c>
      <c r="K254" s="55">
        <v>0</v>
      </c>
      <c r="L254" s="55">
        <v>16.257144261535718</v>
      </c>
      <c r="M254" s="55">
        <v>0</v>
      </c>
      <c r="N254" s="55">
        <v>0</v>
      </c>
      <c r="O254" s="55">
        <v>0</v>
      </c>
      <c r="P254" s="55">
        <v>0</v>
      </c>
      <c r="Q254" s="55">
        <v>0</v>
      </c>
      <c r="R254" s="55">
        <v>73.825694094071423</v>
      </c>
      <c r="S254" s="55">
        <v>24.106110778178568</v>
      </c>
      <c r="T254" s="55">
        <v>2.4279741841428577</v>
      </c>
      <c r="U254" s="55">
        <v>0</v>
      </c>
      <c r="V254" s="55">
        <v>21.005561642642853</v>
      </c>
      <c r="W254" s="55">
        <v>0</v>
      </c>
      <c r="X254" s="55">
        <v>0</v>
      </c>
      <c r="Y254" s="55">
        <v>0</v>
      </c>
      <c r="Z254" s="55">
        <v>0</v>
      </c>
      <c r="AA254" s="55">
        <v>0</v>
      </c>
      <c r="AB254" s="55">
        <v>4.0294710687500004</v>
      </c>
      <c r="AC254" s="55">
        <v>0.40206984178571437</v>
      </c>
      <c r="AD254" s="55">
        <v>0</v>
      </c>
      <c r="AE254" s="55">
        <v>0</v>
      </c>
      <c r="AF254" s="55">
        <v>2.4823618614642857</v>
      </c>
      <c r="AG254" s="55">
        <v>0</v>
      </c>
      <c r="AH254" s="55">
        <v>0</v>
      </c>
      <c r="AI254" s="55">
        <v>0</v>
      </c>
      <c r="AJ254" s="55">
        <v>0</v>
      </c>
      <c r="AK254" s="55">
        <v>0</v>
      </c>
      <c r="AL254" s="55">
        <v>2.4041583749285715</v>
      </c>
      <c r="AM254" s="55">
        <v>4.5296366964285725E-2</v>
      </c>
      <c r="AN254" s="55">
        <v>0</v>
      </c>
      <c r="AO254" s="55">
        <v>0</v>
      </c>
      <c r="AP254" s="55">
        <v>0.16869980674999999</v>
      </c>
      <c r="AQ254" s="55">
        <v>0</v>
      </c>
      <c r="AR254" s="55">
        <v>0</v>
      </c>
      <c r="AS254" s="55">
        <v>9.3633084285714274E-3</v>
      </c>
      <c r="AT254" s="55">
        <v>0</v>
      </c>
      <c r="AU254" s="55">
        <v>0</v>
      </c>
      <c r="AV254" s="55">
        <v>1535.2148918920709</v>
      </c>
      <c r="AW254" s="55">
        <v>335.96121132853574</v>
      </c>
      <c r="AX254" s="55">
        <v>9.8036268428571424E-2</v>
      </c>
      <c r="AY254" s="55">
        <v>0</v>
      </c>
      <c r="AZ254" s="55">
        <v>377.32543998599999</v>
      </c>
      <c r="BA254" s="55">
        <v>0</v>
      </c>
      <c r="BB254" s="55">
        <v>0</v>
      </c>
      <c r="BC254" s="55">
        <v>0</v>
      </c>
      <c r="BD254" s="55">
        <v>0</v>
      </c>
      <c r="BE254" s="55">
        <v>0</v>
      </c>
      <c r="BF254" s="55">
        <v>2343.2552462933318</v>
      </c>
      <c r="BG254" s="55">
        <v>192.36512363996425</v>
      </c>
      <c r="BH254" s="55">
        <v>40.194225650749999</v>
      </c>
      <c r="BI254" s="55">
        <v>0</v>
      </c>
      <c r="BJ254" s="55">
        <v>361.35910375439283</v>
      </c>
      <c r="BK254" s="36">
        <f>SUM(C254:BJ254)</f>
        <v>5451.6522598250813</v>
      </c>
    </row>
    <row r="255" spans="1:63" ht="13.5" thickBot="1">
      <c r="A255" s="34"/>
      <c r="B255" s="6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6"/>
    </row>
    <row r="256" spans="1:63" ht="13.5" thickBot="1">
      <c r="A256" s="37"/>
      <c r="B256" s="64" t="s">
        <v>260</v>
      </c>
      <c r="C256" s="39">
        <f>SUM(C254:C255)</f>
        <v>0</v>
      </c>
      <c r="D256" s="39">
        <f t="shared" ref="D256:BK256" si="13">SUM(D254:D255)</f>
        <v>0</v>
      </c>
      <c r="E256" s="39">
        <f t="shared" si="13"/>
        <v>0</v>
      </c>
      <c r="F256" s="39">
        <f t="shared" si="13"/>
        <v>0</v>
      </c>
      <c r="G256" s="39">
        <f t="shared" si="13"/>
        <v>0</v>
      </c>
      <c r="H256" s="39">
        <f t="shared" si="13"/>
        <v>65.55725689346427</v>
      </c>
      <c r="I256" s="39">
        <f t="shared" si="13"/>
        <v>53.157818528500002</v>
      </c>
      <c r="J256" s="39">
        <f t="shared" si="13"/>
        <v>0</v>
      </c>
      <c r="K256" s="39">
        <f t="shared" si="13"/>
        <v>0</v>
      </c>
      <c r="L256" s="39">
        <f t="shared" si="13"/>
        <v>16.257144261535718</v>
      </c>
      <c r="M256" s="39">
        <f t="shared" si="13"/>
        <v>0</v>
      </c>
      <c r="N256" s="39">
        <f t="shared" si="13"/>
        <v>0</v>
      </c>
      <c r="O256" s="39">
        <f t="shared" si="13"/>
        <v>0</v>
      </c>
      <c r="P256" s="39">
        <f t="shared" si="13"/>
        <v>0</v>
      </c>
      <c r="Q256" s="39">
        <f t="shared" si="13"/>
        <v>0</v>
      </c>
      <c r="R256" s="39">
        <f t="shared" si="13"/>
        <v>73.825694094071423</v>
      </c>
      <c r="S256" s="39">
        <f t="shared" si="13"/>
        <v>24.106110778178568</v>
      </c>
      <c r="T256" s="39">
        <f t="shared" si="13"/>
        <v>2.4279741841428577</v>
      </c>
      <c r="U256" s="39">
        <f t="shared" si="13"/>
        <v>0</v>
      </c>
      <c r="V256" s="39">
        <f t="shared" si="13"/>
        <v>21.005561642642853</v>
      </c>
      <c r="W256" s="39">
        <f t="shared" si="13"/>
        <v>0</v>
      </c>
      <c r="X256" s="39">
        <f t="shared" si="13"/>
        <v>0</v>
      </c>
      <c r="Y256" s="39">
        <f t="shared" si="13"/>
        <v>0</v>
      </c>
      <c r="Z256" s="39">
        <f t="shared" si="13"/>
        <v>0</v>
      </c>
      <c r="AA256" s="39">
        <f t="shared" si="13"/>
        <v>0</v>
      </c>
      <c r="AB256" s="39">
        <f t="shared" si="13"/>
        <v>4.0294710687500004</v>
      </c>
      <c r="AC256" s="39">
        <f t="shared" si="13"/>
        <v>0.40206984178571437</v>
      </c>
      <c r="AD256" s="39">
        <f t="shared" si="13"/>
        <v>0</v>
      </c>
      <c r="AE256" s="39">
        <f t="shared" si="13"/>
        <v>0</v>
      </c>
      <c r="AF256" s="39">
        <f t="shared" si="13"/>
        <v>2.4823618614642857</v>
      </c>
      <c r="AG256" s="39">
        <f t="shared" si="13"/>
        <v>0</v>
      </c>
      <c r="AH256" s="39">
        <f t="shared" si="13"/>
        <v>0</v>
      </c>
      <c r="AI256" s="39">
        <f t="shared" si="13"/>
        <v>0</v>
      </c>
      <c r="AJ256" s="39">
        <f t="shared" si="13"/>
        <v>0</v>
      </c>
      <c r="AK256" s="39">
        <f t="shared" si="13"/>
        <v>0</v>
      </c>
      <c r="AL256" s="39">
        <f t="shared" si="13"/>
        <v>2.4041583749285715</v>
      </c>
      <c r="AM256" s="39">
        <f t="shared" si="13"/>
        <v>4.5296366964285725E-2</v>
      </c>
      <c r="AN256" s="39">
        <f t="shared" si="13"/>
        <v>0</v>
      </c>
      <c r="AO256" s="39">
        <f t="shared" si="13"/>
        <v>0</v>
      </c>
      <c r="AP256" s="39">
        <f t="shared" si="13"/>
        <v>0.16869980674999999</v>
      </c>
      <c r="AQ256" s="39">
        <f t="shared" si="13"/>
        <v>0</v>
      </c>
      <c r="AR256" s="39">
        <f t="shared" si="13"/>
        <v>0</v>
      </c>
      <c r="AS256" s="39">
        <f t="shared" si="13"/>
        <v>9.3633084285714274E-3</v>
      </c>
      <c r="AT256" s="39">
        <f t="shared" si="13"/>
        <v>0</v>
      </c>
      <c r="AU256" s="39">
        <f t="shared" si="13"/>
        <v>0</v>
      </c>
      <c r="AV256" s="39">
        <f t="shared" si="13"/>
        <v>1535.2148918920709</v>
      </c>
      <c r="AW256" s="39">
        <f t="shared" si="13"/>
        <v>335.96121132853574</v>
      </c>
      <c r="AX256" s="39">
        <f t="shared" si="13"/>
        <v>9.8036268428571424E-2</v>
      </c>
      <c r="AY256" s="39">
        <f t="shared" si="13"/>
        <v>0</v>
      </c>
      <c r="AZ256" s="39">
        <f t="shared" si="13"/>
        <v>377.32543998599999</v>
      </c>
      <c r="BA256" s="39">
        <f t="shared" si="13"/>
        <v>0</v>
      </c>
      <c r="BB256" s="39">
        <f t="shared" si="13"/>
        <v>0</v>
      </c>
      <c r="BC256" s="39">
        <f t="shared" si="13"/>
        <v>0</v>
      </c>
      <c r="BD256" s="39">
        <f t="shared" si="13"/>
        <v>0</v>
      </c>
      <c r="BE256" s="39">
        <f t="shared" si="13"/>
        <v>0</v>
      </c>
      <c r="BF256" s="39">
        <f t="shared" si="13"/>
        <v>2343.2552462933318</v>
      </c>
      <c r="BG256" s="39">
        <f t="shared" si="13"/>
        <v>192.36512363996425</v>
      </c>
      <c r="BH256" s="39">
        <f t="shared" si="13"/>
        <v>40.194225650749999</v>
      </c>
      <c r="BI256" s="39">
        <f t="shared" si="13"/>
        <v>0</v>
      </c>
      <c r="BJ256" s="39">
        <f t="shared" si="13"/>
        <v>361.35910375439283</v>
      </c>
      <c r="BK256" s="39">
        <f t="shared" si="13"/>
        <v>5451.6522598250813</v>
      </c>
    </row>
    <row r="257" spans="1:63">
      <c r="A257" s="59"/>
      <c r="B257" s="60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3"/>
    </row>
    <row r="258" spans="1:63">
      <c r="A258" s="26" t="s">
        <v>261</v>
      </c>
      <c r="B258" s="61" t="s">
        <v>262</v>
      </c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3"/>
    </row>
    <row r="259" spans="1:63">
      <c r="A259" s="26" t="s">
        <v>13</v>
      </c>
      <c r="B259" s="27" t="s">
        <v>263</v>
      </c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3"/>
    </row>
    <row r="260" spans="1:63" ht="13.5" thickBot="1">
      <c r="A260" s="34"/>
      <c r="B260" s="31" t="s">
        <v>264</v>
      </c>
      <c r="C260" s="35">
        <v>0</v>
      </c>
      <c r="D260" s="35">
        <v>0</v>
      </c>
      <c r="E260" s="35">
        <v>0</v>
      </c>
      <c r="F260" s="35">
        <v>0</v>
      </c>
      <c r="G260" s="35">
        <v>0</v>
      </c>
      <c r="H260" s="35">
        <v>0</v>
      </c>
      <c r="I260" s="35">
        <v>0</v>
      </c>
      <c r="J260" s="35">
        <v>0</v>
      </c>
      <c r="K260" s="35">
        <v>0</v>
      </c>
      <c r="L260" s="35">
        <v>0</v>
      </c>
      <c r="M260" s="35">
        <v>0</v>
      </c>
      <c r="N260" s="35">
        <v>0</v>
      </c>
      <c r="O260" s="35">
        <v>0</v>
      </c>
      <c r="P260" s="35">
        <v>0</v>
      </c>
      <c r="Q260" s="35">
        <v>0</v>
      </c>
      <c r="R260" s="35">
        <v>0</v>
      </c>
      <c r="S260" s="35">
        <v>0</v>
      </c>
      <c r="T260" s="35">
        <v>0</v>
      </c>
      <c r="U260" s="35">
        <v>0</v>
      </c>
      <c r="V260" s="35">
        <v>0</v>
      </c>
      <c r="W260" s="35">
        <v>0</v>
      </c>
      <c r="X260" s="35">
        <v>0</v>
      </c>
      <c r="Y260" s="35">
        <v>0</v>
      </c>
      <c r="Z260" s="35">
        <v>0</v>
      </c>
      <c r="AA260" s="35">
        <v>0</v>
      </c>
      <c r="AB260" s="35">
        <v>0</v>
      </c>
      <c r="AC260" s="35">
        <v>0</v>
      </c>
      <c r="AD260" s="35">
        <v>0</v>
      </c>
      <c r="AE260" s="35">
        <v>0</v>
      </c>
      <c r="AF260" s="35">
        <v>0</v>
      </c>
      <c r="AG260" s="35">
        <v>0</v>
      </c>
      <c r="AH260" s="35">
        <v>0</v>
      </c>
      <c r="AI260" s="35">
        <v>0</v>
      </c>
      <c r="AJ260" s="35">
        <v>0</v>
      </c>
      <c r="AK260" s="35">
        <v>0</v>
      </c>
      <c r="AL260" s="35">
        <v>0</v>
      </c>
      <c r="AM260" s="35">
        <v>0</v>
      </c>
      <c r="AN260" s="35">
        <v>0</v>
      </c>
      <c r="AO260" s="35">
        <v>0</v>
      </c>
      <c r="AP260" s="35">
        <v>0</v>
      </c>
      <c r="AQ260" s="35">
        <v>0</v>
      </c>
      <c r="AR260" s="35">
        <v>0</v>
      </c>
      <c r="AS260" s="35">
        <v>0</v>
      </c>
      <c r="AT260" s="35">
        <v>0</v>
      </c>
      <c r="AU260" s="35">
        <v>0</v>
      </c>
      <c r="AV260" s="35">
        <v>130.09724403126316</v>
      </c>
      <c r="AW260" s="35">
        <v>51.739258726017567</v>
      </c>
      <c r="AX260" s="35">
        <v>7.4838927673278002E-2</v>
      </c>
      <c r="AY260" s="35">
        <v>0</v>
      </c>
      <c r="AZ260" s="35">
        <v>95.421628488167386</v>
      </c>
      <c r="BA260" s="35">
        <v>0</v>
      </c>
      <c r="BB260" s="35">
        <v>0</v>
      </c>
      <c r="BC260" s="35">
        <v>0</v>
      </c>
      <c r="BD260" s="35">
        <v>0</v>
      </c>
      <c r="BE260" s="35">
        <v>0</v>
      </c>
      <c r="BF260" s="35">
        <v>63.282050998878077</v>
      </c>
      <c r="BG260" s="35">
        <v>5.0478856715626002</v>
      </c>
      <c r="BH260" s="35">
        <v>0</v>
      </c>
      <c r="BI260" s="35">
        <v>0</v>
      </c>
      <c r="BJ260" s="35">
        <v>21.874171243437939</v>
      </c>
      <c r="BK260" s="36">
        <f>SUM(C260:BJ260)</f>
        <v>367.53707808700005</v>
      </c>
    </row>
    <row r="261" spans="1:63" ht="13.5" thickBot="1">
      <c r="A261" s="37"/>
      <c r="B261" s="38" t="s">
        <v>17</v>
      </c>
      <c r="C261" s="39">
        <f>SUM(C260)</f>
        <v>0</v>
      </c>
      <c r="D261" s="39">
        <f t="shared" ref="D261:BK261" si="14">SUM(D260)</f>
        <v>0</v>
      </c>
      <c r="E261" s="39">
        <f t="shared" si="14"/>
        <v>0</v>
      </c>
      <c r="F261" s="39">
        <f t="shared" si="14"/>
        <v>0</v>
      </c>
      <c r="G261" s="39">
        <f t="shared" si="14"/>
        <v>0</v>
      </c>
      <c r="H261" s="39">
        <f t="shared" si="14"/>
        <v>0</v>
      </c>
      <c r="I261" s="39">
        <f t="shared" si="14"/>
        <v>0</v>
      </c>
      <c r="J261" s="39">
        <f t="shared" si="14"/>
        <v>0</v>
      </c>
      <c r="K261" s="39">
        <f t="shared" si="14"/>
        <v>0</v>
      </c>
      <c r="L261" s="39">
        <f t="shared" si="14"/>
        <v>0</v>
      </c>
      <c r="M261" s="39">
        <f t="shared" si="14"/>
        <v>0</v>
      </c>
      <c r="N261" s="39">
        <f t="shared" si="14"/>
        <v>0</v>
      </c>
      <c r="O261" s="39">
        <f t="shared" si="14"/>
        <v>0</v>
      </c>
      <c r="P261" s="39">
        <f t="shared" si="14"/>
        <v>0</v>
      </c>
      <c r="Q261" s="39">
        <f t="shared" si="14"/>
        <v>0</v>
      </c>
      <c r="R261" s="39">
        <f t="shared" si="14"/>
        <v>0</v>
      </c>
      <c r="S261" s="39">
        <f t="shared" si="14"/>
        <v>0</v>
      </c>
      <c r="T261" s="39">
        <f t="shared" si="14"/>
        <v>0</v>
      </c>
      <c r="U261" s="39">
        <f t="shared" si="14"/>
        <v>0</v>
      </c>
      <c r="V261" s="39">
        <f t="shared" si="14"/>
        <v>0</v>
      </c>
      <c r="W261" s="39">
        <f t="shared" si="14"/>
        <v>0</v>
      </c>
      <c r="X261" s="39">
        <f t="shared" si="14"/>
        <v>0</v>
      </c>
      <c r="Y261" s="39">
        <f t="shared" si="14"/>
        <v>0</v>
      </c>
      <c r="Z261" s="39">
        <f t="shared" si="14"/>
        <v>0</v>
      </c>
      <c r="AA261" s="39">
        <f t="shared" si="14"/>
        <v>0</v>
      </c>
      <c r="AB261" s="39">
        <f t="shared" si="14"/>
        <v>0</v>
      </c>
      <c r="AC261" s="39">
        <f t="shared" si="14"/>
        <v>0</v>
      </c>
      <c r="AD261" s="39">
        <f t="shared" si="14"/>
        <v>0</v>
      </c>
      <c r="AE261" s="39">
        <f t="shared" si="14"/>
        <v>0</v>
      </c>
      <c r="AF261" s="39">
        <f t="shared" si="14"/>
        <v>0</v>
      </c>
      <c r="AG261" s="39">
        <f t="shared" si="14"/>
        <v>0</v>
      </c>
      <c r="AH261" s="39">
        <f t="shared" si="14"/>
        <v>0</v>
      </c>
      <c r="AI261" s="39">
        <f t="shared" si="14"/>
        <v>0</v>
      </c>
      <c r="AJ261" s="39">
        <f t="shared" si="14"/>
        <v>0</v>
      </c>
      <c r="AK261" s="39">
        <f t="shared" si="14"/>
        <v>0</v>
      </c>
      <c r="AL261" s="39">
        <f t="shared" si="14"/>
        <v>0</v>
      </c>
      <c r="AM261" s="39">
        <f t="shared" si="14"/>
        <v>0</v>
      </c>
      <c r="AN261" s="39">
        <f t="shared" si="14"/>
        <v>0</v>
      </c>
      <c r="AO261" s="39">
        <f t="shared" si="14"/>
        <v>0</v>
      </c>
      <c r="AP261" s="39">
        <f t="shared" si="14"/>
        <v>0</v>
      </c>
      <c r="AQ261" s="39">
        <f t="shared" si="14"/>
        <v>0</v>
      </c>
      <c r="AR261" s="39">
        <f t="shared" si="14"/>
        <v>0</v>
      </c>
      <c r="AS261" s="39">
        <f t="shared" si="14"/>
        <v>0</v>
      </c>
      <c r="AT261" s="39">
        <f t="shared" si="14"/>
        <v>0</v>
      </c>
      <c r="AU261" s="39">
        <f t="shared" si="14"/>
        <v>0</v>
      </c>
      <c r="AV261" s="39">
        <f t="shared" si="14"/>
        <v>130.09724403126316</v>
      </c>
      <c r="AW261" s="39">
        <f t="shared" si="14"/>
        <v>51.739258726017567</v>
      </c>
      <c r="AX261" s="39">
        <f t="shared" si="14"/>
        <v>7.4838927673278002E-2</v>
      </c>
      <c r="AY261" s="39">
        <f t="shared" si="14"/>
        <v>0</v>
      </c>
      <c r="AZ261" s="39">
        <f t="shared" si="14"/>
        <v>95.421628488167386</v>
      </c>
      <c r="BA261" s="39">
        <f t="shared" si="14"/>
        <v>0</v>
      </c>
      <c r="BB261" s="39">
        <f t="shared" si="14"/>
        <v>0</v>
      </c>
      <c r="BC261" s="39">
        <f t="shared" si="14"/>
        <v>0</v>
      </c>
      <c r="BD261" s="39">
        <f t="shared" si="14"/>
        <v>0</v>
      </c>
      <c r="BE261" s="39">
        <f t="shared" si="14"/>
        <v>0</v>
      </c>
      <c r="BF261" s="39">
        <f t="shared" si="14"/>
        <v>63.282050998878077</v>
      </c>
      <c r="BG261" s="39">
        <f t="shared" si="14"/>
        <v>5.0478856715626002</v>
      </c>
      <c r="BH261" s="39">
        <f t="shared" si="14"/>
        <v>0</v>
      </c>
      <c r="BI261" s="39">
        <f t="shared" si="14"/>
        <v>0</v>
      </c>
      <c r="BJ261" s="39">
        <f t="shared" si="14"/>
        <v>21.874171243437939</v>
      </c>
      <c r="BK261" s="44">
        <f t="shared" si="14"/>
        <v>367.53707808700005</v>
      </c>
    </row>
    <row r="262" spans="1:63">
      <c r="A262" s="59"/>
      <c r="B262" s="66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67"/>
    </row>
    <row r="263" spans="1:63">
      <c r="A263" s="26" t="s">
        <v>18</v>
      </c>
      <c r="B263" s="27" t="s">
        <v>265</v>
      </c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3"/>
    </row>
    <row r="264" spans="1:63">
      <c r="A264" s="68"/>
      <c r="B264" s="31" t="s">
        <v>266</v>
      </c>
      <c r="C264" s="35">
        <v>0</v>
      </c>
      <c r="D264" s="35">
        <v>0</v>
      </c>
      <c r="E264" s="35">
        <v>0</v>
      </c>
      <c r="F264" s="35">
        <v>0</v>
      </c>
      <c r="G264" s="35">
        <v>0</v>
      </c>
      <c r="H264" s="35">
        <v>0</v>
      </c>
      <c r="I264" s="35">
        <v>0</v>
      </c>
      <c r="J264" s="35">
        <v>0</v>
      </c>
      <c r="K264" s="35">
        <v>0</v>
      </c>
      <c r="L264" s="35">
        <v>0</v>
      </c>
      <c r="M264" s="35">
        <v>0</v>
      </c>
      <c r="N264" s="35">
        <v>0</v>
      </c>
      <c r="O264" s="35">
        <v>0</v>
      </c>
      <c r="P264" s="35">
        <v>0</v>
      </c>
      <c r="Q264" s="35">
        <v>0</v>
      </c>
      <c r="R264" s="35">
        <v>0</v>
      </c>
      <c r="S264" s="35">
        <v>0</v>
      </c>
      <c r="T264" s="35">
        <v>0</v>
      </c>
      <c r="U264" s="35">
        <v>0</v>
      </c>
      <c r="V264" s="35">
        <v>0</v>
      </c>
      <c r="W264" s="35">
        <v>0</v>
      </c>
      <c r="X264" s="35">
        <v>0</v>
      </c>
      <c r="Y264" s="35">
        <v>0</v>
      </c>
      <c r="Z264" s="35">
        <v>0</v>
      </c>
      <c r="AA264" s="35">
        <v>0</v>
      </c>
      <c r="AB264" s="35">
        <v>0</v>
      </c>
      <c r="AC264" s="35">
        <v>0</v>
      </c>
      <c r="AD264" s="35">
        <v>0</v>
      </c>
      <c r="AE264" s="35">
        <v>0</v>
      </c>
      <c r="AF264" s="35">
        <v>0</v>
      </c>
      <c r="AG264" s="35">
        <v>0</v>
      </c>
      <c r="AH264" s="35">
        <v>0</v>
      </c>
      <c r="AI264" s="35">
        <v>0</v>
      </c>
      <c r="AJ264" s="35">
        <v>0</v>
      </c>
      <c r="AK264" s="35">
        <v>0</v>
      </c>
      <c r="AL264" s="35">
        <v>0</v>
      </c>
      <c r="AM264" s="35">
        <v>0</v>
      </c>
      <c r="AN264" s="35">
        <v>0</v>
      </c>
      <c r="AO264" s="35">
        <v>0</v>
      </c>
      <c r="AP264" s="35">
        <v>0</v>
      </c>
      <c r="AQ264" s="35">
        <v>0</v>
      </c>
      <c r="AR264" s="35">
        <v>0</v>
      </c>
      <c r="AS264" s="35">
        <v>0</v>
      </c>
      <c r="AT264" s="35">
        <v>0</v>
      </c>
      <c r="AU264" s="35">
        <v>0</v>
      </c>
      <c r="AV264" s="35">
        <v>1.5266581235049876</v>
      </c>
      <c r="AW264" s="35">
        <v>5996.8094122115772</v>
      </c>
      <c r="AX264" s="35">
        <v>0</v>
      </c>
      <c r="AY264" s="35">
        <v>0</v>
      </c>
      <c r="AZ264" s="35">
        <v>0.83604976023134947</v>
      </c>
      <c r="BA264" s="35">
        <v>0</v>
      </c>
      <c r="BB264" s="35">
        <v>0</v>
      </c>
      <c r="BC264" s="35">
        <v>0</v>
      </c>
      <c r="BD264" s="35">
        <v>0</v>
      </c>
      <c r="BE264" s="35">
        <v>0</v>
      </c>
      <c r="BF264" s="35">
        <v>1.6750540966787466</v>
      </c>
      <c r="BG264" s="35">
        <v>15.188618546510295</v>
      </c>
      <c r="BH264" s="35">
        <v>0</v>
      </c>
      <c r="BI264" s="35">
        <v>0</v>
      </c>
      <c r="BJ264" s="35">
        <v>8.2251589498364641E-2</v>
      </c>
      <c r="BK264" s="36">
        <f>SUM(C264:BJ264)</f>
        <v>6016.1180443280009</v>
      </c>
    </row>
    <row r="265" spans="1:63">
      <c r="A265" s="68"/>
      <c r="B265" s="31" t="s">
        <v>267</v>
      </c>
      <c r="C265" s="35">
        <v>0</v>
      </c>
      <c r="D265" s="35">
        <v>0</v>
      </c>
      <c r="E265" s="35">
        <v>0</v>
      </c>
      <c r="F265" s="35">
        <v>0</v>
      </c>
      <c r="G265" s="35">
        <v>0</v>
      </c>
      <c r="H265" s="35">
        <v>0</v>
      </c>
      <c r="I265" s="35">
        <v>0</v>
      </c>
      <c r="J265" s="35">
        <v>0</v>
      </c>
      <c r="K265" s="35">
        <v>0</v>
      </c>
      <c r="L265" s="35">
        <v>0</v>
      </c>
      <c r="M265" s="35">
        <v>0</v>
      </c>
      <c r="N265" s="35">
        <v>0</v>
      </c>
      <c r="O265" s="35">
        <v>0</v>
      </c>
      <c r="P265" s="35">
        <v>0</v>
      </c>
      <c r="Q265" s="35">
        <v>0</v>
      </c>
      <c r="R265" s="35">
        <v>0</v>
      </c>
      <c r="S265" s="35">
        <v>0</v>
      </c>
      <c r="T265" s="35">
        <v>0</v>
      </c>
      <c r="U265" s="35">
        <v>0</v>
      </c>
      <c r="V265" s="35">
        <v>0</v>
      </c>
      <c r="W265" s="35">
        <v>0</v>
      </c>
      <c r="X265" s="35">
        <v>0</v>
      </c>
      <c r="Y265" s="35">
        <v>0</v>
      </c>
      <c r="Z265" s="35">
        <v>0</v>
      </c>
      <c r="AA265" s="35">
        <v>0</v>
      </c>
      <c r="AB265" s="35">
        <v>0</v>
      </c>
      <c r="AC265" s="35">
        <v>0</v>
      </c>
      <c r="AD265" s="35">
        <v>0</v>
      </c>
      <c r="AE265" s="35">
        <v>0</v>
      </c>
      <c r="AF265" s="35">
        <v>0</v>
      </c>
      <c r="AG265" s="35">
        <v>0</v>
      </c>
      <c r="AH265" s="35">
        <v>0</v>
      </c>
      <c r="AI265" s="35">
        <v>0</v>
      </c>
      <c r="AJ265" s="35">
        <v>0</v>
      </c>
      <c r="AK265" s="35">
        <v>0</v>
      </c>
      <c r="AL265" s="35">
        <v>0</v>
      </c>
      <c r="AM265" s="35">
        <v>0</v>
      </c>
      <c r="AN265" s="35">
        <v>0</v>
      </c>
      <c r="AO265" s="35">
        <v>0</v>
      </c>
      <c r="AP265" s="35">
        <v>0</v>
      </c>
      <c r="AQ265" s="35">
        <v>0</v>
      </c>
      <c r="AR265" s="35">
        <v>0</v>
      </c>
      <c r="AS265" s="35">
        <v>0</v>
      </c>
      <c r="AT265" s="35">
        <v>0</v>
      </c>
      <c r="AU265" s="35">
        <v>0</v>
      </c>
      <c r="AV265" s="35">
        <v>1.036583447188326</v>
      </c>
      <c r="AW265" s="35">
        <v>1951.8195625828569</v>
      </c>
      <c r="AX265" s="35">
        <v>0</v>
      </c>
      <c r="AY265" s="35">
        <v>0</v>
      </c>
      <c r="AZ265" s="35">
        <v>0.88557667357680936</v>
      </c>
      <c r="BA265" s="35">
        <v>0</v>
      </c>
      <c r="BB265" s="35">
        <v>0</v>
      </c>
      <c r="BC265" s="35">
        <v>0</v>
      </c>
      <c r="BD265" s="35">
        <v>0</v>
      </c>
      <c r="BE265" s="35">
        <v>0</v>
      </c>
      <c r="BF265" s="35">
        <v>0.96789623102357836</v>
      </c>
      <c r="BG265" s="35">
        <v>8.5281886845989536</v>
      </c>
      <c r="BH265" s="35">
        <v>0</v>
      </c>
      <c r="BI265" s="35">
        <v>0</v>
      </c>
      <c r="BJ265" s="35">
        <v>0.19567510275555716</v>
      </c>
      <c r="BK265" s="36">
        <f>SUM(C265:BJ265)</f>
        <v>1963.4334827220002</v>
      </c>
    </row>
    <row r="266" spans="1:63" ht="13.5" thickBot="1">
      <c r="A266" s="68"/>
      <c r="B266" s="31" t="s">
        <v>268</v>
      </c>
      <c r="C266" s="35">
        <v>0</v>
      </c>
      <c r="D266" s="35">
        <v>0</v>
      </c>
      <c r="E266" s="35">
        <v>0</v>
      </c>
      <c r="F266" s="35">
        <v>0</v>
      </c>
      <c r="G266" s="35">
        <v>0</v>
      </c>
      <c r="H266" s="35">
        <v>0</v>
      </c>
      <c r="I266" s="35">
        <v>0</v>
      </c>
      <c r="J266" s="35">
        <v>0</v>
      </c>
      <c r="K266" s="35">
        <v>0</v>
      </c>
      <c r="L266" s="35">
        <v>0</v>
      </c>
      <c r="M266" s="35">
        <v>0</v>
      </c>
      <c r="N266" s="35">
        <v>0</v>
      </c>
      <c r="O266" s="35">
        <v>0</v>
      </c>
      <c r="P266" s="35">
        <v>0</v>
      </c>
      <c r="Q266" s="35">
        <v>0</v>
      </c>
      <c r="R266" s="35">
        <v>0</v>
      </c>
      <c r="S266" s="35">
        <v>0</v>
      </c>
      <c r="T266" s="35">
        <v>0</v>
      </c>
      <c r="U266" s="35">
        <v>0</v>
      </c>
      <c r="V266" s="35">
        <v>0</v>
      </c>
      <c r="W266" s="35">
        <v>0</v>
      </c>
      <c r="X266" s="35">
        <v>0</v>
      </c>
      <c r="Y266" s="35">
        <v>0</v>
      </c>
      <c r="Z266" s="35">
        <v>0</v>
      </c>
      <c r="AA266" s="35">
        <v>0</v>
      </c>
      <c r="AB266" s="35">
        <v>0</v>
      </c>
      <c r="AC266" s="35">
        <v>0</v>
      </c>
      <c r="AD266" s="35">
        <v>0</v>
      </c>
      <c r="AE266" s="35">
        <v>0</v>
      </c>
      <c r="AF266" s="35">
        <v>0</v>
      </c>
      <c r="AG266" s="35">
        <v>0</v>
      </c>
      <c r="AH266" s="35">
        <v>0</v>
      </c>
      <c r="AI266" s="35">
        <v>0</v>
      </c>
      <c r="AJ266" s="35">
        <v>0</v>
      </c>
      <c r="AK266" s="35">
        <v>0</v>
      </c>
      <c r="AL266" s="35">
        <v>0</v>
      </c>
      <c r="AM266" s="35">
        <v>0</v>
      </c>
      <c r="AN266" s="35">
        <v>0</v>
      </c>
      <c r="AO266" s="35">
        <v>0</v>
      </c>
      <c r="AP266" s="35">
        <v>0</v>
      </c>
      <c r="AQ266" s="35">
        <v>0</v>
      </c>
      <c r="AR266" s="35">
        <v>0</v>
      </c>
      <c r="AS266" s="35">
        <v>0</v>
      </c>
      <c r="AT266" s="35">
        <v>0</v>
      </c>
      <c r="AU266" s="35">
        <v>0</v>
      </c>
      <c r="AV266" s="35">
        <v>5.8217980277970067</v>
      </c>
      <c r="AW266" s="35">
        <v>18.281219450225226</v>
      </c>
      <c r="AX266" s="35">
        <v>0</v>
      </c>
      <c r="AY266" s="35">
        <v>0</v>
      </c>
      <c r="AZ266" s="35">
        <v>7.0068160416171636</v>
      </c>
      <c r="BA266" s="35">
        <v>0</v>
      </c>
      <c r="BB266" s="35">
        <v>0</v>
      </c>
      <c r="BC266" s="35">
        <v>0</v>
      </c>
      <c r="BD266" s="35">
        <v>0</v>
      </c>
      <c r="BE266" s="35">
        <v>0</v>
      </c>
      <c r="BF266" s="35">
        <v>6.2869900089927144</v>
      </c>
      <c r="BG266" s="35">
        <v>2.6261252907048767</v>
      </c>
      <c r="BH266" s="35">
        <v>0</v>
      </c>
      <c r="BI266" s="35">
        <v>0</v>
      </c>
      <c r="BJ266" s="35">
        <v>2.3468925656630155</v>
      </c>
      <c r="BK266" s="36">
        <f>SUM(C266:BJ266)</f>
        <v>42.369841385000001</v>
      </c>
    </row>
    <row r="267" spans="1:63" ht="13.5" thickBot="1">
      <c r="A267" s="49"/>
      <c r="B267" s="69" t="s">
        <v>22</v>
      </c>
      <c r="C267" s="70">
        <f t="shared" ref="C267:BK267" si="15">SUM(C264:C266)</f>
        <v>0</v>
      </c>
      <c r="D267" s="39">
        <f t="shared" si="15"/>
        <v>0</v>
      </c>
      <c r="E267" s="39">
        <f t="shared" si="15"/>
        <v>0</v>
      </c>
      <c r="F267" s="39">
        <f t="shared" si="15"/>
        <v>0</v>
      </c>
      <c r="G267" s="39">
        <f t="shared" si="15"/>
        <v>0</v>
      </c>
      <c r="H267" s="39">
        <f t="shared" si="15"/>
        <v>0</v>
      </c>
      <c r="I267" s="39">
        <f t="shared" si="15"/>
        <v>0</v>
      </c>
      <c r="J267" s="39">
        <f t="shared" si="15"/>
        <v>0</v>
      </c>
      <c r="K267" s="39">
        <f t="shared" si="15"/>
        <v>0</v>
      </c>
      <c r="L267" s="39">
        <f t="shared" si="15"/>
        <v>0</v>
      </c>
      <c r="M267" s="39">
        <f t="shared" si="15"/>
        <v>0</v>
      </c>
      <c r="N267" s="39">
        <f t="shared" si="15"/>
        <v>0</v>
      </c>
      <c r="O267" s="39">
        <f t="shared" si="15"/>
        <v>0</v>
      </c>
      <c r="P267" s="39">
        <f t="shared" si="15"/>
        <v>0</v>
      </c>
      <c r="Q267" s="39">
        <f t="shared" si="15"/>
        <v>0</v>
      </c>
      <c r="R267" s="39">
        <f t="shared" si="15"/>
        <v>0</v>
      </c>
      <c r="S267" s="39">
        <f t="shared" si="15"/>
        <v>0</v>
      </c>
      <c r="T267" s="39">
        <f t="shared" si="15"/>
        <v>0</v>
      </c>
      <c r="U267" s="39">
        <f t="shared" si="15"/>
        <v>0</v>
      </c>
      <c r="V267" s="39">
        <f t="shared" si="15"/>
        <v>0</v>
      </c>
      <c r="W267" s="39">
        <f t="shared" si="15"/>
        <v>0</v>
      </c>
      <c r="X267" s="39">
        <f t="shared" si="15"/>
        <v>0</v>
      </c>
      <c r="Y267" s="39">
        <f t="shared" si="15"/>
        <v>0</v>
      </c>
      <c r="Z267" s="39">
        <f t="shared" si="15"/>
        <v>0</v>
      </c>
      <c r="AA267" s="39">
        <f t="shared" si="15"/>
        <v>0</v>
      </c>
      <c r="AB267" s="39">
        <f t="shared" si="15"/>
        <v>0</v>
      </c>
      <c r="AC267" s="39">
        <f t="shared" si="15"/>
        <v>0</v>
      </c>
      <c r="AD267" s="39">
        <f t="shared" si="15"/>
        <v>0</v>
      </c>
      <c r="AE267" s="39">
        <f t="shared" si="15"/>
        <v>0</v>
      </c>
      <c r="AF267" s="39">
        <f t="shared" si="15"/>
        <v>0</v>
      </c>
      <c r="AG267" s="39">
        <f t="shared" si="15"/>
        <v>0</v>
      </c>
      <c r="AH267" s="39">
        <f t="shared" si="15"/>
        <v>0</v>
      </c>
      <c r="AI267" s="39">
        <f t="shared" si="15"/>
        <v>0</v>
      </c>
      <c r="AJ267" s="39">
        <f t="shared" si="15"/>
        <v>0</v>
      </c>
      <c r="AK267" s="39">
        <f t="shared" si="15"/>
        <v>0</v>
      </c>
      <c r="AL267" s="39">
        <f t="shared" si="15"/>
        <v>0</v>
      </c>
      <c r="AM267" s="39">
        <f t="shared" si="15"/>
        <v>0</v>
      </c>
      <c r="AN267" s="39">
        <f t="shared" si="15"/>
        <v>0</v>
      </c>
      <c r="AO267" s="39">
        <f t="shared" si="15"/>
        <v>0</v>
      </c>
      <c r="AP267" s="39">
        <f t="shared" si="15"/>
        <v>0</v>
      </c>
      <c r="AQ267" s="39">
        <f t="shared" si="15"/>
        <v>0</v>
      </c>
      <c r="AR267" s="39">
        <f t="shared" si="15"/>
        <v>0</v>
      </c>
      <c r="AS267" s="39">
        <f t="shared" si="15"/>
        <v>0</v>
      </c>
      <c r="AT267" s="39">
        <f t="shared" si="15"/>
        <v>0</v>
      </c>
      <c r="AU267" s="39">
        <f t="shared" si="15"/>
        <v>0</v>
      </c>
      <c r="AV267" s="39">
        <f t="shared" si="15"/>
        <v>8.3850395984903194</v>
      </c>
      <c r="AW267" s="39">
        <f t="shared" si="15"/>
        <v>7966.9101942446587</v>
      </c>
      <c r="AX267" s="39">
        <f t="shared" si="15"/>
        <v>0</v>
      </c>
      <c r="AY267" s="39">
        <f t="shared" si="15"/>
        <v>0</v>
      </c>
      <c r="AZ267" s="39">
        <f t="shared" si="15"/>
        <v>8.7284424754253216</v>
      </c>
      <c r="BA267" s="39">
        <f t="shared" si="15"/>
        <v>0</v>
      </c>
      <c r="BB267" s="39">
        <f t="shared" si="15"/>
        <v>0</v>
      </c>
      <c r="BC267" s="39">
        <f t="shared" si="15"/>
        <v>0</v>
      </c>
      <c r="BD267" s="39">
        <f t="shared" si="15"/>
        <v>0</v>
      </c>
      <c r="BE267" s="39">
        <f t="shared" si="15"/>
        <v>0</v>
      </c>
      <c r="BF267" s="39">
        <f t="shared" si="15"/>
        <v>8.9299403366950401</v>
      </c>
      <c r="BG267" s="39">
        <f t="shared" si="15"/>
        <v>26.342932521814127</v>
      </c>
      <c r="BH267" s="39">
        <f t="shared" si="15"/>
        <v>0</v>
      </c>
      <c r="BI267" s="39">
        <f t="shared" si="15"/>
        <v>0</v>
      </c>
      <c r="BJ267" s="39">
        <f t="shared" si="15"/>
        <v>2.6248192579169372</v>
      </c>
      <c r="BK267" s="71">
        <f t="shared" si="15"/>
        <v>8021.9213684350007</v>
      </c>
    </row>
    <row r="268" spans="1:63" ht="13.5" thickBot="1">
      <c r="A268" s="37"/>
      <c r="B268" s="64" t="s">
        <v>256</v>
      </c>
      <c r="C268" s="39">
        <f t="shared" ref="C268:BK268" si="16">C267+C261</f>
        <v>0</v>
      </c>
      <c r="D268" s="39">
        <f t="shared" si="16"/>
        <v>0</v>
      </c>
      <c r="E268" s="39">
        <f t="shared" si="16"/>
        <v>0</v>
      </c>
      <c r="F268" s="39">
        <f t="shared" si="16"/>
        <v>0</v>
      </c>
      <c r="G268" s="39">
        <f t="shared" si="16"/>
        <v>0</v>
      </c>
      <c r="H268" s="39">
        <f t="shared" si="16"/>
        <v>0</v>
      </c>
      <c r="I268" s="39">
        <f t="shared" si="16"/>
        <v>0</v>
      </c>
      <c r="J268" s="39">
        <f t="shared" si="16"/>
        <v>0</v>
      </c>
      <c r="K268" s="39">
        <f t="shared" si="16"/>
        <v>0</v>
      </c>
      <c r="L268" s="39">
        <f t="shared" si="16"/>
        <v>0</v>
      </c>
      <c r="M268" s="39">
        <f t="shared" si="16"/>
        <v>0</v>
      </c>
      <c r="N268" s="39">
        <f t="shared" si="16"/>
        <v>0</v>
      </c>
      <c r="O268" s="39">
        <f t="shared" si="16"/>
        <v>0</v>
      </c>
      <c r="P268" s="39">
        <f t="shared" si="16"/>
        <v>0</v>
      </c>
      <c r="Q268" s="39">
        <f t="shared" si="16"/>
        <v>0</v>
      </c>
      <c r="R268" s="39">
        <f t="shared" si="16"/>
        <v>0</v>
      </c>
      <c r="S268" s="39">
        <f t="shared" si="16"/>
        <v>0</v>
      </c>
      <c r="T268" s="39">
        <f t="shared" si="16"/>
        <v>0</v>
      </c>
      <c r="U268" s="39">
        <f t="shared" si="16"/>
        <v>0</v>
      </c>
      <c r="V268" s="39">
        <f t="shared" si="16"/>
        <v>0</v>
      </c>
      <c r="W268" s="39">
        <f t="shared" si="16"/>
        <v>0</v>
      </c>
      <c r="X268" s="39">
        <f t="shared" si="16"/>
        <v>0</v>
      </c>
      <c r="Y268" s="39">
        <f t="shared" si="16"/>
        <v>0</v>
      </c>
      <c r="Z268" s="39">
        <f t="shared" si="16"/>
        <v>0</v>
      </c>
      <c r="AA268" s="39">
        <f t="shared" si="16"/>
        <v>0</v>
      </c>
      <c r="AB268" s="39">
        <f t="shared" si="16"/>
        <v>0</v>
      </c>
      <c r="AC268" s="39">
        <f t="shared" si="16"/>
        <v>0</v>
      </c>
      <c r="AD268" s="39">
        <f t="shared" si="16"/>
        <v>0</v>
      </c>
      <c r="AE268" s="39">
        <f t="shared" si="16"/>
        <v>0</v>
      </c>
      <c r="AF268" s="39">
        <f t="shared" si="16"/>
        <v>0</v>
      </c>
      <c r="AG268" s="39">
        <f t="shared" si="16"/>
        <v>0</v>
      </c>
      <c r="AH268" s="39">
        <f t="shared" si="16"/>
        <v>0</v>
      </c>
      <c r="AI268" s="39">
        <f t="shared" si="16"/>
        <v>0</v>
      </c>
      <c r="AJ268" s="39">
        <f t="shared" si="16"/>
        <v>0</v>
      </c>
      <c r="AK268" s="39">
        <f t="shared" si="16"/>
        <v>0</v>
      </c>
      <c r="AL268" s="39">
        <f t="shared" si="16"/>
        <v>0</v>
      </c>
      <c r="AM268" s="39">
        <f t="shared" si="16"/>
        <v>0</v>
      </c>
      <c r="AN268" s="39">
        <f t="shared" si="16"/>
        <v>0</v>
      </c>
      <c r="AO268" s="39">
        <f t="shared" si="16"/>
        <v>0</v>
      </c>
      <c r="AP268" s="39">
        <f t="shared" si="16"/>
        <v>0</v>
      </c>
      <c r="AQ268" s="39">
        <f t="shared" si="16"/>
        <v>0</v>
      </c>
      <c r="AR268" s="39">
        <f t="shared" si="16"/>
        <v>0</v>
      </c>
      <c r="AS268" s="39">
        <f t="shared" si="16"/>
        <v>0</v>
      </c>
      <c r="AT268" s="39">
        <f t="shared" si="16"/>
        <v>0</v>
      </c>
      <c r="AU268" s="39">
        <f t="shared" si="16"/>
        <v>0</v>
      </c>
      <c r="AV268" s="39">
        <f t="shared" si="16"/>
        <v>138.48228362975348</v>
      </c>
      <c r="AW268" s="39">
        <f t="shared" si="16"/>
        <v>8018.6494529706761</v>
      </c>
      <c r="AX268" s="39">
        <f t="shared" si="16"/>
        <v>7.4838927673278002E-2</v>
      </c>
      <c r="AY268" s="39">
        <f t="shared" si="16"/>
        <v>0</v>
      </c>
      <c r="AZ268" s="39">
        <f t="shared" si="16"/>
        <v>104.15007096359271</v>
      </c>
      <c r="BA268" s="39">
        <f t="shared" si="16"/>
        <v>0</v>
      </c>
      <c r="BB268" s="39">
        <f t="shared" si="16"/>
        <v>0</v>
      </c>
      <c r="BC268" s="39">
        <f t="shared" si="16"/>
        <v>0</v>
      </c>
      <c r="BD268" s="39">
        <f t="shared" si="16"/>
        <v>0</v>
      </c>
      <c r="BE268" s="39">
        <f t="shared" si="16"/>
        <v>0</v>
      </c>
      <c r="BF268" s="39">
        <f t="shared" si="16"/>
        <v>72.211991335573117</v>
      </c>
      <c r="BG268" s="39">
        <f t="shared" si="16"/>
        <v>31.390818193376727</v>
      </c>
      <c r="BH268" s="39">
        <f t="shared" si="16"/>
        <v>0</v>
      </c>
      <c r="BI268" s="39">
        <f t="shared" si="16"/>
        <v>0</v>
      </c>
      <c r="BJ268" s="39">
        <f t="shared" si="16"/>
        <v>24.498990501354875</v>
      </c>
      <c r="BK268" s="44">
        <f t="shared" si="16"/>
        <v>8389.4584465220014</v>
      </c>
    </row>
    <row r="269" spans="1:63">
      <c r="A269" s="59"/>
      <c r="B269" s="7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67"/>
    </row>
    <row r="270" spans="1:63">
      <c r="A270" s="26" t="s">
        <v>269</v>
      </c>
      <c r="B270" s="61" t="s">
        <v>270</v>
      </c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3"/>
    </row>
    <row r="271" spans="1:63" ht="13.5" thickBot="1">
      <c r="A271" s="68" t="s">
        <v>13</v>
      </c>
      <c r="B271" s="73" t="s">
        <v>271</v>
      </c>
      <c r="C271" s="35">
        <v>0</v>
      </c>
      <c r="D271" s="35">
        <v>0</v>
      </c>
      <c r="E271" s="35">
        <v>0</v>
      </c>
      <c r="F271" s="35">
        <v>0</v>
      </c>
      <c r="G271" s="35">
        <v>0</v>
      </c>
      <c r="H271" s="35">
        <v>0</v>
      </c>
      <c r="I271" s="35">
        <v>0</v>
      </c>
      <c r="J271" s="35">
        <v>0</v>
      </c>
      <c r="K271" s="35">
        <v>0</v>
      </c>
      <c r="L271" s="35">
        <v>0</v>
      </c>
      <c r="M271" s="35">
        <v>0</v>
      </c>
      <c r="N271" s="35">
        <v>0</v>
      </c>
      <c r="O271" s="35">
        <v>0</v>
      </c>
      <c r="P271" s="35">
        <v>0</v>
      </c>
      <c r="Q271" s="35">
        <v>0</v>
      </c>
      <c r="R271" s="35">
        <v>0</v>
      </c>
      <c r="S271" s="35">
        <v>0</v>
      </c>
      <c r="T271" s="35">
        <v>0</v>
      </c>
      <c r="U271" s="35">
        <v>0</v>
      </c>
      <c r="V271" s="35">
        <v>0</v>
      </c>
      <c r="W271" s="35">
        <v>0</v>
      </c>
      <c r="X271" s="35">
        <v>0</v>
      </c>
      <c r="Y271" s="35">
        <v>0</v>
      </c>
      <c r="Z271" s="35">
        <v>0</v>
      </c>
      <c r="AA271" s="35">
        <v>0</v>
      </c>
      <c r="AB271" s="35">
        <v>0</v>
      </c>
      <c r="AC271" s="35">
        <v>0</v>
      </c>
      <c r="AD271" s="35">
        <v>0</v>
      </c>
      <c r="AE271" s="35">
        <v>0</v>
      </c>
      <c r="AF271" s="35">
        <v>0</v>
      </c>
      <c r="AG271" s="35">
        <v>0</v>
      </c>
      <c r="AH271" s="35">
        <v>0</v>
      </c>
      <c r="AI271" s="35">
        <v>0</v>
      </c>
      <c r="AJ271" s="35">
        <v>0</v>
      </c>
      <c r="AK271" s="35">
        <v>0</v>
      </c>
      <c r="AL271" s="35">
        <v>0</v>
      </c>
      <c r="AM271" s="35">
        <v>0</v>
      </c>
      <c r="AN271" s="35">
        <v>0</v>
      </c>
      <c r="AO271" s="35">
        <v>0</v>
      </c>
      <c r="AP271" s="35">
        <v>0</v>
      </c>
      <c r="AQ271" s="35">
        <v>0</v>
      </c>
      <c r="AR271" s="35">
        <v>0</v>
      </c>
      <c r="AS271" s="35">
        <v>0</v>
      </c>
      <c r="AT271" s="35">
        <v>0</v>
      </c>
      <c r="AU271" s="35">
        <v>0</v>
      </c>
      <c r="AV271" s="35">
        <v>0</v>
      </c>
      <c r="AW271" s="35">
        <v>0</v>
      </c>
      <c r="AX271" s="35">
        <v>0</v>
      </c>
      <c r="AY271" s="35">
        <v>0</v>
      </c>
      <c r="AZ271" s="35">
        <v>0</v>
      </c>
      <c r="BA271" s="35">
        <v>0</v>
      </c>
      <c r="BB271" s="35">
        <v>0</v>
      </c>
      <c r="BC271" s="35">
        <v>0</v>
      </c>
      <c r="BD271" s="35">
        <v>0</v>
      </c>
      <c r="BE271" s="35">
        <v>0</v>
      </c>
      <c r="BF271" s="35">
        <v>0</v>
      </c>
      <c r="BG271" s="35">
        <v>0</v>
      </c>
      <c r="BH271" s="35">
        <v>0</v>
      </c>
      <c r="BI271" s="35">
        <v>0</v>
      </c>
      <c r="BJ271" s="35">
        <v>0</v>
      </c>
      <c r="BK271" s="36">
        <v>0</v>
      </c>
    </row>
    <row r="272" spans="1:63" ht="13.5" thickBot="1">
      <c r="A272" s="37"/>
      <c r="B272" s="64" t="s">
        <v>260</v>
      </c>
      <c r="C272" s="39">
        <f>SUM(C271)</f>
        <v>0</v>
      </c>
      <c r="D272" s="39">
        <f t="shared" ref="D272:BK272" si="17">SUM(D271)</f>
        <v>0</v>
      </c>
      <c r="E272" s="39">
        <f t="shared" si="17"/>
        <v>0</v>
      </c>
      <c r="F272" s="39">
        <f t="shared" si="17"/>
        <v>0</v>
      </c>
      <c r="G272" s="39">
        <f t="shared" si="17"/>
        <v>0</v>
      </c>
      <c r="H272" s="39">
        <f t="shared" si="17"/>
        <v>0</v>
      </c>
      <c r="I272" s="39">
        <f t="shared" si="17"/>
        <v>0</v>
      </c>
      <c r="J272" s="39">
        <f t="shared" si="17"/>
        <v>0</v>
      </c>
      <c r="K272" s="39">
        <f t="shared" si="17"/>
        <v>0</v>
      </c>
      <c r="L272" s="39">
        <f t="shared" si="17"/>
        <v>0</v>
      </c>
      <c r="M272" s="39">
        <f t="shared" si="17"/>
        <v>0</v>
      </c>
      <c r="N272" s="39">
        <f t="shared" si="17"/>
        <v>0</v>
      </c>
      <c r="O272" s="39">
        <f t="shared" si="17"/>
        <v>0</v>
      </c>
      <c r="P272" s="39">
        <f t="shared" si="17"/>
        <v>0</v>
      </c>
      <c r="Q272" s="39">
        <f t="shared" si="17"/>
        <v>0</v>
      </c>
      <c r="R272" s="39">
        <f t="shared" si="17"/>
        <v>0</v>
      </c>
      <c r="S272" s="39">
        <f t="shared" si="17"/>
        <v>0</v>
      </c>
      <c r="T272" s="39">
        <f t="shared" si="17"/>
        <v>0</v>
      </c>
      <c r="U272" s="39">
        <f t="shared" si="17"/>
        <v>0</v>
      </c>
      <c r="V272" s="39">
        <f t="shared" si="17"/>
        <v>0</v>
      </c>
      <c r="W272" s="39">
        <f t="shared" si="17"/>
        <v>0</v>
      </c>
      <c r="X272" s="39">
        <f t="shared" si="17"/>
        <v>0</v>
      </c>
      <c r="Y272" s="39">
        <f t="shared" si="17"/>
        <v>0</v>
      </c>
      <c r="Z272" s="39">
        <f t="shared" si="17"/>
        <v>0</v>
      </c>
      <c r="AA272" s="39">
        <f t="shared" si="17"/>
        <v>0</v>
      </c>
      <c r="AB272" s="39">
        <f t="shared" si="17"/>
        <v>0</v>
      </c>
      <c r="AC272" s="39">
        <f t="shared" si="17"/>
        <v>0</v>
      </c>
      <c r="AD272" s="39">
        <f t="shared" si="17"/>
        <v>0</v>
      </c>
      <c r="AE272" s="39">
        <f t="shared" si="17"/>
        <v>0</v>
      </c>
      <c r="AF272" s="39">
        <f t="shared" si="17"/>
        <v>0</v>
      </c>
      <c r="AG272" s="39">
        <f t="shared" si="17"/>
        <v>0</v>
      </c>
      <c r="AH272" s="39">
        <f t="shared" si="17"/>
        <v>0</v>
      </c>
      <c r="AI272" s="39">
        <f t="shared" si="17"/>
        <v>0</v>
      </c>
      <c r="AJ272" s="39">
        <f t="shared" si="17"/>
        <v>0</v>
      </c>
      <c r="AK272" s="39">
        <f t="shared" si="17"/>
        <v>0</v>
      </c>
      <c r="AL272" s="39">
        <f t="shared" si="17"/>
        <v>0</v>
      </c>
      <c r="AM272" s="39">
        <f t="shared" si="17"/>
        <v>0</v>
      </c>
      <c r="AN272" s="39">
        <f t="shared" si="17"/>
        <v>0</v>
      </c>
      <c r="AO272" s="39">
        <f t="shared" si="17"/>
        <v>0</v>
      </c>
      <c r="AP272" s="39">
        <f t="shared" si="17"/>
        <v>0</v>
      </c>
      <c r="AQ272" s="39">
        <f t="shared" si="17"/>
        <v>0</v>
      </c>
      <c r="AR272" s="39">
        <f t="shared" si="17"/>
        <v>0</v>
      </c>
      <c r="AS272" s="39">
        <f t="shared" si="17"/>
        <v>0</v>
      </c>
      <c r="AT272" s="39">
        <f t="shared" si="17"/>
        <v>0</v>
      </c>
      <c r="AU272" s="39">
        <f t="shared" si="17"/>
        <v>0</v>
      </c>
      <c r="AV272" s="39">
        <f t="shared" si="17"/>
        <v>0</v>
      </c>
      <c r="AW272" s="39">
        <f t="shared" si="17"/>
        <v>0</v>
      </c>
      <c r="AX272" s="39">
        <f t="shared" si="17"/>
        <v>0</v>
      </c>
      <c r="AY272" s="39">
        <f t="shared" si="17"/>
        <v>0</v>
      </c>
      <c r="AZ272" s="39">
        <f t="shared" si="17"/>
        <v>0</v>
      </c>
      <c r="BA272" s="39">
        <f t="shared" si="17"/>
        <v>0</v>
      </c>
      <c r="BB272" s="39">
        <f t="shared" si="17"/>
        <v>0</v>
      </c>
      <c r="BC272" s="39">
        <f t="shared" si="17"/>
        <v>0</v>
      </c>
      <c r="BD272" s="39">
        <f t="shared" si="17"/>
        <v>0</v>
      </c>
      <c r="BE272" s="39">
        <f t="shared" si="17"/>
        <v>0</v>
      </c>
      <c r="BF272" s="39">
        <f t="shared" si="17"/>
        <v>0</v>
      </c>
      <c r="BG272" s="39">
        <f t="shared" si="17"/>
        <v>0</v>
      </c>
      <c r="BH272" s="39">
        <f t="shared" si="17"/>
        <v>0</v>
      </c>
      <c r="BI272" s="39">
        <f t="shared" si="17"/>
        <v>0</v>
      </c>
      <c r="BJ272" s="39">
        <f t="shared" si="17"/>
        <v>0</v>
      </c>
      <c r="BK272" s="44">
        <f t="shared" si="17"/>
        <v>0</v>
      </c>
    </row>
    <row r="273" spans="1:63" ht="13.5" thickBot="1">
      <c r="A273" s="74"/>
      <c r="B273" s="75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8"/>
    </row>
    <row r="274" spans="1:63" ht="13.5" thickBot="1">
      <c r="A274" s="37"/>
      <c r="B274" s="76" t="s">
        <v>272</v>
      </c>
      <c r="C274" s="39">
        <f t="shared" ref="C274:BK274" si="18">C272+C268+C256+C251+C216</f>
        <v>0</v>
      </c>
      <c r="D274" s="39">
        <f t="shared" si="18"/>
        <v>3025.2841212380358</v>
      </c>
      <c r="E274" s="39">
        <f t="shared" si="18"/>
        <v>797.01227678178566</v>
      </c>
      <c r="F274" s="39">
        <f t="shared" si="18"/>
        <v>0</v>
      </c>
      <c r="G274" s="39">
        <f t="shared" si="18"/>
        <v>0</v>
      </c>
      <c r="H274" s="39">
        <f t="shared" si="18"/>
        <v>2295.8721477783924</v>
      </c>
      <c r="I274" s="39">
        <f t="shared" si="18"/>
        <v>39608.054491868708</v>
      </c>
      <c r="J274" s="39">
        <f t="shared" si="18"/>
        <v>3166.6793781034294</v>
      </c>
      <c r="K274" s="39">
        <f t="shared" si="18"/>
        <v>43.659677871</v>
      </c>
      <c r="L274" s="39">
        <f t="shared" si="18"/>
        <v>2152.9230393941425</v>
      </c>
      <c r="M274" s="39">
        <f t="shared" si="18"/>
        <v>0</v>
      </c>
      <c r="N274" s="39">
        <f t="shared" si="18"/>
        <v>4.0210418917500004</v>
      </c>
      <c r="O274" s="39">
        <f t="shared" si="18"/>
        <v>0</v>
      </c>
      <c r="P274" s="39">
        <f t="shared" si="18"/>
        <v>0</v>
      </c>
      <c r="Q274" s="39">
        <f t="shared" si="18"/>
        <v>0</v>
      </c>
      <c r="R274" s="39">
        <f t="shared" si="18"/>
        <v>1318.5105465999286</v>
      </c>
      <c r="S274" s="39">
        <f t="shared" si="18"/>
        <v>7396.9011122288903</v>
      </c>
      <c r="T274" s="39">
        <f t="shared" si="18"/>
        <v>1542.9130182543929</v>
      </c>
      <c r="U274" s="39">
        <f t="shared" si="18"/>
        <v>0</v>
      </c>
      <c r="V274" s="39">
        <f t="shared" si="18"/>
        <v>615.2062042109643</v>
      </c>
      <c r="W274" s="39">
        <f t="shared" si="18"/>
        <v>0</v>
      </c>
      <c r="X274" s="39">
        <f t="shared" si="18"/>
        <v>6.3978386785714285E-3</v>
      </c>
      <c r="Y274" s="39">
        <f t="shared" si="18"/>
        <v>0</v>
      </c>
      <c r="Z274" s="39">
        <f t="shared" si="18"/>
        <v>0</v>
      </c>
      <c r="AA274" s="39">
        <f t="shared" si="18"/>
        <v>0</v>
      </c>
      <c r="AB274" s="39">
        <f t="shared" si="18"/>
        <v>232.84122621053572</v>
      </c>
      <c r="AC274" s="39">
        <f t="shared" si="18"/>
        <v>27.325713399785716</v>
      </c>
      <c r="AD274" s="39">
        <f t="shared" si="18"/>
        <v>0</v>
      </c>
      <c r="AE274" s="39">
        <f t="shared" si="18"/>
        <v>0</v>
      </c>
      <c r="AF274" s="39">
        <f t="shared" si="18"/>
        <v>64.273355541249998</v>
      </c>
      <c r="AG274" s="39">
        <f t="shared" si="18"/>
        <v>0</v>
      </c>
      <c r="AH274" s="39">
        <f t="shared" si="18"/>
        <v>0</v>
      </c>
      <c r="AI274" s="39">
        <f t="shared" si="18"/>
        <v>0</v>
      </c>
      <c r="AJ274" s="39">
        <f t="shared" si="18"/>
        <v>0</v>
      </c>
      <c r="AK274" s="39">
        <f t="shared" si="18"/>
        <v>0</v>
      </c>
      <c r="AL274" s="39">
        <f t="shared" si="18"/>
        <v>210.25207074739291</v>
      </c>
      <c r="AM274" s="39">
        <f t="shared" si="18"/>
        <v>1.012773156607143</v>
      </c>
      <c r="AN274" s="39">
        <f t="shared" si="18"/>
        <v>16.628798884178572</v>
      </c>
      <c r="AO274" s="39">
        <f t="shared" si="18"/>
        <v>0</v>
      </c>
      <c r="AP274" s="39">
        <f t="shared" si="18"/>
        <v>3.6705776939285704</v>
      </c>
      <c r="AQ274" s="39">
        <f t="shared" si="18"/>
        <v>0</v>
      </c>
      <c r="AR274" s="39">
        <f t="shared" si="18"/>
        <v>195.05442279874998</v>
      </c>
      <c r="AS274" s="39">
        <f t="shared" si="18"/>
        <v>0.2447054266071429</v>
      </c>
      <c r="AT274" s="39">
        <f t="shared" si="18"/>
        <v>0</v>
      </c>
      <c r="AU274" s="39">
        <f t="shared" si="18"/>
        <v>0</v>
      </c>
      <c r="AV274" s="39">
        <f t="shared" si="18"/>
        <v>22017.281855654925</v>
      </c>
      <c r="AW274" s="39">
        <f t="shared" si="18"/>
        <v>23662.383130614471</v>
      </c>
      <c r="AX274" s="39">
        <f t="shared" si="18"/>
        <v>1019.9535935778521</v>
      </c>
      <c r="AY274" s="39">
        <f t="shared" si="18"/>
        <v>0.14685894900000002</v>
      </c>
      <c r="AZ274" s="39">
        <f t="shared" si="18"/>
        <v>9555.3817285681544</v>
      </c>
      <c r="BA274" s="39">
        <f t="shared" si="18"/>
        <v>0</v>
      </c>
      <c r="BB274" s="39">
        <f t="shared" si="18"/>
        <v>0</v>
      </c>
      <c r="BC274" s="39">
        <f t="shared" si="18"/>
        <v>1.2649776509285717</v>
      </c>
      <c r="BD274" s="39">
        <f t="shared" si="18"/>
        <v>0</v>
      </c>
      <c r="BE274" s="39">
        <f t="shared" si="18"/>
        <v>0</v>
      </c>
      <c r="BF274" s="39">
        <f t="shared" si="18"/>
        <v>29606.433072507953</v>
      </c>
      <c r="BG274" s="39">
        <f t="shared" si="18"/>
        <v>3037.3920686975507</v>
      </c>
      <c r="BH274" s="39">
        <f t="shared" si="18"/>
        <v>787.48766689699994</v>
      </c>
      <c r="BI274" s="39">
        <f t="shared" si="18"/>
        <v>0</v>
      </c>
      <c r="BJ274" s="39">
        <f t="shared" si="18"/>
        <v>3478.5414972167459</v>
      </c>
      <c r="BK274" s="39">
        <f t="shared" si="18"/>
        <v>155884.61354825372</v>
      </c>
    </row>
    <row r="275" spans="1:63">
      <c r="A275" s="59"/>
      <c r="B275" s="7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67"/>
    </row>
    <row r="276" spans="1:63" ht="15.75" thickBot="1">
      <c r="A276" s="68" t="s">
        <v>273</v>
      </c>
      <c r="B276" s="77" t="s">
        <v>274</v>
      </c>
      <c r="C276" s="35">
        <v>0</v>
      </c>
      <c r="D276" s="35">
        <v>0</v>
      </c>
      <c r="E276" s="35">
        <v>0</v>
      </c>
      <c r="F276" s="35">
        <v>0</v>
      </c>
      <c r="G276" s="35">
        <v>0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0</v>
      </c>
      <c r="N276" s="35">
        <v>0</v>
      </c>
      <c r="O276" s="35">
        <v>0</v>
      </c>
      <c r="P276" s="35">
        <v>0</v>
      </c>
      <c r="Q276" s="35">
        <v>0</v>
      </c>
      <c r="R276" s="35">
        <v>0</v>
      </c>
      <c r="S276" s="35">
        <v>0</v>
      </c>
      <c r="T276" s="35">
        <v>0</v>
      </c>
      <c r="U276" s="35">
        <v>0</v>
      </c>
      <c r="V276" s="35">
        <v>0</v>
      </c>
      <c r="W276" s="35">
        <v>0</v>
      </c>
      <c r="X276" s="35">
        <v>0</v>
      </c>
      <c r="Y276" s="35">
        <v>0</v>
      </c>
      <c r="Z276" s="35">
        <v>0</v>
      </c>
      <c r="AA276" s="35">
        <v>0</v>
      </c>
      <c r="AB276" s="35">
        <v>0</v>
      </c>
      <c r="AC276" s="35">
        <v>0</v>
      </c>
      <c r="AD276" s="35">
        <v>0</v>
      </c>
      <c r="AE276" s="35">
        <v>0</v>
      </c>
      <c r="AF276" s="35">
        <v>0</v>
      </c>
      <c r="AG276" s="35">
        <v>0</v>
      </c>
      <c r="AH276" s="35">
        <v>0</v>
      </c>
      <c r="AI276" s="35">
        <v>0</v>
      </c>
      <c r="AJ276" s="35">
        <v>0</v>
      </c>
      <c r="AK276" s="35">
        <v>0</v>
      </c>
      <c r="AL276" s="35">
        <v>0</v>
      </c>
      <c r="AM276" s="35">
        <v>0</v>
      </c>
      <c r="AN276" s="35">
        <v>0</v>
      </c>
      <c r="AO276" s="35">
        <v>0</v>
      </c>
      <c r="AP276" s="35">
        <v>0</v>
      </c>
      <c r="AQ276" s="35">
        <v>0</v>
      </c>
      <c r="AR276" s="35">
        <v>0</v>
      </c>
      <c r="AS276" s="35">
        <v>0</v>
      </c>
      <c r="AT276" s="35">
        <v>0</v>
      </c>
      <c r="AU276" s="35">
        <v>0</v>
      </c>
      <c r="AV276" s="35">
        <v>0</v>
      </c>
      <c r="AW276" s="35">
        <v>0</v>
      </c>
      <c r="AX276" s="35">
        <v>0</v>
      </c>
      <c r="AY276" s="35">
        <v>0</v>
      </c>
      <c r="AZ276" s="35">
        <v>0</v>
      </c>
      <c r="BA276" s="35">
        <v>0</v>
      </c>
      <c r="BB276" s="35">
        <v>0</v>
      </c>
      <c r="BC276" s="35">
        <v>0</v>
      </c>
      <c r="BD276" s="35">
        <v>0</v>
      </c>
      <c r="BE276" s="35">
        <v>0</v>
      </c>
      <c r="BF276" s="35">
        <v>0</v>
      </c>
      <c r="BG276" s="35">
        <v>0</v>
      </c>
      <c r="BH276" s="35">
        <v>0</v>
      </c>
      <c r="BI276" s="35">
        <v>0</v>
      </c>
      <c r="BJ276" s="35">
        <v>0</v>
      </c>
      <c r="BK276" s="36">
        <v>0</v>
      </c>
    </row>
    <row r="277" spans="1:63" ht="13.5" thickBot="1">
      <c r="A277" s="37"/>
      <c r="B277" s="64" t="s">
        <v>260</v>
      </c>
      <c r="C277" s="39">
        <f>SUM(C276)</f>
        <v>0</v>
      </c>
      <c r="D277" s="39">
        <f t="shared" ref="D277:BK277" si="19">SUM(D276)</f>
        <v>0</v>
      </c>
      <c r="E277" s="39">
        <f t="shared" si="19"/>
        <v>0</v>
      </c>
      <c r="F277" s="39">
        <f t="shared" si="19"/>
        <v>0</v>
      </c>
      <c r="G277" s="39">
        <f t="shared" si="19"/>
        <v>0</v>
      </c>
      <c r="H277" s="39">
        <f t="shared" si="19"/>
        <v>0</v>
      </c>
      <c r="I277" s="39">
        <f t="shared" si="19"/>
        <v>0</v>
      </c>
      <c r="J277" s="39">
        <f t="shared" si="19"/>
        <v>0</v>
      </c>
      <c r="K277" s="39">
        <f t="shared" si="19"/>
        <v>0</v>
      </c>
      <c r="L277" s="39">
        <f t="shared" si="19"/>
        <v>0</v>
      </c>
      <c r="M277" s="39">
        <f t="shared" si="19"/>
        <v>0</v>
      </c>
      <c r="N277" s="39">
        <f t="shared" si="19"/>
        <v>0</v>
      </c>
      <c r="O277" s="39">
        <f t="shared" si="19"/>
        <v>0</v>
      </c>
      <c r="P277" s="39">
        <f t="shared" si="19"/>
        <v>0</v>
      </c>
      <c r="Q277" s="39">
        <f t="shared" si="19"/>
        <v>0</v>
      </c>
      <c r="R277" s="39">
        <f t="shared" si="19"/>
        <v>0</v>
      </c>
      <c r="S277" s="39">
        <f t="shared" si="19"/>
        <v>0</v>
      </c>
      <c r="T277" s="39">
        <f t="shared" si="19"/>
        <v>0</v>
      </c>
      <c r="U277" s="39">
        <f t="shared" si="19"/>
        <v>0</v>
      </c>
      <c r="V277" s="39">
        <f t="shared" si="19"/>
        <v>0</v>
      </c>
      <c r="W277" s="39">
        <f t="shared" si="19"/>
        <v>0</v>
      </c>
      <c r="X277" s="39">
        <f t="shared" si="19"/>
        <v>0</v>
      </c>
      <c r="Y277" s="39">
        <f t="shared" si="19"/>
        <v>0</v>
      </c>
      <c r="Z277" s="39">
        <f t="shared" si="19"/>
        <v>0</v>
      </c>
      <c r="AA277" s="39">
        <f t="shared" si="19"/>
        <v>0</v>
      </c>
      <c r="AB277" s="39">
        <f t="shared" si="19"/>
        <v>0</v>
      </c>
      <c r="AC277" s="39">
        <f t="shared" si="19"/>
        <v>0</v>
      </c>
      <c r="AD277" s="39">
        <f t="shared" si="19"/>
        <v>0</v>
      </c>
      <c r="AE277" s="39">
        <f t="shared" si="19"/>
        <v>0</v>
      </c>
      <c r="AF277" s="39">
        <f t="shared" si="19"/>
        <v>0</v>
      </c>
      <c r="AG277" s="39">
        <f t="shared" si="19"/>
        <v>0</v>
      </c>
      <c r="AH277" s="39">
        <f t="shared" si="19"/>
        <v>0</v>
      </c>
      <c r="AI277" s="39">
        <f t="shared" si="19"/>
        <v>0</v>
      </c>
      <c r="AJ277" s="39">
        <f t="shared" si="19"/>
        <v>0</v>
      </c>
      <c r="AK277" s="39">
        <f t="shared" si="19"/>
        <v>0</v>
      </c>
      <c r="AL277" s="39">
        <f t="shared" si="19"/>
        <v>0</v>
      </c>
      <c r="AM277" s="39">
        <f t="shared" si="19"/>
        <v>0</v>
      </c>
      <c r="AN277" s="39">
        <f t="shared" si="19"/>
        <v>0</v>
      </c>
      <c r="AO277" s="39">
        <f t="shared" si="19"/>
        <v>0</v>
      </c>
      <c r="AP277" s="39">
        <f t="shared" si="19"/>
        <v>0</v>
      </c>
      <c r="AQ277" s="39">
        <f t="shared" si="19"/>
        <v>0</v>
      </c>
      <c r="AR277" s="39">
        <f t="shared" si="19"/>
        <v>0</v>
      </c>
      <c r="AS277" s="39">
        <f t="shared" si="19"/>
        <v>0</v>
      </c>
      <c r="AT277" s="39">
        <f t="shared" si="19"/>
        <v>0</v>
      </c>
      <c r="AU277" s="39">
        <f t="shared" si="19"/>
        <v>0</v>
      </c>
      <c r="AV277" s="39">
        <f t="shared" si="19"/>
        <v>0</v>
      </c>
      <c r="AW277" s="39">
        <f t="shared" si="19"/>
        <v>0</v>
      </c>
      <c r="AX277" s="39">
        <f t="shared" si="19"/>
        <v>0</v>
      </c>
      <c r="AY277" s="39">
        <f t="shared" si="19"/>
        <v>0</v>
      </c>
      <c r="AZ277" s="39">
        <f t="shared" si="19"/>
        <v>0</v>
      </c>
      <c r="BA277" s="39">
        <f t="shared" si="19"/>
        <v>0</v>
      </c>
      <c r="BB277" s="39">
        <f t="shared" si="19"/>
        <v>0</v>
      </c>
      <c r="BC277" s="39">
        <f t="shared" si="19"/>
        <v>0</v>
      </c>
      <c r="BD277" s="39">
        <f t="shared" si="19"/>
        <v>0</v>
      </c>
      <c r="BE277" s="39">
        <f t="shared" si="19"/>
        <v>0</v>
      </c>
      <c r="BF277" s="39">
        <f t="shared" si="19"/>
        <v>0</v>
      </c>
      <c r="BG277" s="39">
        <f t="shared" si="19"/>
        <v>0</v>
      </c>
      <c r="BH277" s="39">
        <f t="shared" si="19"/>
        <v>0</v>
      </c>
      <c r="BI277" s="39">
        <f t="shared" si="19"/>
        <v>0</v>
      </c>
      <c r="BJ277" s="39">
        <f t="shared" si="19"/>
        <v>0</v>
      </c>
      <c r="BK277" s="44">
        <f t="shared" si="19"/>
        <v>0</v>
      </c>
    </row>
    <row r="278" spans="1:63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  <c r="AY278" s="78"/>
      <c r="AZ278" s="78"/>
      <c r="BA278" s="78"/>
      <c r="BB278" s="78"/>
      <c r="BC278" s="78"/>
      <c r="BD278" s="78"/>
      <c r="BE278" s="78"/>
      <c r="BF278" s="78"/>
      <c r="BG278" s="78"/>
      <c r="BH278" s="78"/>
      <c r="BI278" s="78"/>
      <c r="BJ278" s="78"/>
      <c r="BK278" s="78"/>
    </row>
    <row r="279" spans="1:63">
      <c r="A279" s="78"/>
      <c r="B279" s="78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  <c r="AU279" s="79"/>
      <c r="AV279" s="79"/>
      <c r="AW279" s="79"/>
      <c r="AX279" s="79"/>
      <c r="AY279" s="79"/>
      <c r="AZ279" s="79"/>
      <c r="BA279" s="79"/>
      <c r="BB279" s="79"/>
      <c r="BC279" s="79"/>
      <c r="BD279" s="79"/>
      <c r="BE279" s="79"/>
      <c r="BF279" s="79"/>
      <c r="BG279" s="79"/>
      <c r="BH279" s="79"/>
      <c r="BI279" s="79"/>
      <c r="BJ279" s="79"/>
      <c r="BK279" s="79"/>
    </row>
    <row r="280" spans="1:63">
      <c r="A280" s="78"/>
      <c r="B280" s="78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  <c r="BD280" s="78"/>
      <c r="BE280" s="78"/>
      <c r="BF280" s="78"/>
      <c r="BG280" s="78"/>
      <c r="BH280" s="78"/>
      <c r="BI280" s="78"/>
      <c r="BJ280" s="78"/>
      <c r="BK280" s="78"/>
    </row>
    <row r="281" spans="1:63">
      <c r="A281" s="78"/>
      <c r="B281" s="81" t="s">
        <v>275</v>
      </c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  <c r="BD281" s="78"/>
      <c r="BE281" s="78"/>
      <c r="BF281" s="78"/>
      <c r="BG281" s="78"/>
      <c r="BH281" s="78"/>
      <c r="BI281" s="78"/>
      <c r="BJ281" s="78"/>
      <c r="BK281" s="78"/>
    </row>
    <row r="282" spans="1:63">
      <c r="A282" s="78"/>
      <c r="B282" s="81" t="s">
        <v>276</v>
      </c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  <c r="BG282" s="78"/>
      <c r="BH282" s="78"/>
      <c r="BI282" s="78"/>
      <c r="BJ282" s="78"/>
      <c r="BK282" s="78"/>
    </row>
    <row r="283" spans="1:63">
      <c r="A283" s="78"/>
      <c r="B283" s="82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  <c r="BG283" s="78"/>
      <c r="BH283" s="78"/>
      <c r="BI283" s="78"/>
      <c r="BJ283" s="78"/>
      <c r="BK283" s="78"/>
    </row>
    <row r="284" spans="1:63">
      <c r="A284" s="78"/>
      <c r="B284" s="81" t="s">
        <v>277</v>
      </c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  <c r="BG284" s="78"/>
      <c r="BH284" s="78"/>
      <c r="BI284" s="78"/>
      <c r="BJ284" s="78"/>
      <c r="BK284" s="78"/>
    </row>
    <row r="285" spans="1:63">
      <c r="A285" s="78"/>
      <c r="B285" s="81" t="s">
        <v>278</v>
      </c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  <c r="BG285" s="78"/>
      <c r="BH285" s="78"/>
      <c r="BI285" s="78"/>
      <c r="BJ285" s="78"/>
      <c r="BK285" s="78"/>
    </row>
    <row r="286" spans="1:63">
      <c r="A286" s="78"/>
      <c r="B286" s="81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  <c r="BG286" s="78"/>
      <c r="BH286" s="78"/>
      <c r="BI286" s="78"/>
      <c r="BJ286" s="78"/>
      <c r="BK286" s="78"/>
    </row>
    <row r="287" spans="1:63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  <c r="BG287" s="78"/>
      <c r="BH287" s="78"/>
      <c r="BI287" s="78"/>
      <c r="BJ287" s="78"/>
      <c r="BK287" s="78"/>
    </row>
    <row r="288" spans="1:63">
      <c r="A288" s="78"/>
      <c r="B288" s="81" t="s">
        <v>279</v>
      </c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  <c r="BG288" s="78"/>
      <c r="BH288" s="78"/>
      <c r="BI288" s="78"/>
      <c r="BJ288" s="78"/>
      <c r="BK288" s="78"/>
    </row>
    <row r="289" spans="1:63">
      <c r="A289" s="78"/>
      <c r="B289" s="81" t="s">
        <v>280</v>
      </c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</row>
    <row r="290" spans="1:63">
      <c r="A290" s="78"/>
      <c r="B290" s="81" t="s">
        <v>281</v>
      </c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</row>
    <row r="291" spans="1:63">
      <c r="A291" s="78"/>
      <c r="B291" s="81" t="s">
        <v>282</v>
      </c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  <c r="BG291" s="78"/>
      <c r="BH291" s="78"/>
      <c r="BI291" s="78"/>
      <c r="BJ291" s="78"/>
      <c r="BK291" s="78"/>
    </row>
    <row r="292" spans="1:63">
      <c r="A292" s="78"/>
      <c r="B292" s="81" t="s">
        <v>283</v>
      </c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  <c r="BG292" s="78"/>
      <c r="BH292" s="78"/>
      <c r="BI292" s="78"/>
      <c r="BJ292" s="78"/>
      <c r="BK292" s="78"/>
    </row>
    <row r="293" spans="1:63">
      <c r="A293" s="78"/>
      <c r="B293" s="81" t="s">
        <v>284</v>
      </c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2018-03-09T04:26:35Z</dcterms:created>
  <dcterms:modified xsi:type="dcterms:W3CDTF">2018-03-09T04:27:37Z</dcterms:modified>
</cp:coreProperties>
</file>