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3" i="1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K238"/>
  <c r="BJ238"/>
  <c r="BI238"/>
  <c r="BH238"/>
  <c r="BH240" s="1"/>
  <c r="BG238"/>
  <c r="BG240" s="1"/>
  <c r="BF238"/>
  <c r="BE238"/>
  <c r="BD238"/>
  <c r="BC238"/>
  <c r="BC240" s="1"/>
  <c r="BB238"/>
  <c r="BA238"/>
  <c r="AZ238"/>
  <c r="AY238"/>
  <c r="AY240" s="1"/>
  <c r="AX238"/>
  <c r="AW238"/>
  <c r="AV238"/>
  <c r="AU238"/>
  <c r="AU240" s="1"/>
  <c r="AT238"/>
  <c r="AS238"/>
  <c r="AR238"/>
  <c r="AQ238"/>
  <c r="AQ240" s="1"/>
  <c r="AP238"/>
  <c r="AO238"/>
  <c r="AN238"/>
  <c r="AM238"/>
  <c r="AM240" s="1"/>
  <c r="AL238"/>
  <c r="AK238"/>
  <c r="AJ238"/>
  <c r="AI238"/>
  <c r="AI240" s="1"/>
  <c r="AH238"/>
  <c r="AG238"/>
  <c r="AF238"/>
  <c r="AE238"/>
  <c r="AE240" s="1"/>
  <c r="AD238"/>
  <c r="AC238"/>
  <c r="AB238"/>
  <c r="AA238"/>
  <c r="AA240" s="1"/>
  <c r="Z238"/>
  <c r="Y238"/>
  <c r="X238"/>
  <c r="W238"/>
  <c r="W240" s="1"/>
  <c r="V238"/>
  <c r="U238"/>
  <c r="T238"/>
  <c r="S238"/>
  <c r="S240" s="1"/>
  <c r="R238"/>
  <c r="Q238"/>
  <c r="P238"/>
  <c r="O238"/>
  <c r="O240" s="1"/>
  <c r="N238"/>
  <c r="M238"/>
  <c r="L238"/>
  <c r="K238"/>
  <c r="K240" s="1"/>
  <c r="J238"/>
  <c r="I238"/>
  <c r="H238"/>
  <c r="G238"/>
  <c r="G240" s="1"/>
  <c r="F238"/>
  <c r="E238"/>
  <c r="D238"/>
  <c r="C238"/>
  <c r="C240" s="1"/>
  <c r="BH234"/>
  <c r="BG234"/>
  <c r="BD234"/>
  <c r="BD240" s="1"/>
  <c r="BC234"/>
  <c r="AZ234"/>
  <c r="AY234"/>
  <c r="AV234"/>
  <c r="AV240" s="1"/>
  <c r="AU234"/>
  <c r="AR234"/>
  <c r="AQ234"/>
  <c r="AN234"/>
  <c r="AN240" s="1"/>
  <c r="AM234"/>
  <c r="AJ234"/>
  <c r="AI234"/>
  <c r="AF234"/>
  <c r="AF240" s="1"/>
  <c r="AE234"/>
  <c r="AB234"/>
  <c r="AA234"/>
  <c r="X234"/>
  <c r="X240" s="1"/>
  <c r="W234"/>
  <c r="T234"/>
  <c r="S234"/>
  <c r="P234"/>
  <c r="P240" s="1"/>
  <c r="O234"/>
  <c r="L234"/>
  <c r="K234"/>
  <c r="H234"/>
  <c r="H240" s="1"/>
  <c r="G234"/>
  <c r="D234"/>
  <c r="C234"/>
  <c r="BJ233"/>
  <c r="BI233"/>
  <c r="BI234" s="1"/>
  <c r="BH233"/>
  <c r="BG233"/>
  <c r="BF233"/>
  <c r="BE233"/>
  <c r="BE234" s="1"/>
  <c r="BD233"/>
  <c r="BC233"/>
  <c r="BB233"/>
  <c r="BA233"/>
  <c r="BA234" s="1"/>
  <c r="AZ233"/>
  <c r="AY233"/>
  <c r="AX233"/>
  <c r="AW233"/>
  <c r="AW234" s="1"/>
  <c r="AV233"/>
  <c r="AU233"/>
  <c r="AT233"/>
  <c r="AS233"/>
  <c r="AS234" s="1"/>
  <c r="AR233"/>
  <c r="AQ233"/>
  <c r="AP233"/>
  <c r="AO233"/>
  <c r="AO234" s="1"/>
  <c r="AN233"/>
  <c r="AM233"/>
  <c r="AL233"/>
  <c r="AK233"/>
  <c r="AK234" s="1"/>
  <c r="AJ233"/>
  <c r="AI233"/>
  <c r="AH233"/>
  <c r="AG233"/>
  <c r="AG234" s="1"/>
  <c r="AF233"/>
  <c r="AE233"/>
  <c r="AD233"/>
  <c r="AC233"/>
  <c r="AC234" s="1"/>
  <c r="AB233"/>
  <c r="AA233"/>
  <c r="Z233"/>
  <c r="Y233"/>
  <c r="Y234" s="1"/>
  <c r="X233"/>
  <c r="W233"/>
  <c r="V233"/>
  <c r="U233"/>
  <c r="U234" s="1"/>
  <c r="T233"/>
  <c r="S233"/>
  <c r="R233"/>
  <c r="Q233"/>
  <c r="Q234" s="1"/>
  <c r="P233"/>
  <c r="O233"/>
  <c r="N233"/>
  <c r="M233"/>
  <c r="M234" s="1"/>
  <c r="L233"/>
  <c r="K233"/>
  <c r="J233"/>
  <c r="I233"/>
  <c r="I234" s="1"/>
  <c r="H233"/>
  <c r="G233"/>
  <c r="F233"/>
  <c r="E233"/>
  <c r="E234" s="1"/>
  <c r="D233"/>
  <c r="C233"/>
  <c r="BK232"/>
  <c r="BK231"/>
  <c r="BK230"/>
  <c r="BK229"/>
  <c r="BK233" s="1"/>
  <c r="BJ226"/>
  <c r="BJ234" s="1"/>
  <c r="BJ240" s="1"/>
  <c r="BI226"/>
  <c r="BH226"/>
  <c r="BG226"/>
  <c r="BF226"/>
  <c r="BF234" s="1"/>
  <c r="BF240" s="1"/>
  <c r="BE226"/>
  <c r="BD226"/>
  <c r="BC226"/>
  <c r="BB226"/>
  <c r="BB234" s="1"/>
  <c r="BB240" s="1"/>
  <c r="BA226"/>
  <c r="AZ226"/>
  <c r="AY226"/>
  <c r="AX226"/>
  <c r="AX234" s="1"/>
  <c r="AX240" s="1"/>
  <c r="AW226"/>
  <c r="AV226"/>
  <c r="AU226"/>
  <c r="AT226"/>
  <c r="AT234" s="1"/>
  <c r="AT240" s="1"/>
  <c r="AS226"/>
  <c r="AR226"/>
  <c r="AQ226"/>
  <c r="AP226"/>
  <c r="AP234" s="1"/>
  <c r="AP240" s="1"/>
  <c r="AO226"/>
  <c r="AN226"/>
  <c r="AM226"/>
  <c r="AL226"/>
  <c r="AL234" s="1"/>
  <c r="AL240" s="1"/>
  <c r="AK226"/>
  <c r="AJ226"/>
  <c r="AI226"/>
  <c r="AH226"/>
  <c r="AH234" s="1"/>
  <c r="AH240" s="1"/>
  <c r="AG226"/>
  <c r="AF226"/>
  <c r="AE226"/>
  <c r="AD226"/>
  <c r="AD234" s="1"/>
  <c r="AD240" s="1"/>
  <c r="AC226"/>
  <c r="AB226"/>
  <c r="AA226"/>
  <c r="Z226"/>
  <c r="Z234" s="1"/>
  <c r="Z240" s="1"/>
  <c r="Y226"/>
  <c r="X226"/>
  <c r="W226"/>
  <c r="V226"/>
  <c r="V234" s="1"/>
  <c r="V240" s="1"/>
  <c r="U226"/>
  <c r="T226"/>
  <c r="S226"/>
  <c r="R226"/>
  <c r="R234" s="1"/>
  <c r="R240" s="1"/>
  <c r="Q226"/>
  <c r="P226"/>
  <c r="O226"/>
  <c r="N226"/>
  <c r="N234" s="1"/>
  <c r="N240" s="1"/>
  <c r="M226"/>
  <c r="L226"/>
  <c r="K226"/>
  <c r="J226"/>
  <c r="J234" s="1"/>
  <c r="J240" s="1"/>
  <c r="I226"/>
  <c r="H226"/>
  <c r="G226"/>
  <c r="F226"/>
  <c r="F234" s="1"/>
  <c r="F240" s="1"/>
  <c r="E226"/>
  <c r="D226"/>
  <c r="C226"/>
  <c r="BK225"/>
  <c r="BK226" s="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K219"/>
  <c r="BJ215"/>
  <c r="BI215"/>
  <c r="BH215"/>
  <c r="BH216" s="1"/>
  <c r="BG215"/>
  <c r="BG216" s="1"/>
  <c r="BF215"/>
  <c r="BE215"/>
  <c r="BD215"/>
  <c r="BD216" s="1"/>
  <c r="BC215"/>
  <c r="BC216" s="1"/>
  <c r="BB215"/>
  <c r="BA215"/>
  <c r="AZ215"/>
  <c r="AZ216" s="1"/>
  <c r="AY215"/>
  <c r="AY216" s="1"/>
  <c r="AX215"/>
  <c r="AW215"/>
  <c r="AV215"/>
  <c r="AV216" s="1"/>
  <c r="AU215"/>
  <c r="AU216" s="1"/>
  <c r="AT215"/>
  <c r="AS215"/>
  <c r="AR215"/>
  <c r="AR216" s="1"/>
  <c r="AQ215"/>
  <c r="AQ216" s="1"/>
  <c r="AP215"/>
  <c r="AO215"/>
  <c r="AN215"/>
  <c r="AN216" s="1"/>
  <c r="AM215"/>
  <c r="AM216" s="1"/>
  <c r="AL215"/>
  <c r="AK215"/>
  <c r="AJ215"/>
  <c r="AJ216" s="1"/>
  <c r="AI215"/>
  <c r="AI216" s="1"/>
  <c r="AH215"/>
  <c r="AG215"/>
  <c r="AF215"/>
  <c r="AF216" s="1"/>
  <c r="AE215"/>
  <c r="AE216" s="1"/>
  <c r="AD215"/>
  <c r="AC215"/>
  <c r="AB215"/>
  <c r="AB216" s="1"/>
  <c r="AA215"/>
  <c r="AA216" s="1"/>
  <c r="Z215"/>
  <c r="Y215"/>
  <c r="X215"/>
  <c r="X216" s="1"/>
  <c r="W215"/>
  <c r="W216" s="1"/>
  <c r="V215"/>
  <c r="U215"/>
  <c r="T215"/>
  <c r="T216" s="1"/>
  <c r="S215"/>
  <c r="S216" s="1"/>
  <c r="R215"/>
  <c r="Q215"/>
  <c r="P215"/>
  <c r="P216" s="1"/>
  <c r="O215"/>
  <c r="O216" s="1"/>
  <c r="N215"/>
  <c r="M215"/>
  <c r="L215"/>
  <c r="L216" s="1"/>
  <c r="K215"/>
  <c r="K216" s="1"/>
  <c r="J215"/>
  <c r="I215"/>
  <c r="H215"/>
  <c r="H216" s="1"/>
  <c r="G215"/>
  <c r="G216" s="1"/>
  <c r="F215"/>
  <c r="E215"/>
  <c r="D215"/>
  <c r="D216" s="1"/>
  <c r="C215"/>
  <c r="C216" s="1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215" s="1"/>
  <c r="BK194"/>
  <c r="BK193"/>
  <c r="BJ191"/>
  <c r="BJ216" s="1"/>
  <c r="BI191"/>
  <c r="BI216" s="1"/>
  <c r="BH191"/>
  <c r="BG191"/>
  <c r="BF191"/>
  <c r="BF216" s="1"/>
  <c r="BE191"/>
  <c r="BE216" s="1"/>
  <c r="BD191"/>
  <c r="BC191"/>
  <c r="BB191"/>
  <c r="BB216" s="1"/>
  <c r="BA191"/>
  <c r="BA216" s="1"/>
  <c r="AZ191"/>
  <c r="AY191"/>
  <c r="AX191"/>
  <c r="AX216" s="1"/>
  <c r="AW191"/>
  <c r="AW216" s="1"/>
  <c r="AV191"/>
  <c r="AU191"/>
  <c r="AT191"/>
  <c r="AT216" s="1"/>
  <c r="AS191"/>
  <c r="AS216" s="1"/>
  <c r="AR191"/>
  <c r="AQ191"/>
  <c r="AP191"/>
  <c r="AP216" s="1"/>
  <c r="AO191"/>
  <c r="AO216" s="1"/>
  <c r="AN191"/>
  <c r="AM191"/>
  <c r="AL191"/>
  <c r="AL216" s="1"/>
  <c r="AK191"/>
  <c r="AK216" s="1"/>
  <c r="AJ191"/>
  <c r="AI191"/>
  <c r="AH191"/>
  <c r="AH216" s="1"/>
  <c r="AG191"/>
  <c r="AG216" s="1"/>
  <c r="AF191"/>
  <c r="AE191"/>
  <c r="AD191"/>
  <c r="AD216" s="1"/>
  <c r="AC191"/>
  <c r="AC216" s="1"/>
  <c r="AB191"/>
  <c r="AA191"/>
  <c r="Z191"/>
  <c r="Z216" s="1"/>
  <c r="Y191"/>
  <c r="Y216" s="1"/>
  <c r="X191"/>
  <c r="W191"/>
  <c r="V191"/>
  <c r="V216" s="1"/>
  <c r="U191"/>
  <c r="U216" s="1"/>
  <c r="T191"/>
  <c r="S191"/>
  <c r="R191"/>
  <c r="R216" s="1"/>
  <c r="Q191"/>
  <c r="Q216" s="1"/>
  <c r="P191"/>
  <c r="O191"/>
  <c r="N191"/>
  <c r="N216" s="1"/>
  <c r="M191"/>
  <c r="M216" s="1"/>
  <c r="L191"/>
  <c r="K191"/>
  <c r="J191"/>
  <c r="J216" s="1"/>
  <c r="I191"/>
  <c r="I216" s="1"/>
  <c r="H191"/>
  <c r="G191"/>
  <c r="F191"/>
  <c r="F216" s="1"/>
  <c r="E191"/>
  <c r="E216" s="1"/>
  <c r="D191"/>
  <c r="C191"/>
  <c r="BK190"/>
  <c r="BK189"/>
  <c r="BK188"/>
  <c r="BK187"/>
  <c r="BK186"/>
  <c r="BK185"/>
  <c r="BK184"/>
  <c r="BK191" s="1"/>
  <c r="BJ179"/>
  <c r="BI179"/>
  <c r="BH179"/>
  <c r="BH180" s="1"/>
  <c r="BG179"/>
  <c r="BG180" s="1"/>
  <c r="BF179"/>
  <c r="BE179"/>
  <c r="BD179"/>
  <c r="BD180" s="1"/>
  <c r="BC179"/>
  <c r="BC180" s="1"/>
  <c r="BB179"/>
  <c r="BA179"/>
  <c r="AZ179"/>
  <c r="AZ180" s="1"/>
  <c r="AY179"/>
  <c r="AY180" s="1"/>
  <c r="AX179"/>
  <c r="AW179"/>
  <c r="AV179"/>
  <c r="AV180" s="1"/>
  <c r="AU179"/>
  <c r="AU180" s="1"/>
  <c r="AT179"/>
  <c r="AS179"/>
  <c r="AR179"/>
  <c r="AR180" s="1"/>
  <c r="AQ179"/>
  <c r="AQ180" s="1"/>
  <c r="AP179"/>
  <c r="AO179"/>
  <c r="AN179"/>
  <c r="AN180" s="1"/>
  <c r="AM179"/>
  <c r="AM180" s="1"/>
  <c r="AL179"/>
  <c r="AK179"/>
  <c r="AJ179"/>
  <c r="AJ180" s="1"/>
  <c r="AI179"/>
  <c r="AI180" s="1"/>
  <c r="AH179"/>
  <c r="AG179"/>
  <c r="AF179"/>
  <c r="AF180" s="1"/>
  <c r="AE179"/>
  <c r="AE180" s="1"/>
  <c r="AD179"/>
  <c r="AC179"/>
  <c r="AB179"/>
  <c r="AB180" s="1"/>
  <c r="AA179"/>
  <c r="AA180" s="1"/>
  <c r="Z179"/>
  <c r="Y179"/>
  <c r="X179"/>
  <c r="X180" s="1"/>
  <c r="W179"/>
  <c r="W180" s="1"/>
  <c r="V179"/>
  <c r="U179"/>
  <c r="T179"/>
  <c r="T180" s="1"/>
  <c r="S179"/>
  <c r="S180" s="1"/>
  <c r="R179"/>
  <c r="Q179"/>
  <c r="P179"/>
  <c r="P180" s="1"/>
  <c r="O179"/>
  <c r="O180" s="1"/>
  <c r="N179"/>
  <c r="M179"/>
  <c r="L179"/>
  <c r="L180" s="1"/>
  <c r="K179"/>
  <c r="K180" s="1"/>
  <c r="J179"/>
  <c r="I179"/>
  <c r="H179"/>
  <c r="H180" s="1"/>
  <c r="G179"/>
  <c r="G180" s="1"/>
  <c r="F179"/>
  <c r="E179"/>
  <c r="D179"/>
  <c r="D180" s="1"/>
  <c r="C179"/>
  <c r="C180" s="1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79" s="1"/>
  <c r="BK142"/>
  <c r="BK141"/>
  <c r="BK140"/>
  <c r="BJ138"/>
  <c r="BJ180" s="1"/>
  <c r="BI138"/>
  <c r="BI180" s="1"/>
  <c r="BH138"/>
  <c r="BG138"/>
  <c r="BF138"/>
  <c r="BF180" s="1"/>
  <c r="BE138"/>
  <c r="BE180" s="1"/>
  <c r="BD138"/>
  <c r="BC138"/>
  <c r="BB138"/>
  <c r="BB180" s="1"/>
  <c r="BA138"/>
  <c r="BA180" s="1"/>
  <c r="AZ138"/>
  <c r="AY138"/>
  <c r="AX138"/>
  <c r="AX180" s="1"/>
  <c r="AW138"/>
  <c r="AW180" s="1"/>
  <c r="AV138"/>
  <c r="AU138"/>
  <c r="AT138"/>
  <c r="AT180" s="1"/>
  <c r="AS138"/>
  <c r="AS180" s="1"/>
  <c r="AR138"/>
  <c r="AQ138"/>
  <c r="AP138"/>
  <c r="AP180" s="1"/>
  <c r="AO138"/>
  <c r="AO180" s="1"/>
  <c r="AN138"/>
  <c r="AM138"/>
  <c r="AL138"/>
  <c r="AL180" s="1"/>
  <c r="AK138"/>
  <c r="AK180" s="1"/>
  <c r="AJ138"/>
  <c r="AI138"/>
  <c r="AH138"/>
  <c r="AH180" s="1"/>
  <c r="AG138"/>
  <c r="AG180" s="1"/>
  <c r="AF138"/>
  <c r="AE138"/>
  <c r="AD138"/>
  <c r="AD180" s="1"/>
  <c r="AC138"/>
  <c r="AC180" s="1"/>
  <c r="AB138"/>
  <c r="AA138"/>
  <c r="Z138"/>
  <c r="Z180" s="1"/>
  <c r="Y138"/>
  <c r="Y180" s="1"/>
  <c r="X138"/>
  <c r="W138"/>
  <c r="V138"/>
  <c r="V180" s="1"/>
  <c r="U138"/>
  <c r="U180" s="1"/>
  <c r="T138"/>
  <c r="S138"/>
  <c r="R138"/>
  <c r="R180" s="1"/>
  <c r="Q138"/>
  <c r="Q180" s="1"/>
  <c r="P138"/>
  <c r="O138"/>
  <c r="N138"/>
  <c r="N180" s="1"/>
  <c r="M138"/>
  <c r="M180" s="1"/>
  <c r="L138"/>
  <c r="K138"/>
  <c r="J138"/>
  <c r="J180" s="1"/>
  <c r="I138"/>
  <c r="I180" s="1"/>
  <c r="H138"/>
  <c r="G138"/>
  <c r="F138"/>
  <c r="F180" s="1"/>
  <c r="E138"/>
  <c r="E180" s="1"/>
  <c r="D138"/>
  <c r="C138"/>
  <c r="BK137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K135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34" s="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E240" l="1"/>
  <c r="I240"/>
  <c r="M240"/>
  <c r="Q240"/>
  <c r="U240"/>
  <c r="Y240"/>
  <c r="AC240"/>
  <c r="AG240"/>
  <c r="AK240"/>
  <c r="AS240"/>
  <c r="AW240"/>
  <c r="BA240"/>
  <c r="BE240"/>
  <c r="BI240"/>
  <c r="BK216"/>
  <c r="D240"/>
  <c r="L240"/>
  <c r="T240"/>
  <c r="AB240"/>
  <c r="AJ240"/>
  <c r="AR240"/>
  <c r="AZ240"/>
  <c r="AO240"/>
  <c r="BK180"/>
  <c r="BK234"/>
  <c r="BK240" s="1"/>
</calcChain>
</file>

<file path=xl/sharedStrings.xml><?xml version="1.0" encoding="utf-8"?>
<sst xmlns="http://schemas.openxmlformats.org/spreadsheetml/2006/main" count="276" uniqueCount="249">
  <si>
    <t>Sl. No.</t>
  </si>
  <si>
    <t>Scheme Category/ Scheme Name</t>
  </si>
  <si>
    <t>UTI - Mutual Fund: AVG.Net Assets Under Management (AAUM) as on 30TH JUNE-2019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</si>
  <si>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</si>
  <si>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</si>
  <si>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</si>
  <si>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</si>
  <si>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</si>
  <si>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</si>
  <si>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</si>
  <si>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</si>
  <si>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</si>
  <si>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</si>
  <si>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</si>
  <si>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</si>
  <si>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</si>
  <si>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</si>
  <si>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</si>
  <si>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</si>
  <si>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</si>
  <si>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</si>
  <si>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</si>
  <si>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</si>
  <si>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</si>
  <si>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</si>
  <si>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</si>
  <si>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</si>
  <si>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</si>
  <si>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</si>
  <si>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</si>
  <si>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</si>
  <si>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</si>
  <si>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</si>
  <si>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</si>
  <si>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</si>
  <si>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</si>
  <si>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</si>
  <si>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</si>
  <si>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</si>
  <si>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</si>
  <si>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</si>
  <si>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</si>
  <si>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</si>
  <si>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</si>
  <si>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</si>
  <si>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</si>
  <si>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</si>
  <si>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</si>
  <si>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</si>
  <si>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</si>
  <si>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</si>
  <si>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</si>
  <si>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Term Income Fund Series XXX - XI (1246 Days)</t>
  </si>
  <si>
    <t>UTI Fixed Term Income Fund Series XXX - XIII (1224 Days)</t>
  </si>
  <si>
    <t>UTI Fixed Term Income Fund Series XXX - XII (1254 Days)</t>
  </si>
  <si>
    <t>UTI Fixed Term Income Fund Series XXX - XIV (1209 Days)</t>
  </si>
  <si>
    <t>UTI Fixed Term Income Fund Series XXX - XV (1223 Days)</t>
  </si>
  <si>
    <t>UTI Fixed Term Income Fund Series XXXI - I (1209 Days)</t>
  </si>
  <si>
    <t>UTI Fixed Term Income Fund Series XXXI - II (1222 Days)</t>
  </si>
  <si>
    <t>UTI Fixed Term Income Fund Series XXXI - III (1174 Days)</t>
  </si>
  <si>
    <t>UTI Fixed Term Income Fund Series XXXI - IV (1204 Days)</t>
  </si>
  <si>
    <t>UTI Fixed Term Income Fund Series XXXI - V (1174 Days)</t>
  </si>
  <si>
    <t>UTI Fixed Term Income Fund Series XXXI - VI (1167 Days)</t>
  </si>
  <si>
    <t>UTI Fixed Term Income Fund Series XXXI - VII (1155 Days)</t>
  </si>
  <si>
    <t>UTI Fixed Term Income Fund Series XXXI - VIII (1153 Days)</t>
  </si>
  <si>
    <t>UTI Fixed Term Income Fund Series XXXI - IX (1168 Days)</t>
  </si>
  <si>
    <t>UTI Fixed Term Income Fund Series XXXI - X (1168 Days)</t>
  </si>
  <si>
    <t>UTI Fixed Term Income Fund Series XXXI - XI (1169 Days)</t>
  </si>
  <si>
    <t>UTI Fixed Term Income Fund Series XXXI - XII (1148 Days)</t>
  </si>
  <si>
    <t>UTI Fixed Term Income Fund Series XXXI - XIII (1127 Days)</t>
  </si>
  <si>
    <t>UTI Fixed Term Income Fund Series XXXI - XIV (1111 Days)</t>
  </si>
  <si>
    <t>UTI Fixed Term Income Fund Series XXXI - XV (1099 days)</t>
  </si>
  <si>
    <t>UTI Fixed Term Income Fund Series XXXII - I (1126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</si>
  <si>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</si>
  <si>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</si>
  <si>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</si>
  <si>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</si>
  <si>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</si>
  <si>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</si>
  <si>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</si>
  <si>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</si>
  <si>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</si>
  <si>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</si>
  <si>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</si>
  <si>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</si>
  <si>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</si>
  <si>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</si>
  <si>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</si>
  <si>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</si>
  <si>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</si>
  <si>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</si>
  <si>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</si>
  <si>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</si>
  <si>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</si>
  <si>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</si>
  <si>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</si>
  <si>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</si>
  <si>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</si>
  <si>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</si>
  <si>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</si>
  <si>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</si>
  <si>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</si>
  <si>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</si>
  <si>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</si>
  <si>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</si>
  <si>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</si>
  <si>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</si>
  <si>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</si>
  <si>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</si>
  <si>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</si>
  <si>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</si>
  <si>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</si>
  <si>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</si>
  <si>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</si>
  <si>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</si>
  <si>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</si>
  <si>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</si>
  <si>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</si>
  <si>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</si>
  <si>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</si>
  <si>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</si>
  <si>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</si>
  <si>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</si>
  <si>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</si>
  <si>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</si>
  <si>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</si>
  <si>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</si>
  <si>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</si>
  <si>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</si>
  <si>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</si>
  <si>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</si>
  <si>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</si>
  <si>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</si>
  <si>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</si>
  <si>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</si>
  <si>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</si>
  <si>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</si>
  <si>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</si>
  <si>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</si>
  <si>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</si>
  <si>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</si>
  <si>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</si>
  <si>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</si>
  <si>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</si>
  <si>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</si>
  <si>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</si>
  <si>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</si>
  <si>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</si>
  <si>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</si>
  <si>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</si>
  <si>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</si>
  <si>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</si>
  <si>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</si>
  <si>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</si>
  <si>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</si>
  <si>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</si>
  <si>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</si>
  <si>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</si>
  <si>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</si>
  <si>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</si>
  <si>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</si>
  <si>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</si>
  <si>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</si>
  <si>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</si>
  <si>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</si>
  <si>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</si>
  <si>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</si>
  <si>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</si>
  <si>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</si>
  <si>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</si>
  <si>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</si>
  <si>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</si>
  <si>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</si>
  <si>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</si>
  <si>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</si>
  <si>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</si>
  <si>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</si>
  <si>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</si>
  <si>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</si>
  <si>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</si>
  <si>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</si>
  <si>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</si>
  <si>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</si>
  <si>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</si>
  <si>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</si>
  <si>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</si>
  <si>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</si>
  <si>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</si>
  <si>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</si>
  <si>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</si>
  <si>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</si>
  <si>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</si>
  <si>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</si>
  <si>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</si>
  <si>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</si>
  <si>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</si>
  <si>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</si>
  <si>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</si>
  <si>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</si>
  <si>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</si>
  <si>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</si>
  <si>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</si>
  <si>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</si>
  <si>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</si>
  <si>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</si>
  <si>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</si>
  <si>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</si>
  <si>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</si>
  <si>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</si>
  <si>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</si>
  <si>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</si>
  <si>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Consumer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</si>
  <si>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</si>
  <si>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</si>
  <si>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</si>
  <si>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</si>
  <si>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</si>
  <si>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</si>
  <si>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</si>
  <si>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</si>
  <si>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</si>
  <si>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</si>
  <si>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</si>
  <si>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</si>
  <si>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</si>
  <si>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</si>
  <si>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</si>
  <si>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</si>
  <si>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</si>
  <si>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</si>
  <si>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</si>
  <si>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S&amp;P BSE Sensex Next 50 Exchange Traded Fund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</si>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</sst>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4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2" xfId="0" applyFont="1" applyFill="1" applyBorder="1" applyAlignment="1">
      <alignment wrapText="1"/>
    </xf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Border="1"/>
    <xf numFmtId="0" fontId="7" fillId="0" borderId="0" xfId="0" applyFont="1" applyFill="1" applyBorder="1"/>
    <xf numFmtId="164" fontId="2" fillId="0" borderId="0" xfId="0" applyNumberFormat="1" applyFont="1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56"/>
  <sheetViews>
    <sheetView tabSelected="1" topLeftCell="A231" workbookViewId="0">
      <selection activeCell="A236" sqref="A236"/>
    </sheetView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4.710937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6.5703125" style="1" bestFit="1" customWidth="1"/>
    <col min="22" max="22" width="7.5703125" style="1" bestFit="1" customWidth="1"/>
    <col min="23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6.5703125" style="1" bestFit="1" customWidth="1"/>
    <col min="40" max="40" width="5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6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3" width="4.7109375" style="1" bestFit="1" customWidth="1"/>
    <col min="54" max="54" width="5.5703125" style="1" bestFit="1" customWidth="1"/>
    <col min="55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2274.3781648283675</v>
      </c>
      <c r="E13" s="32">
        <v>1002.0704300421667</v>
      </c>
      <c r="F13" s="32">
        <v>0</v>
      </c>
      <c r="G13" s="32">
        <v>0</v>
      </c>
      <c r="H13" s="32">
        <v>942.59729603146695</v>
      </c>
      <c r="I13" s="32">
        <v>20420.209911243212</v>
      </c>
      <c r="J13" s="32">
        <v>2713.1199750172668</v>
      </c>
      <c r="K13" s="32">
        <v>0</v>
      </c>
      <c r="L13" s="32">
        <v>331.64760942343332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233.55635681213334</v>
      </c>
      <c r="S13" s="32">
        <v>2993.4978972652666</v>
      </c>
      <c r="T13" s="32">
        <v>1758.8633730522001</v>
      </c>
      <c r="U13" s="32">
        <v>0</v>
      </c>
      <c r="V13" s="32">
        <v>56.131318463366661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7.6292270160333331</v>
      </c>
      <c r="AC13" s="32">
        <v>5.9939574430000002</v>
      </c>
      <c r="AD13" s="32">
        <v>1.5156466231999994</v>
      </c>
      <c r="AE13" s="32">
        <v>0</v>
      </c>
      <c r="AF13" s="32">
        <v>1.4810499447333334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0.99776248179999993</v>
      </c>
      <c r="AM13" s="32">
        <v>0</v>
      </c>
      <c r="AN13" s="32">
        <v>0</v>
      </c>
      <c r="AO13" s="32">
        <v>0</v>
      </c>
      <c r="AP13" s="32">
        <v>0.15632871873333334</v>
      </c>
      <c r="AQ13" s="32">
        <v>0</v>
      </c>
      <c r="AR13" s="32">
        <v>17.002039582199998</v>
      </c>
      <c r="AS13" s="32">
        <v>0</v>
      </c>
      <c r="AT13" s="32">
        <v>0</v>
      </c>
      <c r="AU13" s="32">
        <v>0</v>
      </c>
      <c r="AV13" s="32">
        <v>646.1767570534663</v>
      </c>
      <c r="AW13" s="32">
        <v>5990.0139297770666</v>
      </c>
      <c r="AX13" s="32">
        <v>1353.6444931098665</v>
      </c>
      <c r="AY13" s="32">
        <v>0</v>
      </c>
      <c r="AZ13" s="32">
        <v>333.99450181376676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229.03602619730003</v>
      </c>
      <c r="BG13" s="32">
        <v>373.05189198660008</v>
      </c>
      <c r="BH13" s="32">
        <v>408.94445561923345</v>
      </c>
      <c r="BI13" s="32">
        <v>0</v>
      </c>
      <c r="BJ13" s="32">
        <v>96.246448286933344</v>
      </c>
      <c r="BK13" s="33">
        <f>SUM(C13:BJ13)</f>
        <v>42191.956847832807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11.499428448933337</v>
      </c>
      <c r="I14" s="35">
        <v>509.6021504781769</v>
      </c>
      <c r="J14" s="35">
        <v>0</v>
      </c>
      <c r="K14" s="35">
        <v>0</v>
      </c>
      <c r="L14" s="35">
        <v>24.427441073466671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1.3465883923666668</v>
      </c>
      <c r="S14" s="35">
        <v>2.4948661666666671E-3</v>
      </c>
      <c r="T14" s="35">
        <v>0</v>
      </c>
      <c r="U14" s="35">
        <v>0</v>
      </c>
      <c r="V14" s="35">
        <v>5.4075970966666671E-2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1.3572082333333333E-3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2.6107786666666665E-3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48.673299868933327</v>
      </c>
      <c r="AW14" s="35">
        <v>152.49596391300003</v>
      </c>
      <c r="AX14" s="35">
        <v>0</v>
      </c>
      <c r="AY14" s="35">
        <v>0</v>
      </c>
      <c r="AZ14" s="35">
        <v>35.303503998833335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13.8731594853</v>
      </c>
      <c r="BG14" s="35">
        <v>2.7433749784666666</v>
      </c>
      <c r="BH14" s="35">
        <v>0</v>
      </c>
      <c r="BI14" s="35">
        <v>0</v>
      </c>
      <c r="BJ14" s="35">
        <v>5.1148098245</v>
      </c>
      <c r="BK14" s="33">
        <f>SUM(C14:BJ14)</f>
        <v>805.14025928601018</v>
      </c>
    </row>
    <row r="15" spans="1:63" ht="13.5" thickBot="1">
      <c r="A15" s="34"/>
      <c r="B15" s="31" t="s">
        <v>17</v>
      </c>
      <c r="C15" s="35">
        <v>0</v>
      </c>
      <c r="D15" s="35">
        <v>1.1735934181333336</v>
      </c>
      <c r="E15" s="35">
        <v>0</v>
      </c>
      <c r="F15" s="35">
        <v>0</v>
      </c>
      <c r="G15" s="35">
        <v>0</v>
      </c>
      <c r="H15" s="35">
        <v>116.86711675830001</v>
      </c>
      <c r="I15" s="35">
        <v>4913.1048137970056</v>
      </c>
      <c r="J15" s="35">
        <v>66.54805126896666</v>
      </c>
      <c r="K15" s="35">
        <v>0</v>
      </c>
      <c r="L15" s="35">
        <v>45.12765185513333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33.390679880499995</v>
      </c>
      <c r="S15" s="35">
        <v>114.46179704216667</v>
      </c>
      <c r="T15" s="35">
        <v>119.99330304963335</v>
      </c>
      <c r="U15" s="35">
        <v>0</v>
      </c>
      <c r="V15" s="35">
        <v>14.766158650566664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5.9573090753666671</v>
      </c>
      <c r="AC15" s="35">
        <v>8.3596361133333311E-2</v>
      </c>
      <c r="AD15" s="35">
        <v>0</v>
      </c>
      <c r="AE15" s="35">
        <v>0</v>
      </c>
      <c r="AF15" s="35">
        <v>0.88011813420000007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1.2677921531</v>
      </c>
      <c r="AM15" s="35">
        <v>0</v>
      </c>
      <c r="AN15" s="35">
        <v>0</v>
      </c>
      <c r="AO15" s="35">
        <v>0</v>
      </c>
      <c r="AP15" s="35">
        <v>2.6475819885666665</v>
      </c>
      <c r="AQ15" s="35">
        <v>0</v>
      </c>
      <c r="AR15" s="35">
        <v>1.2044063666666665E-2</v>
      </c>
      <c r="AS15" s="35">
        <v>0</v>
      </c>
      <c r="AT15" s="35">
        <v>0</v>
      </c>
      <c r="AU15" s="35">
        <v>0</v>
      </c>
      <c r="AV15" s="35">
        <v>146.30833096609999</v>
      </c>
      <c r="AW15" s="35">
        <v>937.62121368376688</v>
      </c>
      <c r="AX15" s="35">
        <v>12.668862765666669</v>
      </c>
      <c r="AY15" s="35">
        <v>0</v>
      </c>
      <c r="AZ15" s="35">
        <v>91.339825828999992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96.929483393533332</v>
      </c>
      <c r="BG15" s="35">
        <v>106.18147230426665</v>
      </c>
      <c r="BH15" s="35">
        <v>6.6136058728666667</v>
      </c>
      <c r="BI15" s="35">
        <v>0</v>
      </c>
      <c r="BJ15" s="35">
        <v>33.751884972933325</v>
      </c>
      <c r="BK15" s="36">
        <f>SUM(C15:BJ15)</f>
        <v>6867.6962872845706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2275.5517582465009</v>
      </c>
      <c r="E16" s="39">
        <f t="shared" si="0"/>
        <v>1002.0704300421667</v>
      </c>
      <c r="F16" s="39">
        <f t="shared" si="0"/>
        <v>0</v>
      </c>
      <c r="G16" s="39">
        <f t="shared" si="0"/>
        <v>0</v>
      </c>
      <c r="H16" s="39">
        <f t="shared" si="0"/>
        <v>1070.9638412387003</v>
      </c>
      <c r="I16" s="39">
        <f t="shared" si="0"/>
        <v>25842.916875518396</v>
      </c>
      <c r="J16" s="39">
        <f t="shared" si="0"/>
        <v>2779.6680262862333</v>
      </c>
      <c r="K16" s="39">
        <f t="shared" si="0"/>
        <v>0</v>
      </c>
      <c r="L16" s="39">
        <f t="shared" si="0"/>
        <v>401.20270235203333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268.29362508500003</v>
      </c>
      <c r="S16" s="39">
        <f t="shared" si="0"/>
        <v>3107.9621891736001</v>
      </c>
      <c r="T16" s="39">
        <f t="shared" si="0"/>
        <v>1878.8566761018335</v>
      </c>
      <c r="U16" s="39">
        <f t="shared" si="0"/>
        <v>0</v>
      </c>
      <c r="V16" s="39">
        <f t="shared" si="0"/>
        <v>70.951553084899984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13.587893299633333</v>
      </c>
      <c r="AC16" s="39">
        <f t="shared" si="0"/>
        <v>6.0775538041333332</v>
      </c>
      <c r="AD16" s="39">
        <f t="shared" si="0"/>
        <v>1.5156466231999994</v>
      </c>
      <c r="AE16" s="39">
        <f t="shared" si="0"/>
        <v>0</v>
      </c>
      <c r="AF16" s="39">
        <f t="shared" si="0"/>
        <v>2.3611680789333334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2.2681654135666669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2.8039107073</v>
      </c>
      <c r="AQ16" s="39">
        <f t="shared" si="0"/>
        <v>0</v>
      </c>
      <c r="AR16" s="39">
        <f t="shared" si="0"/>
        <v>17.014083645866666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841.15838788849965</v>
      </c>
      <c r="AW16" s="39">
        <f t="shared" si="0"/>
        <v>7080.1311073738334</v>
      </c>
      <c r="AX16" s="39">
        <f t="shared" si="0"/>
        <v>1366.3133558755333</v>
      </c>
      <c r="AY16" s="39">
        <f t="shared" si="0"/>
        <v>0</v>
      </c>
      <c r="AZ16" s="39">
        <f t="shared" si="0"/>
        <v>460.63783164160009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339.83866907613333</v>
      </c>
      <c r="BG16" s="39">
        <f t="shared" si="0"/>
        <v>481.97673926933339</v>
      </c>
      <c r="BH16" s="39">
        <f t="shared" si="0"/>
        <v>415.55806149210014</v>
      </c>
      <c r="BI16" s="39">
        <f t="shared" si="0"/>
        <v>0</v>
      </c>
      <c r="BJ16" s="39">
        <f t="shared" si="0"/>
        <v>135.11314308436667</v>
      </c>
      <c r="BK16" s="39">
        <f t="shared" si="0"/>
        <v>49864.793394403387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32.083699445333338</v>
      </c>
      <c r="I18" s="32">
        <v>82.740205610633339</v>
      </c>
      <c r="J18" s="32">
        <v>0</v>
      </c>
      <c r="K18" s="32">
        <v>0</v>
      </c>
      <c r="L18" s="32">
        <v>14.891740352166664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21.478440200966659</v>
      </c>
      <c r="S18" s="32">
        <v>85.340915325799998</v>
      </c>
      <c r="T18" s="32">
        <v>0</v>
      </c>
      <c r="U18" s="32">
        <v>31.424188899766666</v>
      </c>
      <c r="V18" s="32">
        <v>0.12367209913333334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0.32658647340000002</v>
      </c>
      <c r="AC18" s="32">
        <v>0</v>
      </c>
      <c r="AD18" s="32">
        <v>1.1038307326333334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1.1650800900000003E-2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42.138605520466676</v>
      </c>
      <c r="AW18" s="32">
        <v>148.43626982618491</v>
      </c>
      <c r="AX18" s="32">
        <v>9.4619108677666652</v>
      </c>
      <c r="AY18" s="32">
        <v>0</v>
      </c>
      <c r="AZ18" s="32">
        <v>19.957452600133337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10.585907623899999</v>
      </c>
      <c r="BG18" s="32">
        <v>37.107999388766672</v>
      </c>
      <c r="BH18" s="32">
        <v>4.4636309999999995E-4</v>
      </c>
      <c r="BI18" s="32">
        <v>0</v>
      </c>
      <c r="BJ18" s="32">
        <v>2.3403102351333329</v>
      </c>
      <c r="BK18" s="33">
        <f>SUM(C18:BJ18)</f>
        <v>539.55383236618479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32.083699445333338</v>
      </c>
      <c r="I19" s="39">
        <f t="shared" si="1"/>
        <v>82.740205610633339</v>
      </c>
      <c r="J19" s="39">
        <f t="shared" si="1"/>
        <v>0</v>
      </c>
      <c r="K19" s="39">
        <f t="shared" si="1"/>
        <v>0</v>
      </c>
      <c r="L19" s="39">
        <f t="shared" si="1"/>
        <v>14.891740352166664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21.478440200966659</v>
      </c>
      <c r="S19" s="39">
        <f t="shared" si="1"/>
        <v>85.340915325799998</v>
      </c>
      <c r="T19" s="39">
        <f t="shared" si="1"/>
        <v>0</v>
      </c>
      <c r="U19" s="39">
        <f t="shared" si="1"/>
        <v>31.424188899766666</v>
      </c>
      <c r="V19" s="39">
        <f t="shared" si="1"/>
        <v>0.12367209913333334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0.32658647340000002</v>
      </c>
      <c r="AC19" s="39">
        <f t="shared" si="1"/>
        <v>0</v>
      </c>
      <c r="AD19" s="39">
        <f t="shared" si="1"/>
        <v>1.1038307326333334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1.1650800900000003E-2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42.138605520466676</v>
      </c>
      <c r="AW19" s="39">
        <f t="shared" si="1"/>
        <v>148.43626982618491</v>
      </c>
      <c r="AX19" s="39">
        <f t="shared" si="1"/>
        <v>9.4619108677666652</v>
      </c>
      <c r="AY19" s="39">
        <f t="shared" si="1"/>
        <v>0</v>
      </c>
      <c r="AZ19" s="39">
        <f t="shared" si="1"/>
        <v>19.957452600133337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10.585907623899999</v>
      </c>
      <c r="BG19" s="39">
        <f t="shared" si="1"/>
        <v>37.107999388766672</v>
      </c>
      <c r="BH19" s="39">
        <f t="shared" si="1"/>
        <v>4.4636309999999995E-4</v>
      </c>
      <c r="BI19" s="39">
        <f t="shared" si="1"/>
        <v>0</v>
      </c>
      <c r="BJ19" s="39">
        <f t="shared" si="1"/>
        <v>2.3403102351333329</v>
      </c>
      <c r="BK19" s="39">
        <f t="shared" si="1"/>
        <v>539.55383236618479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1.0119020000000001</v>
      </c>
      <c r="E21" s="32">
        <v>0</v>
      </c>
      <c r="F21" s="32">
        <v>0</v>
      </c>
      <c r="G21" s="32">
        <v>0</v>
      </c>
      <c r="H21" s="32">
        <v>20.818849544366667</v>
      </c>
      <c r="I21" s="32">
        <v>3.5153475479999998</v>
      </c>
      <c r="J21" s="32">
        <v>0.25297550000000002</v>
      </c>
      <c r="K21" s="32">
        <v>0</v>
      </c>
      <c r="L21" s="32">
        <v>6.0160179688666675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10.245578740966668</v>
      </c>
      <c r="S21" s="32">
        <v>12.142823999999999</v>
      </c>
      <c r="T21" s="32">
        <v>0.15178530000000001</v>
      </c>
      <c r="U21" s="32">
        <v>0</v>
      </c>
      <c r="V21" s="32">
        <v>3.5706510259333339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0.12446618166666666</v>
      </c>
      <c r="AC21" s="32">
        <v>5.0391166666666667E-2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34.332434611135056</v>
      </c>
      <c r="AW21" s="32">
        <v>18.608115747766668</v>
      </c>
      <c r="AX21" s="32">
        <v>0</v>
      </c>
      <c r="AY21" s="32">
        <v>0</v>
      </c>
      <c r="AZ21" s="32">
        <v>16.4816103609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7.6028345964333344</v>
      </c>
      <c r="BG21" s="32">
        <v>0.29226876666666668</v>
      </c>
      <c r="BH21" s="32">
        <v>5.0391166666666667E-2</v>
      </c>
      <c r="BI21" s="32">
        <v>0</v>
      </c>
      <c r="BJ21" s="32">
        <v>0.56755733383333329</v>
      </c>
      <c r="BK21" s="33">
        <f t="shared" ref="BK21:BK135" si="2">SUM(C21:BJ21)</f>
        <v>135.83600155986835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1.0349545772333333</v>
      </c>
      <c r="I22" s="32">
        <v>77.529698913333334</v>
      </c>
      <c r="J22" s="32">
        <v>0</v>
      </c>
      <c r="K22" s="32">
        <v>0</v>
      </c>
      <c r="L22" s="32">
        <v>16.497865372533337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2.6546423766666664E-2</v>
      </c>
      <c r="S22" s="32">
        <v>0</v>
      </c>
      <c r="T22" s="32">
        <v>5.6429494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1.6482167979623765</v>
      </c>
      <c r="AW22" s="32">
        <v>16.233085280000001</v>
      </c>
      <c r="AX22" s="32">
        <v>0</v>
      </c>
      <c r="AY22" s="32">
        <v>0</v>
      </c>
      <c r="AZ22" s="32">
        <v>0.56395595999999992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0.11915092123333335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119.29642364606238</v>
      </c>
    </row>
    <row r="23" spans="1:63">
      <c r="A23" s="30"/>
      <c r="B23" s="31" t="s">
        <v>27</v>
      </c>
      <c r="C23" s="32">
        <v>0</v>
      </c>
      <c r="D23" s="32">
        <v>11.02131</v>
      </c>
      <c r="E23" s="32">
        <v>0</v>
      </c>
      <c r="F23" s="32">
        <v>0</v>
      </c>
      <c r="G23" s="32">
        <v>0</v>
      </c>
      <c r="H23" s="32">
        <v>0.6910250724</v>
      </c>
      <c r="I23" s="32">
        <v>316.8626625</v>
      </c>
      <c r="J23" s="32">
        <v>0</v>
      </c>
      <c r="K23" s="32">
        <v>0</v>
      </c>
      <c r="L23" s="32">
        <v>0.18745536256666664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0.14130525403333333</v>
      </c>
      <c r="S23" s="32">
        <v>5.5106549999999999</v>
      </c>
      <c r="T23" s="32">
        <v>5.5106549999999999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2.7617478889686917</v>
      </c>
      <c r="AW23" s="32">
        <v>2.7206374866666665</v>
      </c>
      <c r="AX23" s="32">
        <v>0</v>
      </c>
      <c r="AY23" s="32">
        <v>0</v>
      </c>
      <c r="AZ23" s="32">
        <v>5.5073633333333337E-2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2.276217493333333E-2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345.48528937290195</v>
      </c>
    </row>
    <row r="24" spans="1:63">
      <c r="A24" s="30"/>
      <c r="B24" s="31" t="s">
        <v>28</v>
      </c>
      <c r="C24" s="32">
        <v>0</v>
      </c>
      <c r="D24" s="32">
        <v>0.52877750000000001</v>
      </c>
      <c r="E24" s="32">
        <v>0</v>
      </c>
      <c r="F24" s="32">
        <v>0</v>
      </c>
      <c r="G24" s="32">
        <v>0</v>
      </c>
      <c r="H24" s="32">
        <v>50.52120074776667</v>
      </c>
      <c r="I24" s="32">
        <v>104.95597074096668</v>
      </c>
      <c r="J24" s="32">
        <v>0</v>
      </c>
      <c r="K24" s="32">
        <v>0</v>
      </c>
      <c r="L24" s="32">
        <v>20.575580128166671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5.7161028002000007</v>
      </c>
      <c r="S24" s="32">
        <v>7.8629214249999997</v>
      </c>
      <c r="T24" s="32">
        <v>0</v>
      </c>
      <c r="U24" s="32">
        <v>0</v>
      </c>
      <c r="V24" s="32">
        <v>4.923561879066666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6.1550306999999999E-2</v>
      </c>
      <c r="AC24" s="32">
        <v>0.10521419999999999</v>
      </c>
      <c r="AD24" s="32">
        <v>0</v>
      </c>
      <c r="AE24" s="32">
        <v>0</v>
      </c>
      <c r="AF24" s="32">
        <v>0.10521419999999999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128.95550063412881</v>
      </c>
      <c r="AW24" s="32">
        <v>31.169556340633331</v>
      </c>
      <c r="AX24" s="32">
        <v>0.52607099999999996</v>
      </c>
      <c r="AY24" s="32">
        <v>0</v>
      </c>
      <c r="AZ24" s="32">
        <v>89.230965076499984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26.975225093466673</v>
      </c>
      <c r="BG24" s="32">
        <v>4.7873148901333327</v>
      </c>
      <c r="BH24" s="32">
        <v>0.63128519999999999</v>
      </c>
      <c r="BI24" s="32">
        <v>0</v>
      </c>
      <c r="BJ24" s="32">
        <v>4.4363005270333336</v>
      </c>
      <c r="BK24" s="33">
        <f t="shared" si="2"/>
        <v>482.0683126900621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16.841787278666661</v>
      </c>
      <c r="I25" s="32">
        <v>50.573626666666662</v>
      </c>
      <c r="J25" s="32">
        <v>0</v>
      </c>
      <c r="K25" s="32">
        <v>0</v>
      </c>
      <c r="L25" s="32">
        <v>0.67339883333333328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0.14457460666666669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0.65717050432340718</v>
      </c>
      <c r="AW25" s="32">
        <v>3.4062055999999998</v>
      </c>
      <c r="AX25" s="32">
        <v>0</v>
      </c>
      <c r="AY25" s="32">
        <v>0</v>
      </c>
      <c r="AZ25" s="32">
        <v>14.919766087633334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5.4938800000000005E-4</v>
      </c>
      <c r="BG25" s="32">
        <v>0</v>
      </c>
      <c r="BH25" s="32">
        <v>0</v>
      </c>
      <c r="BI25" s="32">
        <v>0</v>
      </c>
      <c r="BJ25" s="32">
        <v>0.27469399999999999</v>
      </c>
      <c r="BK25" s="33">
        <f t="shared" si="2"/>
        <v>87.491772965290068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17.145181427599997</v>
      </c>
      <c r="I26" s="32">
        <v>11.178065599999998</v>
      </c>
      <c r="J26" s="32">
        <v>0</v>
      </c>
      <c r="K26" s="32">
        <v>0</v>
      </c>
      <c r="L26" s="32">
        <v>3.4523262526999998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5.7493680402999994</v>
      </c>
      <c r="S26" s="32">
        <v>16.122209999999999</v>
      </c>
      <c r="T26" s="32">
        <v>0</v>
      </c>
      <c r="U26" s="32">
        <v>0</v>
      </c>
      <c r="V26" s="32">
        <v>1.3580759276000001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0.19274237999999999</v>
      </c>
      <c r="AC26" s="32">
        <v>8.5663279999999994E-2</v>
      </c>
      <c r="AD26" s="32">
        <v>0</v>
      </c>
      <c r="AE26" s="32">
        <v>0</v>
      </c>
      <c r="AF26" s="32">
        <v>6.9601415E-2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44.142016805321681</v>
      </c>
      <c r="AW26" s="32">
        <v>5.8544662644000001</v>
      </c>
      <c r="AX26" s="32">
        <v>0</v>
      </c>
      <c r="AY26" s="32">
        <v>0</v>
      </c>
      <c r="AZ26" s="32">
        <v>13.143121040533334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18.964067031166667</v>
      </c>
      <c r="BG26" s="32">
        <v>12.7424129</v>
      </c>
      <c r="BH26" s="32">
        <v>0</v>
      </c>
      <c r="BI26" s="32">
        <v>0</v>
      </c>
      <c r="BJ26" s="32">
        <v>1.0836971216333335</v>
      </c>
      <c r="BK26" s="33">
        <f t="shared" si="2"/>
        <v>151.28301548625501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5.2558434114999999</v>
      </c>
      <c r="I27" s="32">
        <v>26.470293049066669</v>
      </c>
      <c r="J27" s="32">
        <v>0</v>
      </c>
      <c r="K27" s="32">
        <v>0</v>
      </c>
      <c r="L27" s="32">
        <v>8.9415680924333341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1.2297704319333331</v>
      </c>
      <c r="S27" s="32">
        <v>4.2136091200000001</v>
      </c>
      <c r="T27" s="32">
        <v>0</v>
      </c>
      <c r="U27" s="32">
        <v>0</v>
      </c>
      <c r="V27" s="32">
        <v>1.5436613688333334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51.339302024534263</v>
      </c>
      <c r="AW27" s="32">
        <v>9.4076908164666673</v>
      </c>
      <c r="AX27" s="32">
        <v>0</v>
      </c>
      <c r="AY27" s="32">
        <v>0</v>
      </c>
      <c r="AZ27" s="32">
        <v>8.4960537951000017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7.0821340049666661</v>
      </c>
      <c r="BG27" s="32">
        <v>6.1738940000000006E-2</v>
      </c>
      <c r="BH27" s="32">
        <v>5.1449116666666669E-2</v>
      </c>
      <c r="BI27" s="32">
        <v>0</v>
      </c>
      <c r="BJ27" s="32">
        <v>1.7589995074999998</v>
      </c>
      <c r="BK27" s="33">
        <f t="shared" si="2"/>
        <v>125.85211367900091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7.2401329337333342</v>
      </c>
      <c r="I28" s="32">
        <v>10.771607058000001</v>
      </c>
      <c r="J28" s="32">
        <v>0.4956565</v>
      </c>
      <c r="K28" s="32">
        <v>0</v>
      </c>
      <c r="L28" s="32">
        <v>4.5948349467666665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1.0066915876666667</v>
      </c>
      <c r="S28" s="32">
        <v>0.4956565</v>
      </c>
      <c r="T28" s="32">
        <v>0</v>
      </c>
      <c r="U28" s="32">
        <v>0</v>
      </c>
      <c r="V28" s="32">
        <v>0.60678672793333333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1.9757279999999999E-2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9.8786399999999993E-3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39.163673212008007</v>
      </c>
      <c r="AW28" s="32">
        <v>6.9655922789333324</v>
      </c>
      <c r="AX28" s="32">
        <v>0</v>
      </c>
      <c r="AY28" s="32">
        <v>0</v>
      </c>
      <c r="AZ28" s="32">
        <v>9.4919679497333327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7.3900917208000001</v>
      </c>
      <c r="BG28" s="32">
        <v>8.8907760000000002E-2</v>
      </c>
      <c r="BH28" s="32">
        <v>0</v>
      </c>
      <c r="BI28" s="32">
        <v>0</v>
      </c>
      <c r="BJ28" s="32">
        <v>1.0009403803000001</v>
      </c>
      <c r="BK28" s="33">
        <f t="shared" si="2"/>
        <v>89.342175475874669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5.5551773686666666</v>
      </c>
      <c r="I29" s="32">
        <v>22.281980000000001</v>
      </c>
      <c r="J29" s="32">
        <v>0</v>
      </c>
      <c r="K29" s="32">
        <v>0</v>
      </c>
      <c r="L29" s="32">
        <v>3.607449190833333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0.42164885276666675</v>
      </c>
      <c r="S29" s="32">
        <v>0</v>
      </c>
      <c r="T29" s="32">
        <v>2.2281979999999999</v>
      </c>
      <c r="U29" s="32">
        <v>0</v>
      </c>
      <c r="V29" s="32">
        <v>7.1374057300000016E-2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7.0807619753337452</v>
      </c>
      <c r="AW29" s="32">
        <v>6.2190460922666677</v>
      </c>
      <c r="AX29" s="32">
        <v>0</v>
      </c>
      <c r="AY29" s="32">
        <v>0</v>
      </c>
      <c r="AZ29" s="32">
        <v>9.1998829583333332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0.14728706883333334</v>
      </c>
      <c r="BG29" s="32">
        <v>6.6706100000000004E-2</v>
      </c>
      <c r="BH29" s="32">
        <v>0</v>
      </c>
      <c r="BI29" s="32">
        <v>0</v>
      </c>
      <c r="BJ29" s="32">
        <v>0.22791250833333332</v>
      </c>
      <c r="BK29" s="33">
        <f t="shared" si="2"/>
        <v>57.107424172667073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2.1961875572333329</v>
      </c>
      <c r="I30" s="32">
        <v>1.4966294694</v>
      </c>
      <c r="J30" s="32">
        <v>0</v>
      </c>
      <c r="K30" s="32">
        <v>0</v>
      </c>
      <c r="L30" s="32">
        <v>1.5798425501000002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0.70911985636666675</v>
      </c>
      <c r="S30" s="32">
        <v>1.0117433333333334</v>
      </c>
      <c r="T30" s="32">
        <v>0</v>
      </c>
      <c r="U30" s="32">
        <v>0</v>
      </c>
      <c r="V30" s="32">
        <v>0.63816647713333341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2.5207741666666665E-2</v>
      </c>
      <c r="AC30" s="32">
        <v>0</v>
      </c>
      <c r="AD30" s="32">
        <v>0</v>
      </c>
      <c r="AE30" s="32">
        <v>0</v>
      </c>
      <c r="AF30" s="32">
        <v>0.21260536313333328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19.10756269861243</v>
      </c>
      <c r="AW30" s="32">
        <v>5.5308558068333333</v>
      </c>
      <c r="AX30" s="32">
        <v>0</v>
      </c>
      <c r="AY30" s="32">
        <v>0</v>
      </c>
      <c r="AZ30" s="32">
        <v>6.5095858882999993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9.0224367981999993</v>
      </c>
      <c r="BG30" s="32">
        <v>1.4523046576999998</v>
      </c>
      <c r="BH30" s="32">
        <v>0</v>
      </c>
      <c r="BI30" s="32">
        <v>0</v>
      </c>
      <c r="BJ30" s="32">
        <v>2.5122128590333328</v>
      </c>
      <c r="BK30" s="33">
        <f t="shared" si="2"/>
        <v>52.004461057045759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8.9602009291333342</v>
      </c>
      <c r="I31" s="32">
        <v>91.884967500000002</v>
      </c>
      <c r="J31" s="32">
        <v>0</v>
      </c>
      <c r="K31" s="32">
        <v>0</v>
      </c>
      <c r="L31" s="32">
        <v>2.3013974058333337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0.43552922733333332</v>
      </c>
      <c r="S31" s="32">
        <v>0</v>
      </c>
      <c r="T31" s="32">
        <v>0</v>
      </c>
      <c r="U31" s="32">
        <v>0</v>
      </c>
      <c r="V31" s="32">
        <v>0.63358928906666656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1.2128713666666666</v>
      </c>
      <c r="AC31" s="32">
        <v>4.4104413333333335E-2</v>
      </c>
      <c r="AD31" s="32">
        <v>0</v>
      </c>
      <c r="AE31" s="32">
        <v>0</v>
      </c>
      <c r="AF31" s="32">
        <v>3.307831E-2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0.37488751333333331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5.9546275297515878</v>
      </c>
      <c r="AW31" s="32">
        <v>3.6077956460666663</v>
      </c>
      <c r="AX31" s="32">
        <v>0</v>
      </c>
      <c r="AY31" s="32">
        <v>0</v>
      </c>
      <c r="AZ31" s="32">
        <v>1.5427398867000002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1.7389562352666668</v>
      </c>
      <c r="BG31" s="32">
        <v>0.55130516666666673</v>
      </c>
      <c r="BH31" s="32">
        <v>0</v>
      </c>
      <c r="BI31" s="32">
        <v>0</v>
      </c>
      <c r="BJ31" s="32">
        <v>0.78944694650000002</v>
      </c>
      <c r="BK31" s="33">
        <f t="shared" si="2"/>
        <v>120.06549736565157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276.21285841226671</v>
      </c>
      <c r="I32" s="32">
        <v>50.455928</v>
      </c>
      <c r="J32" s="32">
        <v>0</v>
      </c>
      <c r="K32" s="32">
        <v>0</v>
      </c>
      <c r="L32" s="32">
        <v>2.42956262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0.25200997456666663</v>
      </c>
      <c r="S32" s="32">
        <v>0</v>
      </c>
      <c r="T32" s="32">
        <v>0</v>
      </c>
      <c r="U32" s="32">
        <v>0</v>
      </c>
      <c r="V32" s="32">
        <v>1.096868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1.6087047657391991</v>
      </c>
      <c r="AW32" s="32">
        <v>2.1881966666666668</v>
      </c>
      <c r="AX32" s="32">
        <v>0</v>
      </c>
      <c r="AY32" s="32">
        <v>0</v>
      </c>
      <c r="AZ32" s="32">
        <v>1.3241448449666668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0.19174852526666666</v>
      </c>
      <c r="BG32" s="32">
        <v>2.7352458333333334</v>
      </c>
      <c r="BH32" s="32">
        <v>0</v>
      </c>
      <c r="BI32" s="32">
        <v>0</v>
      </c>
      <c r="BJ32" s="32">
        <v>0.10940983333333333</v>
      </c>
      <c r="BK32" s="33">
        <f t="shared" si="2"/>
        <v>338.60467747613933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8.6670125419666668</v>
      </c>
      <c r="I33" s="32">
        <v>178.84664717083336</v>
      </c>
      <c r="J33" s="32">
        <v>0.5507225</v>
      </c>
      <c r="K33" s="32">
        <v>0</v>
      </c>
      <c r="L33" s="32">
        <v>3.2422167622333329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1.281668309266667</v>
      </c>
      <c r="S33" s="32">
        <v>8.3709819999999997</v>
      </c>
      <c r="T33" s="32">
        <v>2.20289</v>
      </c>
      <c r="U33" s="32">
        <v>0</v>
      </c>
      <c r="V33" s="32">
        <v>0.34341953640000006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1.80745691</v>
      </c>
      <c r="AC33" s="32">
        <v>0</v>
      </c>
      <c r="AD33" s="32">
        <v>0</v>
      </c>
      <c r="AE33" s="32">
        <v>0</v>
      </c>
      <c r="AF33" s="32">
        <v>0.1098758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6.5925480000000009E-2</v>
      </c>
      <c r="AM33" s="32">
        <v>32.976652362833335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10.825717535844815</v>
      </c>
      <c r="AW33" s="32">
        <v>5.1641626</v>
      </c>
      <c r="AX33" s="32">
        <v>0</v>
      </c>
      <c r="AY33" s="32">
        <v>0</v>
      </c>
      <c r="AZ33" s="32">
        <v>4.5737233143333329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4.7867032133333343</v>
      </c>
      <c r="BG33" s="32">
        <v>0.14283854000000001</v>
      </c>
      <c r="BH33" s="32">
        <v>0</v>
      </c>
      <c r="BI33" s="32">
        <v>0</v>
      </c>
      <c r="BJ33" s="32">
        <v>1.7755373570000001</v>
      </c>
      <c r="BK33" s="33">
        <f t="shared" si="2"/>
        <v>265.73415193404492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17.461374349766665</v>
      </c>
      <c r="I34" s="32">
        <v>65.891454933333321</v>
      </c>
      <c r="J34" s="32">
        <v>0.48392666666666667</v>
      </c>
      <c r="K34" s="32">
        <v>0</v>
      </c>
      <c r="L34" s="32">
        <v>21.779076541099997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4.2685718345333328</v>
      </c>
      <c r="S34" s="32">
        <v>0.40649839999999998</v>
      </c>
      <c r="T34" s="32">
        <v>0</v>
      </c>
      <c r="U34" s="32">
        <v>0</v>
      </c>
      <c r="V34" s="32">
        <v>4.5053831090666669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9.6480566666666656E-2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3.8592226666666667E-2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54.397161072178861</v>
      </c>
      <c r="AW34" s="32">
        <v>29.089954898666665</v>
      </c>
      <c r="AX34" s="32">
        <v>0</v>
      </c>
      <c r="AY34" s="32">
        <v>0</v>
      </c>
      <c r="AZ34" s="32">
        <v>41.323384807100005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18.981464055933337</v>
      </c>
      <c r="BG34" s="32">
        <v>6.5606785333333324</v>
      </c>
      <c r="BH34" s="32">
        <v>0.78397692316666656</v>
      </c>
      <c r="BI34" s="32">
        <v>0</v>
      </c>
      <c r="BJ34" s="32">
        <v>3.6963206752666666</v>
      </c>
      <c r="BK34" s="33">
        <f t="shared" si="2"/>
        <v>269.76429959344557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8.1948542263333337</v>
      </c>
      <c r="I35" s="32">
        <v>102.53769782959999</v>
      </c>
      <c r="J35" s="32">
        <v>0</v>
      </c>
      <c r="K35" s="32">
        <v>0</v>
      </c>
      <c r="L35" s="32">
        <v>5.3114121115666677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2.4669444799999991</v>
      </c>
      <c r="S35" s="32">
        <v>0</v>
      </c>
      <c r="T35" s="32">
        <v>0.985792</v>
      </c>
      <c r="U35" s="32">
        <v>0</v>
      </c>
      <c r="V35" s="32">
        <v>0.38150150399999994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0.1966918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16.213249453430933</v>
      </c>
      <c r="AW35" s="32">
        <v>1.9669179999999999</v>
      </c>
      <c r="AX35" s="32">
        <v>0</v>
      </c>
      <c r="AY35" s="32">
        <v>0</v>
      </c>
      <c r="AZ35" s="32">
        <v>11.961278112533332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2.6798300534666666</v>
      </c>
      <c r="BG35" s="32">
        <v>0</v>
      </c>
      <c r="BH35" s="32">
        <v>0</v>
      </c>
      <c r="BI35" s="32">
        <v>0</v>
      </c>
      <c r="BJ35" s="32">
        <v>0.18256596436666667</v>
      </c>
      <c r="BK35" s="33">
        <f t="shared" si="2"/>
        <v>153.07873553529757</v>
      </c>
    </row>
    <row r="36" spans="1:63">
      <c r="A36" s="30"/>
      <c r="B36" s="31" t="s">
        <v>40</v>
      </c>
      <c r="C36" s="32">
        <v>0</v>
      </c>
      <c r="D36" s="32">
        <v>1.2869172800000002</v>
      </c>
      <c r="E36" s="32">
        <v>0</v>
      </c>
      <c r="F36" s="32">
        <v>0</v>
      </c>
      <c r="G36" s="32">
        <v>0</v>
      </c>
      <c r="H36" s="32">
        <v>16.159165641133331</v>
      </c>
      <c r="I36" s="32">
        <v>40.894189600000011</v>
      </c>
      <c r="J36" s="32">
        <v>0.53178400000000003</v>
      </c>
      <c r="K36" s="32">
        <v>0</v>
      </c>
      <c r="L36" s="32">
        <v>11.628076534266668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5.0456111429333337</v>
      </c>
      <c r="S36" s="32">
        <v>0</v>
      </c>
      <c r="T36" s="32">
        <v>0</v>
      </c>
      <c r="U36" s="32">
        <v>0</v>
      </c>
      <c r="V36" s="32">
        <v>3.9805444018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3.1812270000000004E-2</v>
      </c>
      <c r="AC36" s="32">
        <v>0</v>
      </c>
      <c r="AD36" s="32">
        <v>0</v>
      </c>
      <c r="AE36" s="32">
        <v>0</v>
      </c>
      <c r="AF36" s="32">
        <v>0.10604089999999999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5.302045E-3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49.654996537031074</v>
      </c>
      <c r="AW36" s="32">
        <v>15.029106006400003</v>
      </c>
      <c r="AX36" s="32">
        <v>0</v>
      </c>
      <c r="AY36" s="32">
        <v>0</v>
      </c>
      <c r="AZ36" s="32">
        <v>23.696585736466659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30.280223611099998</v>
      </c>
      <c r="BG36" s="32">
        <v>0.95638287709999981</v>
      </c>
      <c r="BH36" s="32">
        <v>5.3020449999999997E-2</v>
      </c>
      <c r="BI36" s="32">
        <v>0</v>
      </c>
      <c r="BJ36" s="32">
        <v>3.3164418225333336</v>
      </c>
      <c r="BK36" s="33">
        <f t="shared" si="2"/>
        <v>202.65620085576444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1.0693953366666671</v>
      </c>
      <c r="I37" s="32">
        <v>103.96401</v>
      </c>
      <c r="J37" s="32">
        <v>0</v>
      </c>
      <c r="K37" s="32">
        <v>0</v>
      </c>
      <c r="L37" s="32">
        <v>9.8492219999999991E-2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1.2037938E-2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2.3878934840000001</v>
      </c>
      <c r="AW37" s="32">
        <v>4.367432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2.7296450000000002E-3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111.90199062366668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1.6478129478000001</v>
      </c>
      <c r="I38" s="32">
        <v>41.462648666666659</v>
      </c>
      <c r="J38" s="32">
        <v>0</v>
      </c>
      <c r="K38" s="32">
        <v>0</v>
      </c>
      <c r="L38" s="32">
        <v>0.23186349583333335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1.4348258733333334E-2</v>
      </c>
      <c r="S38" s="32">
        <v>0</v>
      </c>
      <c r="T38" s="32">
        <v>0</v>
      </c>
      <c r="U38" s="32">
        <v>0</v>
      </c>
      <c r="V38" s="32">
        <v>0.21822446666666664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0.44633971332639311</v>
      </c>
      <c r="AW38" s="32">
        <v>0</v>
      </c>
      <c r="AX38" s="32">
        <v>0</v>
      </c>
      <c r="AY38" s="32">
        <v>0</v>
      </c>
      <c r="AZ38" s="32">
        <v>4.1425037199999987E-2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0.20246260720000001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44.265125193426385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18.428556953500006</v>
      </c>
      <c r="I39" s="32">
        <v>34.514056805333333</v>
      </c>
      <c r="J39" s="32">
        <v>1.0546543333333334</v>
      </c>
      <c r="K39" s="32">
        <v>0</v>
      </c>
      <c r="L39" s="32">
        <v>13.445745075600003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4.7828492949333334</v>
      </c>
      <c r="S39" s="32">
        <v>7.4985923099999994</v>
      </c>
      <c r="T39" s="32">
        <v>0</v>
      </c>
      <c r="U39" s="32">
        <v>0</v>
      </c>
      <c r="V39" s="32">
        <v>0.54759524143333327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0.10044855533333334</v>
      </c>
      <c r="AC39" s="32">
        <v>0</v>
      </c>
      <c r="AD39" s="32">
        <v>0</v>
      </c>
      <c r="AE39" s="32">
        <v>0</v>
      </c>
      <c r="AF39" s="32">
        <v>0.23665890000000001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1.156999066666667E-2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52.015239773429613</v>
      </c>
      <c r="AW39" s="32">
        <v>23.976791155033336</v>
      </c>
      <c r="AX39" s="32">
        <v>1.0518173333333334</v>
      </c>
      <c r="AY39" s="32">
        <v>0</v>
      </c>
      <c r="AZ39" s="32">
        <v>15.058472687666669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27.871476319400003</v>
      </c>
      <c r="BG39" s="32">
        <v>0.91962022780000008</v>
      </c>
      <c r="BH39" s="32">
        <v>0.31554520000000003</v>
      </c>
      <c r="BI39" s="32">
        <v>0</v>
      </c>
      <c r="BJ39" s="32">
        <v>2.7342753774333328</v>
      </c>
      <c r="BK39" s="33">
        <f t="shared" si="2"/>
        <v>204.56396553422965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2.5524511177999996</v>
      </c>
      <c r="I40" s="32">
        <v>200.45076833333334</v>
      </c>
      <c r="J40" s="32">
        <v>0</v>
      </c>
      <c r="K40" s="32">
        <v>0</v>
      </c>
      <c r="L40" s="32">
        <v>0.32773354423333334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4.9050845333333329E-3</v>
      </c>
      <c r="S40" s="32">
        <v>0</v>
      </c>
      <c r="T40" s="32">
        <v>5.4175883333333337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1.3634453017588739</v>
      </c>
      <c r="AW40" s="32">
        <v>0.32439600000000002</v>
      </c>
      <c r="AX40" s="32">
        <v>0</v>
      </c>
      <c r="AY40" s="32">
        <v>0</v>
      </c>
      <c r="AZ40" s="32">
        <v>8.2918324920999993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2.3161911033333336E-2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218.75628211812554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22.555862603833333</v>
      </c>
      <c r="I41" s="32">
        <v>52.129998346533334</v>
      </c>
      <c r="J41" s="32">
        <v>0.51317349999999995</v>
      </c>
      <c r="K41" s="32">
        <v>0</v>
      </c>
      <c r="L41" s="32">
        <v>6.7602356792000009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4.4454334780999991</v>
      </c>
      <c r="S41" s="32">
        <v>0.29764062999999996</v>
      </c>
      <c r="T41" s="32">
        <v>0</v>
      </c>
      <c r="U41" s="32">
        <v>0</v>
      </c>
      <c r="V41" s="32">
        <v>2.8674186873666678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0.13605786676666667</v>
      </c>
      <c r="AC41" s="32">
        <v>0</v>
      </c>
      <c r="AD41" s="32">
        <v>0</v>
      </c>
      <c r="AE41" s="32">
        <v>0</v>
      </c>
      <c r="AF41" s="32">
        <v>6.1426259999999996E-2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2.2522962000000001E-2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63.385803351366064</v>
      </c>
      <c r="AW41" s="32">
        <v>15.579952400066666</v>
      </c>
      <c r="AX41" s="32">
        <v>0</v>
      </c>
      <c r="AY41" s="32">
        <v>0</v>
      </c>
      <c r="AZ41" s="32">
        <v>14.375350886633333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27.048888886133341</v>
      </c>
      <c r="BG41" s="32">
        <v>7.1263454988666668</v>
      </c>
      <c r="BH41" s="32">
        <v>1.0467796164333334</v>
      </c>
      <c r="BI41" s="32">
        <v>0</v>
      </c>
      <c r="BJ41" s="32">
        <v>1.4869679478666664</v>
      </c>
      <c r="BK41" s="33">
        <f t="shared" si="2"/>
        <v>219.8398586011661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11.797500205166669</v>
      </c>
      <c r="I42" s="32">
        <v>13.376714933333334</v>
      </c>
      <c r="J42" s="32">
        <v>0</v>
      </c>
      <c r="K42" s="32">
        <v>0</v>
      </c>
      <c r="L42" s="32">
        <v>2.5024055501333331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4.1804329976666672</v>
      </c>
      <c r="S42" s="32">
        <v>0</v>
      </c>
      <c r="T42" s="32">
        <v>0</v>
      </c>
      <c r="U42" s="32">
        <v>0</v>
      </c>
      <c r="V42" s="32">
        <v>1.1720396452333333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2.6532099999999999E-2</v>
      </c>
      <c r="AC42" s="32">
        <v>0.1061284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33.458502996310536</v>
      </c>
      <c r="AW42" s="32">
        <v>10.597777716133333</v>
      </c>
      <c r="AX42" s="32">
        <v>0</v>
      </c>
      <c r="AY42" s="32">
        <v>0</v>
      </c>
      <c r="AZ42" s="32">
        <v>8.6079320207333332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18.130878532233332</v>
      </c>
      <c r="BG42" s="32">
        <v>1.6292464955999999</v>
      </c>
      <c r="BH42" s="32">
        <v>3.26875472</v>
      </c>
      <c r="BI42" s="32">
        <v>0</v>
      </c>
      <c r="BJ42" s="32">
        <v>1.4388717758666665</v>
      </c>
      <c r="BK42" s="33">
        <f t="shared" si="2"/>
        <v>110.29371808841053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5.6690511134000001</v>
      </c>
      <c r="I43" s="32">
        <v>82.397482858433321</v>
      </c>
      <c r="J43" s="32">
        <v>0</v>
      </c>
      <c r="K43" s="32">
        <v>0</v>
      </c>
      <c r="L43" s="32">
        <v>1.8033946733333333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0.54166366139999989</v>
      </c>
      <c r="S43" s="32">
        <v>2.7159558333333331</v>
      </c>
      <c r="T43" s="32">
        <v>0</v>
      </c>
      <c r="U43" s="32">
        <v>0</v>
      </c>
      <c r="V43" s="32">
        <v>0.47184908193333336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6.86504957270117</v>
      </c>
      <c r="AW43" s="32">
        <v>6.3005576666666663</v>
      </c>
      <c r="AX43" s="32">
        <v>0</v>
      </c>
      <c r="AY43" s="32">
        <v>0</v>
      </c>
      <c r="AZ43" s="32">
        <v>10.950349438033333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1.3674704333333332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119.08282433256781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9.8223541370999996</v>
      </c>
      <c r="I44" s="32">
        <v>25.950648282000003</v>
      </c>
      <c r="J44" s="32">
        <v>0.53365649999999998</v>
      </c>
      <c r="K44" s="32">
        <v>0</v>
      </c>
      <c r="L44" s="32">
        <v>1.5213796655333331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5.533609123533334</v>
      </c>
      <c r="S44" s="32">
        <v>0.1067313</v>
      </c>
      <c r="T44" s="32">
        <v>0</v>
      </c>
      <c r="U44" s="32">
        <v>0</v>
      </c>
      <c r="V44" s="32">
        <v>1.7479108834000001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0.53240916666666671</v>
      </c>
      <c r="AC44" s="32">
        <v>0</v>
      </c>
      <c r="AD44" s="32">
        <v>0</v>
      </c>
      <c r="AE44" s="32">
        <v>0</v>
      </c>
      <c r="AF44" s="32">
        <v>0.15972275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6.3889100000000004E-2</v>
      </c>
      <c r="AM44" s="32">
        <v>0</v>
      </c>
      <c r="AN44" s="32">
        <v>0</v>
      </c>
      <c r="AO44" s="32">
        <v>0</v>
      </c>
      <c r="AP44" s="32">
        <v>5.1796435299999992E-2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14.736184670966566</v>
      </c>
      <c r="AW44" s="32">
        <v>5.8085840083333338</v>
      </c>
      <c r="AX44" s="32">
        <v>0</v>
      </c>
      <c r="AY44" s="32">
        <v>0</v>
      </c>
      <c r="AZ44" s="32">
        <v>6.9753585300666661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13.922386167299999</v>
      </c>
      <c r="BG44" s="32">
        <v>1.05417015</v>
      </c>
      <c r="BH44" s="32">
        <v>0</v>
      </c>
      <c r="BI44" s="32">
        <v>0</v>
      </c>
      <c r="BJ44" s="32">
        <v>2.8727754441333335</v>
      </c>
      <c r="BK44" s="33">
        <f t="shared" si="2"/>
        <v>91.393566314333242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5.0699407670999985</v>
      </c>
      <c r="I45" s="32">
        <v>31.831794613333333</v>
      </c>
      <c r="J45" s="32">
        <v>0</v>
      </c>
      <c r="K45" s="32">
        <v>0</v>
      </c>
      <c r="L45" s="32">
        <v>15.883238146666667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5.4431933333333341E-4</v>
      </c>
      <c r="S45" s="32">
        <v>0</v>
      </c>
      <c r="T45" s="32">
        <v>5.4431933333333333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6.1914502262418418</v>
      </c>
      <c r="AW45" s="32">
        <v>0</v>
      </c>
      <c r="AX45" s="32">
        <v>0</v>
      </c>
      <c r="AY45" s="32">
        <v>0</v>
      </c>
      <c r="AZ45" s="32">
        <v>7.6075393333333324E-2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0.11465648566666667</v>
      </c>
      <c r="BG45" s="32">
        <v>0.54339566666666672</v>
      </c>
      <c r="BH45" s="32">
        <v>0</v>
      </c>
      <c r="BI45" s="32">
        <v>0</v>
      </c>
      <c r="BJ45" s="32">
        <v>0</v>
      </c>
      <c r="BK45" s="33">
        <f t="shared" si="2"/>
        <v>65.15428895167517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2.5181947679000003</v>
      </c>
      <c r="I46" s="32">
        <v>10.9078245</v>
      </c>
      <c r="J46" s="32">
        <v>0</v>
      </c>
      <c r="K46" s="32">
        <v>0</v>
      </c>
      <c r="L46" s="32">
        <v>1.4842033778666666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1.7780493229333336</v>
      </c>
      <c r="S46" s="32">
        <v>7.8511239197000018</v>
      </c>
      <c r="T46" s="32">
        <v>1.0641780000000001</v>
      </c>
      <c r="U46" s="32">
        <v>0</v>
      </c>
      <c r="V46" s="32">
        <v>1.2902622916999997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2.1237093333333332E-2</v>
      </c>
      <c r="AC46" s="32">
        <v>0</v>
      </c>
      <c r="AD46" s="32">
        <v>0</v>
      </c>
      <c r="AE46" s="32">
        <v>0</v>
      </c>
      <c r="AF46" s="32">
        <v>0.10618546666666667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11.332631403057364</v>
      </c>
      <c r="AW46" s="32">
        <v>6.6365916666666669</v>
      </c>
      <c r="AX46" s="32">
        <v>0</v>
      </c>
      <c r="AY46" s="32">
        <v>0</v>
      </c>
      <c r="AZ46" s="32">
        <v>3.8581230206666666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10.821181260266666</v>
      </c>
      <c r="BG46" s="32">
        <v>0.84948373333333327</v>
      </c>
      <c r="BH46" s="32">
        <v>0</v>
      </c>
      <c r="BI46" s="32">
        <v>0</v>
      </c>
      <c r="BJ46" s="32">
        <v>2.0444220534333333</v>
      </c>
      <c r="BK46" s="33">
        <f t="shared" si="2"/>
        <v>62.563691877524036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12.458541093766666</v>
      </c>
      <c r="I47" s="32">
        <v>29.10942</v>
      </c>
      <c r="J47" s="32">
        <v>0</v>
      </c>
      <c r="K47" s="32">
        <v>0</v>
      </c>
      <c r="L47" s="32">
        <v>3.4570131566666671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1.2499803333333335E-2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9.0974379428928973</v>
      </c>
      <c r="AW47" s="32">
        <v>10.979667599999999</v>
      </c>
      <c r="AX47" s="32">
        <v>0</v>
      </c>
      <c r="AY47" s="32">
        <v>0</v>
      </c>
      <c r="AZ47" s="32">
        <v>2.4861348442000004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1.63618576</v>
      </c>
      <c r="BG47" s="32">
        <v>0</v>
      </c>
      <c r="BH47" s="32">
        <v>0</v>
      </c>
      <c r="BI47" s="32">
        <v>0</v>
      </c>
      <c r="BJ47" s="32">
        <v>8.6115040000000004E-2</v>
      </c>
      <c r="BK47" s="33">
        <f t="shared" si="2"/>
        <v>69.323015240859561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8.564725262633333</v>
      </c>
      <c r="I48" s="32">
        <v>2.3219715348666665</v>
      </c>
      <c r="J48" s="32">
        <v>0</v>
      </c>
      <c r="K48" s="32">
        <v>0</v>
      </c>
      <c r="L48" s="32">
        <v>15.952120706566665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4.5315377879333338</v>
      </c>
      <c r="S48" s="32">
        <v>9.5158140000000002E-2</v>
      </c>
      <c r="T48" s="32">
        <v>0</v>
      </c>
      <c r="U48" s="32">
        <v>0</v>
      </c>
      <c r="V48" s="32">
        <v>1.2570904559666665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0.32646166860000003</v>
      </c>
      <c r="AC48" s="32">
        <v>5.2763833333333336E-2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4.4321620000000006E-2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26.992201221144491</v>
      </c>
      <c r="AW48" s="32">
        <v>3.0075279472333332</v>
      </c>
      <c r="AX48" s="32">
        <v>1.0552766666666666</v>
      </c>
      <c r="AY48" s="32">
        <v>0</v>
      </c>
      <c r="AZ48" s="32">
        <v>5.2571265431666667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26.043186198933334</v>
      </c>
      <c r="BG48" s="32">
        <v>13.790429186966664</v>
      </c>
      <c r="BH48" s="32">
        <v>4.4057800833333332</v>
      </c>
      <c r="BI48" s="32">
        <v>0</v>
      </c>
      <c r="BJ48" s="32">
        <v>3.8791029282333334</v>
      </c>
      <c r="BK48" s="33">
        <f t="shared" si="2"/>
        <v>117.57678178557781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8.8650971126666676</v>
      </c>
      <c r="I49" s="32">
        <v>21.643057724366663</v>
      </c>
      <c r="J49" s="32">
        <v>0</v>
      </c>
      <c r="K49" s="32">
        <v>0</v>
      </c>
      <c r="L49" s="32">
        <v>12.034187811933332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4.326351508100001</v>
      </c>
      <c r="S49" s="32">
        <v>0</v>
      </c>
      <c r="T49" s="32">
        <v>0</v>
      </c>
      <c r="U49" s="32">
        <v>0</v>
      </c>
      <c r="V49" s="32">
        <v>1.0702558292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0.10935894576666667</v>
      </c>
      <c r="AC49" s="32">
        <v>0</v>
      </c>
      <c r="AD49" s="32">
        <v>0.15710755000000001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8.0648542333333323E-2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23.278276581684715</v>
      </c>
      <c r="AW49" s="32">
        <v>3.1002316294666663</v>
      </c>
      <c r="AX49" s="32">
        <v>0</v>
      </c>
      <c r="AY49" s="32">
        <v>0</v>
      </c>
      <c r="AZ49" s="32">
        <v>3.1709825912333338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17.993918987933331</v>
      </c>
      <c r="BG49" s="32">
        <v>0.84347653846666681</v>
      </c>
      <c r="BH49" s="32">
        <v>1.5710755000000001</v>
      </c>
      <c r="BI49" s="32">
        <v>0</v>
      </c>
      <c r="BJ49" s="32">
        <v>2.1534792536666667</v>
      </c>
      <c r="BK49" s="33">
        <f t="shared" si="2"/>
        <v>100.39750610681804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25.075401182099998</v>
      </c>
      <c r="I50" s="32">
        <v>44.192741793333333</v>
      </c>
      <c r="J50" s="32">
        <v>0</v>
      </c>
      <c r="K50" s="32">
        <v>0</v>
      </c>
      <c r="L50" s="32">
        <v>0.36141883213333331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0.20251791423333335</v>
      </c>
      <c r="S50" s="32">
        <v>10.649366666666667</v>
      </c>
      <c r="T50" s="32">
        <v>0.21298733333333336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90.170201520307359</v>
      </c>
      <c r="AW50" s="32">
        <v>14.560030072933337</v>
      </c>
      <c r="AX50" s="32">
        <v>0</v>
      </c>
      <c r="AY50" s="32">
        <v>0</v>
      </c>
      <c r="AZ50" s="32">
        <v>4.1171166008000011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0.36468953683333333</v>
      </c>
      <c r="BG50" s="32">
        <v>0</v>
      </c>
      <c r="BH50" s="32">
        <v>0</v>
      </c>
      <c r="BI50" s="32">
        <v>0</v>
      </c>
      <c r="BJ50" s="32">
        <v>0</v>
      </c>
      <c r="BK50" s="33">
        <f t="shared" si="2"/>
        <v>189.90647145267403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3.4045147724666669</v>
      </c>
      <c r="I51" s="32">
        <v>26.542997502266672</v>
      </c>
      <c r="J51" s="32">
        <v>0</v>
      </c>
      <c r="K51" s="32">
        <v>0</v>
      </c>
      <c r="L51" s="32">
        <v>4.0642774917666671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1.7294778500000003</v>
      </c>
      <c r="S51" s="32">
        <v>11.860815030333331</v>
      </c>
      <c r="T51" s="32">
        <v>0</v>
      </c>
      <c r="U51" s="32">
        <v>0</v>
      </c>
      <c r="V51" s="32">
        <v>0.69267428750000004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0.88671999999999995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1.5648000000000003E-3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22.459031977919356</v>
      </c>
      <c r="AW51" s="32">
        <v>4.2598053835666665</v>
      </c>
      <c r="AX51" s="32">
        <v>0</v>
      </c>
      <c r="AY51" s="32">
        <v>0</v>
      </c>
      <c r="AZ51" s="32">
        <v>5.5484291495666662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13.620668629533334</v>
      </c>
      <c r="BG51" s="32">
        <v>0.50439071139999991</v>
      </c>
      <c r="BH51" s="32">
        <v>0</v>
      </c>
      <c r="BI51" s="32">
        <v>0</v>
      </c>
      <c r="BJ51" s="32">
        <v>2.7717682738666665</v>
      </c>
      <c r="BK51" s="33">
        <f t="shared" si="2"/>
        <v>98.347135860186029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3.0229440631666664</v>
      </c>
      <c r="I52" s="32">
        <v>7.4118496666666669</v>
      </c>
      <c r="J52" s="32">
        <v>0</v>
      </c>
      <c r="K52" s="32">
        <v>0</v>
      </c>
      <c r="L52" s="32">
        <v>0.25412056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0.5513886734333332</v>
      </c>
      <c r="S52" s="32">
        <v>0</v>
      </c>
      <c r="T52" s="32">
        <v>0</v>
      </c>
      <c r="U52" s="32">
        <v>0</v>
      </c>
      <c r="V52" s="32">
        <v>0.80274726070000013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0.10574943333333332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2.3203498667716098</v>
      </c>
      <c r="AW52" s="32">
        <v>2.1149886666666666</v>
      </c>
      <c r="AX52" s="32">
        <v>0</v>
      </c>
      <c r="AY52" s="32">
        <v>0</v>
      </c>
      <c r="AZ52" s="32">
        <v>6.7823553554999991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0.42485604686666667</v>
      </c>
      <c r="BG52" s="32">
        <v>0</v>
      </c>
      <c r="BH52" s="32">
        <v>0</v>
      </c>
      <c r="BI52" s="32">
        <v>0</v>
      </c>
      <c r="BJ52" s="32">
        <v>0</v>
      </c>
      <c r="BK52" s="33">
        <f t="shared" si="2"/>
        <v>23.79134959310494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0.28196358766666668</v>
      </c>
      <c r="I53" s="32">
        <v>12.603119999999999</v>
      </c>
      <c r="J53" s="32">
        <v>0</v>
      </c>
      <c r="K53" s="32">
        <v>0</v>
      </c>
      <c r="L53" s="32">
        <v>9.6685635366666661E-2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8.2550435999999991E-2</v>
      </c>
      <c r="S53" s="32">
        <v>0</v>
      </c>
      <c r="T53" s="32">
        <v>0</v>
      </c>
      <c r="U53" s="32">
        <v>0</v>
      </c>
      <c r="V53" s="32">
        <v>1.6149130682666668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2.0980613333333332E-2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1.8303313549543192</v>
      </c>
      <c r="AW53" s="32">
        <v>0</v>
      </c>
      <c r="AX53" s="32">
        <v>0</v>
      </c>
      <c r="AY53" s="32">
        <v>0</v>
      </c>
      <c r="AZ53" s="32">
        <v>4.3775420302666666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0.25218622600000001</v>
      </c>
      <c r="BG53" s="32">
        <v>0</v>
      </c>
      <c r="BH53" s="32">
        <v>0</v>
      </c>
      <c r="BI53" s="32">
        <v>0</v>
      </c>
      <c r="BJ53" s="32">
        <v>0.10490306666666667</v>
      </c>
      <c r="BK53" s="33">
        <f t="shared" si="2"/>
        <v>21.265176018520982</v>
      </c>
    </row>
    <row r="54" spans="1:63">
      <c r="A54" s="30"/>
      <c r="B54" s="31" t="s">
        <v>58</v>
      </c>
      <c r="C54" s="32">
        <v>0</v>
      </c>
      <c r="D54" s="32">
        <v>1.0388109999999999</v>
      </c>
      <c r="E54" s="32">
        <v>0</v>
      </c>
      <c r="F54" s="32">
        <v>0</v>
      </c>
      <c r="G54" s="32">
        <v>0</v>
      </c>
      <c r="H54" s="32">
        <v>14.115887505666667</v>
      </c>
      <c r="I54" s="32">
        <v>27.743217057966664</v>
      </c>
      <c r="J54" s="32">
        <v>0.25970274999999998</v>
      </c>
      <c r="K54" s="32">
        <v>0</v>
      </c>
      <c r="L54" s="32">
        <v>2.9104344539333336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3.7371756724666674</v>
      </c>
      <c r="S54" s="32">
        <v>8.3646308292333327</v>
      </c>
      <c r="T54" s="32">
        <v>0</v>
      </c>
      <c r="U54" s="32">
        <v>0</v>
      </c>
      <c r="V54" s="32">
        <v>5.4182435163999996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3.4216607900000001E-2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0.10891965000000001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27.244783543667715</v>
      </c>
      <c r="AW54" s="32">
        <v>5.4552878201666672</v>
      </c>
      <c r="AX54" s="32">
        <v>0</v>
      </c>
      <c r="AY54" s="32">
        <v>0</v>
      </c>
      <c r="AZ54" s="32">
        <v>4.2790846771333335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25.327856300366669</v>
      </c>
      <c r="BG54" s="32">
        <v>1.1774211968000001</v>
      </c>
      <c r="BH54" s="32">
        <v>1.0373300000000001</v>
      </c>
      <c r="BI54" s="32">
        <v>0</v>
      </c>
      <c r="BJ54" s="32">
        <v>2.8950708214666667</v>
      </c>
      <c r="BK54" s="33">
        <f t="shared" si="2"/>
        <v>131.14807340316773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14.429144840299998</v>
      </c>
      <c r="I55" s="32">
        <v>8.0376261700000011</v>
      </c>
      <c r="J55" s="32">
        <v>0</v>
      </c>
      <c r="K55" s="32">
        <v>0</v>
      </c>
      <c r="L55" s="32">
        <v>1.3798490831666665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0.58444823670000001</v>
      </c>
      <c r="S55" s="32">
        <v>5.2124683333333337</v>
      </c>
      <c r="T55" s="32">
        <v>4.1699746666666666</v>
      </c>
      <c r="U55" s="32">
        <v>0</v>
      </c>
      <c r="V55" s="32">
        <v>0.62080497849999994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3.1245639999999994E-3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18.739131971418441</v>
      </c>
      <c r="AW55" s="32">
        <v>4.4686762286999988</v>
      </c>
      <c r="AX55" s="32">
        <v>0</v>
      </c>
      <c r="AY55" s="32">
        <v>0</v>
      </c>
      <c r="AZ55" s="32">
        <v>13.357736405166666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3.0092013373000004</v>
      </c>
      <c r="BG55" s="32">
        <v>0</v>
      </c>
      <c r="BH55" s="32">
        <v>0</v>
      </c>
      <c r="BI55" s="32">
        <v>0</v>
      </c>
      <c r="BJ55" s="32">
        <v>0.13763964806666665</v>
      </c>
      <c r="BK55" s="33">
        <f t="shared" si="2"/>
        <v>74.149826463318433</v>
      </c>
    </row>
    <row r="56" spans="1:63">
      <c r="A56" s="30"/>
      <c r="B56" s="31" t="s">
        <v>60</v>
      </c>
      <c r="C56" s="32">
        <v>0</v>
      </c>
      <c r="D56" s="32">
        <v>1.5568264999999999</v>
      </c>
      <c r="E56" s="32">
        <v>0</v>
      </c>
      <c r="F56" s="32">
        <v>0</v>
      </c>
      <c r="G56" s="32">
        <v>0</v>
      </c>
      <c r="H56" s="32">
        <v>2.893773348166667</v>
      </c>
      <c r="I56" s="32">
        <v>1.9722233203333333</v>
      </c>
      <c r="J56" s="32">
        <v>2.0757686666666668</v>
      </c>
      <c r="K56" s="32">
        <v>0</v>
      </c>
      <c r="L56" s="32">
        <v>0.94273888176666654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1.9921250228000003</v>
      </c>
      <c r="S56" s="32">
        <v>0</v>
      </c>
      <c r="T56" s="32">
        <v>0</v>
      </c>
      <c r="U56" s="32">
        <v>0</v>
      </c>
      <c r="V56" s="32">
        <v>2.2683140983666665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3.1097449999999999E-2</v>
      </c>
      <c r="AC56" s="32">
        <v>0</v>
      </c>
      <c r="AD56" s="32">
        <v>0</v>
      </c>
      <c r="AE56" s="32">
        <v>0</v>
      </c>
      <c r="AF56" s="32">
        <v>4.1463266666666672E-2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5.182908333333334E-3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11.673266417843809</v>
      </c>
      <c r="AW56" s="32">
        <v>4.7358599512000001</v>
      </c>
      <c r="AX56" s="32">
        <v>0</v>
      </c>
      <c r="AY56" s="32">
        <v>0</v>
      </c>
      <c r="AZ56" s="32">
        <v>2.969311786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19.021802903933338</v>
      </c>
      <c r="BG56" s="32">
        <v>0.62194899999999986</v>
      </c>
      <c r="BH56" s="32">
        <v>0</v>
      </c>
      <c r="BI56" s="32">
        <v>0</v>
      </c>
      <c r="BJ56" s="32">
        <v>0.53324616609999997</v>
      </c>
      <c r="BK56" s="33">
        <f t="shared" si="2"/>
        <v>53.334949688177147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2.4065949461000002</v>
      </c>
      <c r="I57" s="32">
        <v>9.0433976799999982</v>
      </c>
      <c r="J57" s="32">
        <v>0</v>
      </c>
      <c r="K57" s="32">
        <v>0</v>
      </c>
      <c r="L57" s="32">
        <v>0.10323513333333334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1.4136790185333334</v>
      </c>
      <c r="S57" s="32">
        <v>2.5808783333333332</v>
      </c>
      <c r="T57" s="32">
        <v>0</v>
      </c>
      <c r="U57" s="32">
        <v>0</v>
      </c>
      <c r="V57" s="32">
        <v>1.2738812639333335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0.14952583666666666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1.0312126666666666E-2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14.605078267058959</v>
      </c>
      <c r="AW57" s="32">
        <v>2.3329780092000001</v>
      </c>
      <c r="AX57" s="32">
        <v>0</v>
      </c>
      <c r="AY57" s="32">
        <v>0</v>
      </c>
      <c r="AZ57" s="32">
        <v>1.3443736391666667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11.897536745233332</v>
      </c>
      <c r="BG57" s="32">
        <v>5.1560633333333335E-2</v>
      </c>
      <c r="BH57" s="32">
        <v>0</v>
      </c>
      <c r="BI57" s="32">
        <v>0</v>
      </c>
      <c r="BJ57" s="32">
        <v>1.0484261067333331</v>
      </c>
      <c r="BK57" s="33">
        <f t="shared" si="2"/>
        <v>48.261457739292283</v>
      </c>
    </row>
    <row r="58" spans="1:63">
      <c r="A58" s="30"/>
      <c r="B58" s="31" t="s">
        <v>62</v>
      </c>
      <c r="C58" s="32">
        <v>0</v>
      </c>
      <c r="D58" s="32">
        <v>1.8629658</v>
      </c>
      <c r="E58" s="32">
        <v>0</v>
      </c>
      <c r="F58" s="32">
        <v>0</v>
      </c>
      <c r="G58" s="32">
        <v>0</v>
      </c>
      <c r="H58" s="32">
        <v>4.6969177717999999</v>
      </c>
      <c r="I58" s="32">
        <v>0.25874524999999998</v>
      </c>
      <c r="J58" s="32">
        <v>0</v>
      </c>
      <c r="K58" s="32">
        <v>0</v>
      </c>
      <c r="L58" s="32">
        <v>0.46000347079999998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1.7129360160000002</v>
      </c>
      <c r="S58" s="32">
        <v>0</v>
      </c>
      <c r="T58" s="32">
        <v>0</v>
      </c>
      <c r="U58" s="32">
        <v>0</v>
      </c>
      <c r="V58" s="32">
        <v>0.7480856258666666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0.31543588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3.1026479999999999E-2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17.664762520892555</v>
      </c>
      <c r="AW58" s="32">
        <v>6.3238193119999995</v>
      </c>
      <c r="AX58" s="32">
        <v>0</v>
      </c>
      <c r="AY58" s="32">
        <v>0</v>
      </c>
      <c r="AZ58" s="32">
        <v>7.0156547019999991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2.2689959642999997</v>
      </c>
      <c r="BG58" s="32">
        <v>0</v>
      </c>
      <c r="BH58" s="32">
        <v>0</v>
      </c>
      <c r="BI58" s="32">
        <v>0</v>
      </c>
      <c r="BJ58" s="32">
        <v>1.0342160000000001E-2</v>
      </c>
      <c r="BK58" s="33">
        <f t="shared" si="2"/>
        <v>43.369690953659216</v>
      </c>
    </row>
    <row r="59" spans="1:63">
      <c r="A59" s="30"/>
      <c r="B59" s="31" t="s">
        <v>63</v>
      </c>
      <c r="C59" s="32">
        <v>0</v>
      </c>
      <c r="D59" s="32">
        <v>1.796683</v>
      </c>
      <c r="E59" s="32">
        <v>0</v>
      </c>
      <c r="F59" s="32">
        <v>0</v>
      </c>
      <c r="G59" s="32">
        <v>0</v>
      </c>
      <c r="H59" s="32">
        <v>3.1622614536000002</v>
      </c>
      <c r="I59" s="32">
        <v>10.3694276</v>
      </c>
      <c r="J59" s="32">
        <v>0</v>
      </c>
      <c r="K59" s="32">
        <v>0</v>
      </c>
      <c r="L59" s="32">
        <v>5.6775182799999993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2.3042749477666669</v>
      </c>
      <c r="S59" s="32">
        <v>0</v>
      </c>
      <c r="T59" s="32">
        <v>0</v>
      </c>
      <c r="U59" s="32">
        <v>0</v>
      </c>
      <c r="V59" s="32">
        <v>1.9289039192666666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4.6157925000000002E-2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7.1801216666666657E-3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15.716479140188978</v>
      </c>
      <c r="AW59" s="32">
        <v>2.9746218333333339</v>
      </c>
      <c r="AX59" s="32">
        <v>0</v>
      </c>
      <c r="AY59" s="32">
        <v>0</v>
      </c>
      <c r="AZ59" s="32">
        <v>2.5248652282666666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15.151533799000003</v>
      </c>
      <c r="BG59" s="32">
        <v>0</v>
      </c>
      <c r="BH59" s="32">
        <v>0</v>
      </c>
      <c r="BI59" s="32">
        <v>0</v>
      </c>
      <c r="BJ59" s="32">
        <v>1.9716405623333335</v>
      </c>
      <c r="BK59" s="33">
        <f t="shared" si="2"/>
        <v>63.631547810422319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128.7806280271667</v>
      </c>
      <c r="I60" s="32">
        <v>2.0632153333333334</v>
      </c>
      <c r="J60" s="32">
        <v>0</v>
      </c>
      <c r="K60" s="32">
        <v>0</v>
      </c>
      <c r="L60" s="32">
        <v>0.31979837666666666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0.53468222173333313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0.10308920000000001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1.6911597276695907</v>
      </c>
      <c r="AW60" s="32">
        <v>0.51544599999999996</v>
      </c>
      <c r="AX60" s="32">
        <v>0</v>
      </c>
      <c r="AY60" s="32">
        <v>0</v>
      </c>
      <c r="AZ60" s="32">
        <v>1.1246928630000002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0.22780651400000002</v>
      </c>
      <c r="BG60" s="32">
        <v>0</v>
      </c>
      <c r="BH60" s="32">
        <v>0</v>
      </c>
      <c r="BI60" s="32">
        <v>0</v>
      </c>
      <c r="BJ60" s="32">
        <v>0.30387282153333339</v>
      </c>
      <c r="BK60" s="33">
        <f t="shared" si="2"/>
        <v>135.66439108510298</v>
      </c>
    </row>
    <row r="61" spans="1:63">
      <c r="A61" s="30"/>
      <c r="B61" s="31" t="s">
        <v>65</v>
      </c>
      <c r="C61" s="32">
        <v>0</v>
      </c>
      <c r="D61" s="32">
        <v>1.3254566000000001</v>
      </c>
      <c r="E61" s="32">
        <v>0</v>
      </c>
      <c r="F61" s="32">
        <v>0</v>
      </c>
      <c r="G61" s="32">
        <v>0</v>
      </c>
      <c r="H61" s="32">
        <v>10.510988495533331</v>
      </c>
      <c r="I61" s="32">
        <v>26.254236499999998</v>
      </c>
      <c r="J61" s="32">
        <v>0</v>
      </c>
      <c r="K61" s="32">
        <v>0</v>
      </c>
      <c r="L61" s="32">
        <v>10.051655005300001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2.0987009391333338</v>
      </c>
      <c r="S61" s="32">
        <v>8.1566560000000017E-3</v>
      </c>
      <c r="T61" s="32">
        <v>0</v>
      </c>
      <c r="U61" s="32">
        <v>0</v>
      </c>
      <c r="V61" s="32">
        <v>0.55712282683333336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0.15088348043333333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7.6613058133333342E-2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22.923397678223381</v>
      </c>
      <c r="AW61" s="32">
        <v>3.5912269121333331</v>
      </c>
      <c r="AX61" s="32">
        <v>0</v>
      </c>
      <c r="AY61" s="32">
        <v>0</v>
      </c>
      <c r="AZ61" s="32">
        <v>16.618458807833335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15.481924073166665</v>
      </c>
      <c r="BG61" s="32">
        <v>0.51958324</v>
      </c>
      <c r="BH61" s="32">
        <v>0</v>
      </c>
      <c r="BI61" s="32">
        <v>0</v>
      </c>
      <c r="BJ61" s="32">
        <v>1.8237888024</v>
      </c>
      <c r="BK61" s="33">
        <f t="shared" si="2"/>
        <v>111.99219307512338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0.93219724149999994</v>
      </c>
      <c r="I62" s="32">
        <v>11.323672454166667</v>
      </c>
      <c r="J62" s="32">
        <v>0</v>
      </c>
      <c r="K62" s="32">
        <v>0</v>
      </c>
      <c r="L62" s="32">
        <v>5.120358333333333E-2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0.91342770266666662</v>
      </c>
      <c r="S62" s="32">
        <v>0</v>
      </c>
      <c r="T62" s="32">
        <v>3.0722149999999999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2.0224273306676581</v>
      </c>
      <c r="AW62" s="32">
        <v>5.8848164166666663</v>
      </c>
      <c r="AX62" s="32">
        <v>0</v>
      </c>
      <c r="AY62" s="32">
        <v>0</v>
      </c>
      <c r="AZ62" s="32">
        <v>5.831039815833333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0.3791663975666667</v>
      </c>
      <c r="BG62" s="32">
        <v>0</v>
      </c>
      <c r="BH62" s="32">
        <v>0</v>
      </c>
      <c r="BI62" s="32">
        <v>0</v>
      </c>
      <c r="BJ62" s="32">
        <v>0</v>
      </c>
      <c r="BK62" s="33">
        <f t="shared" si="2"/>
        <v>30.41016594240099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1.9739076489000003</v>
      </c>
      <c r="I63" s="32">
        <v>0</v>
      </c>
      <c r="J63" s="32">
        <v>0</v>
      </c>
      <c r="K63" s="32">
        <v>0</v>
      </c>
      <c r="L63" s="32">
        <v>0.45843227950000004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204.39584545280002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4.5815894311539127</v>
      </c>
      <c r="AW63" s="32">
        <v>0</v>
      </c>
      <c r="AX63" s="32">
        <v>0</v>
      </c>
      <c r="AY63" s="32">
        <v>0</v>
      </c>
      <c r="AZ63" s="32">
        <v>0.21419811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0.56262507513333337</v>
      </c>
      <c r="BG63" s="32">
        <v>0</v>
      </c>
      <c r="BH63" s="32">
        <v>0</v>
      </c>
      <c r="BI63" s="32">
        <v>0</v>
      </c>
      <c r="BJ63" s="32">
        <v>0</v>
      </c>
      <c r="BK63" s="33">
        <f t="shared" si="2"/>
        <v>212.18659799748727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2.1620951541333335</v>
      </c>
      <c r="I64" s="32">
        <v>10.264350566666666</v>
      </c>
      <c r="J64" s="32">
        <v>0</v>
      </c>
      <c r="K64" s="32">
        <v>0</v>
      </c>
      <c r="L64" s="32">
        <v>0.78651546099999992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0.82713521226666664</v>
      </c>
      <c r="S64" s="32">
        <v>0</v>
      </c>
      <c r="T64" s="32">
        <v>0</v>
      </c>
      <c r="U64" s="32">
        <v>0</v>
      </c>
      <c r="V64" s="32">
        <v>0.38490300300000002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1.4462379633333333E-2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13.174395447054001</v>
      </c>
      <c r="AW64" s="32">
        <v>2.9454594333333333</v>
      </c>
      <c r="AX64" s="32">
        <v>0</v>
      </c>
      <c r="AY64" s="32">
        <v>0</v>
      </c>
      <c r="AZ64" s="32">
        <v>2.6031110488333331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8.8961752026666687</v>
      </c>
      <c r="BG64" s="32">
        <v>2.6922131549666668</v>
      </c>
      <c r="BH64" s="32">
        <v>0</v>
      </c>
      <c r="BI64" s="32">
        <v>0</v>
      </c>
      <c r="BJ64" s="32">
        <v>0.46603471219999998</v>
      </c>
      <c r="BK64" s="33">
        <f t="shared" si="2"/>
        <v>45.216850775754004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1.3007416567999999</v>
      </c>
      <c r="I65" s="32">
        <v>10.268794566666665</v>
      </c>
      <c r="J65" s="32">
        <v>0</v>
      </c>
      <c r="K65" s="32">
        <v>0</v>
      </c>
      <c r="L65" s="32">
        <v>1.1898689271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1.0937227386666668</v>
      </c>
      <c r="S65" s="32">
        <v>7.6253425000000004</v>
      </c>
      <c r="T65" s="32">
        <v>0</v>
      </c>
      <c r="U65" s="32">
        <v>0</v>
      </c>
      <c r="V65" s="32">
        <v>0.2053677414666667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8.1305840000000032E-3</v>
      </c>
      <c r="AC65" s="32">
        <v>0</v>
      </c>
      <c r="AD65" s="32">
        <v>0</v>
      </c>
      <c r="AE65" s="32">
        <v>0</v>
      </c>
      <c r="AF65" s="32">
        <v>3.0489690000000003E-2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8.3691148139541394</v>
      </c>
      <c r="AW65" s="32">
        <v>3.8823030439999999</v>
      </c>
      <c r="AX65" s="32">
        <v>0</v>
      </c>
      <c r="AY65" s="32">
        <v>0</v>
      </c>
      <c r="AZ65" s="32">
        <v>8.3863203241333348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7.3346148381666687</v>
      </c>
      <c r="BG65" s="32">
        <v>1.6261168000000001</v>
      </c>
      <c r="BH65" s="32">
        <v>0</v>
      </c>
      <c r="BI65" s="32">
        <v>0</v>
      </c>
      <c r="BJ65" s="32">
        <v>1.7822373530333333</v>
      </c>
      <c r="BK65" s="33">
        <f t="shared" si="2"/>
        <v>53.103165577987468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1.122127467233333</v>
      </c>
      <c r="I66" s="32">
        <v>6.3077541666666663</v>
      </c>
      <c r="J66" s="32">
        <v>0</v>
      </c>
      <c r="K66" s="32">
        <v>0</v>
      </c>
      <c r="L66" s="32">
        <v>2.0498619338333337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0.50355222910000008</v>
      </c>
      <c r="S66" s="32">
        <v>0</v>
      </c>
      <c r="T66" s="32">
        <v>0</v>
      </c>
      <c r="U66" s="32">
        <v>0</v>
      </c>
      <c r="V66" s="32">
        <v>3.2481990000000009E-2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9.775129121718523</v>
      </c>
      <c r="AW66" s="32">
        <v>0.5045033333333333</v>
      </c>
      <c r="AX66" s="32">
        <v>0</v>
      </c>
      <c r="AY66" s="32">
        <v>0</v>
      </c>
      <c r="AZ66" s="32">
        <v>1.4687588006333332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7.0758911049666686</v>
      </c>
      <c r="BG66" s="32">
        <v>1.0392768666666665</v>
      </c>
      <c r="BH66" s="32">
        <v>0</v>
      </c>
      <c r="BI66" s="32">
        <v>0</v>
      </c>
      <c r="BJ66" s="32">
        <v>2.2322756529000003</v>
      </c>
      <c r="BK66" s="33">
        <f t="shared" si="2"/>
        <v>32.111612667051858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1.242480320166667</v>
      </c>
      <c r="I67" s="32">
        <v>4.4311007299999998</v>
      </c>
      <c r="J67" s="32">
        <v>0</v>
      </c>
      <c r="K67" s="32">
        <v>0</v>
      </c>
      <c r="L67" s="32">
        <v>0.74029844909999998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0.42822994456666663</v>
      </c>
      <c r="S67" s="32">
        <v>0</v>
      </c>
      <c r="T67" s="32">
        <v>1.734286</v>
      </c>
      <c r="U67" s="32">
        <v>0</v>
      </c>
      <c r="V67" s="32">
        <v>6.2832314700000003E-2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1.7340633333333334E-2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-0.42767942805847925</v>
      </c>
      <c r="AW67" s="32">
        <v>1.3005475</v>
      </c>
      <c r="AX67" s="32">
        <v>0</v>
      </c>
      <c r="AY67" s="32">
        <v>0</v>
      </c>
      <c r="AZ67" s="32">
        <v>4.8665295282333334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6.2271517177666675</v>
      </c>
      <c r="BG67" s="32">
        <v>1.2138443333333333</v>
      </c>
      <c r="BH67" s="32">
        <v>0</v>
      </c>
      <c r="BI67" s="32">
        <v>0</v>
      </c>
      <c r="BJ67" s="32">
        <v>0.67097610403333341</v>
      </c>
      <c r="BK67" s="33">
        <f t="shared" si="2"/>
        <v>22.507938147174855</v>
      </c>
    </row>
    <row r="68" spans="1:63">
      <c r="A68" s="30"/>
      <c r="B68" s="31" t="s">
        <v>72</v>
      </c>
      <c r="C68" s="32">
        <v>0</v>
      </c>
      <c r="D68" s="32">
        <v>1.9981899999999999</v>
      </c>
      <c r="E68" s="32">
        <v>0</v>
      </c>
      <c r="F68" s="32">
        <v>0</v>
      </c>
      <c r="G68" s="32">
        <v>0</v>
      </c>
      <c r="H68" s="32">
        <v>0.36537787519999992</v>
      </c>
      <c r="I68" s="32">
        <v>1.9981899999999999</v>
      </c>
      <c r="J68" s="32">
        <v>0</v>
      </c>
      <c r="K68" s="32">
        <v>0</v>
      </c>
      <c r="L68" s="32">
        <v>0.52152898879999998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0.24810313693333336</v>
      </c>
      <c r="S68" s="32">
        <v>0</v>
      </c>
      <c r="T68" s="32">
        <v>0.39963799999999999</v>
      </c>
      <c r="U68" s="32">
        <v>0</v>
      </c>
      <c r="V68" s="32">
        <v>9.9909499999999998E-2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1.198858E-2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1.1193608145609824</v>
      </c>
      <c r="AW68" s="32">
        <v>0</v>
      </c>
      <c r="AX68" s="32">
        <v>0</v>
      </c>
      <c r="AY68" s="32">
        <v>0</v>
      </c>
      <c r="AZ68" s="32">
        <v>0.68828250126666668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1.4205662387000002</v>
      </c>
      <c r="BG68" s="32">
        <v>0.59942899999999999</v>
      </c>
      <c r="BH68" s="32">
        <v>0</v>
      </c>
      <c r="BI68" s="32">
        <v>0</v>
      </c>
      <c r="BJ68" s="32">
        <v>0.13045887873333331</v>
      </c>
      <c r="BK68" s="33">
        <f t="shared" si="2"/>
        <v>9.601023514194317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0.1592437746</v>
      </c>
      <c r="I69" s="32">
        <v>2.0460050769666673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2.4267750799999994E-2</v>
      </c>
      <c r="S69" s="32">
        <v>0</v>
      </c>
      <c r="T69" s="32">
        <v>0</v>
      </c>
      <c r="U69" s="32">
        <v>0</v>
      </c>
      <c r="V69" s="32">
        <v>2.6508299999999998E-5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0.12932018633333336</v>
      </c>
      <c r="AC69" s="32">
        <v>0</v>
      </c>
      <c r="AD69" s="32">
        <v>0</v>
      </c>
      <c r="AE69" s="32">
        <v>0</v>
      </c>
      <c r="AF69" s="32">
        <v>0.19032880799999999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1.0439424643508661</v>
      </c>
      <c r="AW69" s="32">
        <v>0.98353940783333338</v>
      </c>
      <c r="AX69" s="32">
        <v>0</v>
      </c>
      <c r="AY69" s="32">
        <v>0</v>
      </c>
      <c r="AZ69" s="32">
        <v>2.2771260847666666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1.0753757610999999</v>
      </c>
      <c r="BG69" s="32">
        <v>0.34811726036666679</v>
      </c>
      <c r="BH69" s="32">
        <v>0</v>
      </c>
      <c r="BI69" s="32">
        <v>0</v>
      </c>
      <c r="BJ69" s="32">
        <v>0.37111059176666672</v>
      </c>
      <c r="BK69" s="33">
        <f t="shared" si="2"/>
        <v>8.6484036751842019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0.26426905839999998</v>
      </c>
      <c r="I70" s="32">
        <v>0</v>
      </c>
      <c r="J70" s="32">
        <v>0</v>
      </c>
      <c r="K70" s="32">
        <v>0</v>
      </c>
      <c r="L70" s="32">
        <v>0.22504505926666674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0.23801933766666672</v>
      </c>
      <c r="S70" s="32">
        <v>0</v>
      </c>
      <c r="T70" s="32">
        <v>0</v>
      </c>
      <c r="U70" s="32">
        <v>0</v>
      </c>
      <c r="V70" s="32">
        <v>8.0949815066666667E-2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0.11690968559999998</v>
      </c>
      <c r="AC70" s="32">
        <v>0.51505625619999984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0.80721639096543563</v>
      </c>
      <c r="AW70" s="32">
        <v>0.26841950813333332</v>
      </c>
      <c r="AX70" s="32">
        <v>0</v>
      </c>
      <c r="AY70" s="32">
        <v>0</v>
      </c>
      <c r="AZ70" s="32">
        <v>0.99168471133333325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0.90754574656666631</v>
      </c>
      <c r="BG70" s="32">
        <v>1.7289489733333333E-2</v>
      </c>
      <c r="BH70" s="32">
        <v>0</v>
      </c>
      <c r="BI70" s="32">
        <v>0</v>
      </c>
      <c r="BJ70" s="32">
        <v>0.24946049880000001</v>
      </c>
      <c r="BK70" s="33">
        <f t="shared" si="2"/>
        <v>4.6818655577321024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0.23458380856666669</v>
      </c>
      <c r="I71" s="32">
        <v>7.5213694133333342E-2</v>
      </c>
      <c r="J71" s="32">
        <v>0</v>
      </c>
      <c r="K71" s="32">
        <v>0</v>
      </c>
      <c r="L71" s="32">
        <v>1.3879626940666667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0.24544767559999994</v>
      </c>
      <c r="S71" s="32">
        <v>0.14666501906666671</v>
      </c>
      <c r="T71" s="32">
        <v>0</v>
      </c>
      <c r="U71" s="32">
        <v>0</v>
      </c>
      <c r="V71" s="32">
        <v>6.2566718079666668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2.3001659566666666E-2</v>
      </c>
      <c r="AC71" s="32">
        <v>0</v>
      </c>
      <c r="AD71" s="32">
        <v>0</v>
      </c>
      <c r="AE71" s="32">
        <v>0</v>
      </c>
      <c r="AF71" s="32">
        <v>8.2402797899999991E-2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1.02411937E-2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5.3514859797058598</v>
      </c>
      <c r="AW71" s="32">
        <v>2.410229021433334</v>
      </c>
      <c r="AX71" s="32">
        <v>0</v>
      </c>
      <c r="AY71" s="32">
        <v>0</v>
      </c>
      <c r="AZ71" s="32">
        <v>6.6815488760333315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2.626508139866667</v>
      </c>
      <c r="BG71" s="32">
        <v>0.43081586193333343</v>
      </c>
      <c r="BH71" s="32">
        <v>0</v>
      </c>
      <c r="BI71" s="32">
        <v>0</v>
      </c>
      <c r="BJ71" s="32">
        <v>3.1476538812666668</v>
      </c>
      <c r="BK71" s="33">
        <f t="shared" si="2"/>
        <v>29.110432110805856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0.19124778090000005</v>
      </c>
      <c r="I72" s="32">
        <v>2.757300965466666</v>
      </c>
      <c r="J72" s="32">
        <v>0</v>
      </c>
      <c r="K72" s="32">
        <v>0</v>
      </c>
      <c r="L72" s="32">
        <v>8.7220394666666697E-3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7.544383816666668E-2</v>
      </c>
      <c r="S72" s="32">
        <v>0</v>
      </c>
      <c r="T72" s="32">
        <v>0</v>
      </c>
      <c r="U72" s="32">
        <v>0</v>
      </c>
      <c r="V72" s="32">
        <v>0.10568651516666669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2.081675466666667E-2</v>
      </c>
      <c r="AC72" s="32">
        <v>0</v>
      </c>
      <c r="AD72" s="32">
        <v>0</v>
      </c>
      <c r="AE72" s="32">
        <v>0</v>
      </c>
      <c r="AF72" s="32">
        <v>7.5385013833333306E-2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1.7384526762777974</v>
      </c>
      <c r="AW72" s="32">
        <v>0</v>
      </c>
      <c r="AX72" s="32">
        <v>0</v>
      </c>
      <c r="AY72" s="32">
        <v>0</v>
      </c>
      <c r="AZ72" s="32">
        <v>5.2084135686666668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0.88703032003333326</v>
      </c>
      <c r="BG72" s="32">
        <v>1.6902101999999992E-2</v>
      </c>
      <c r="BH72" s="32">
        <v>0</v>
      </c>
      <c r="BI72" s="32">
        <v>0</v>
      </c>
      <c r="BJ72" s="32">
        <v>0.38229536703333322</v>
      </c>
      <c r="BK72" s="33">
        <f t="shared" si="2"/>
        <v>11.467696941677794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0.17476431996666664</v>
      </c>
      <c r="I73" s="32">
        <v>5.5348103909216277</v>
      </c>
      <c r="J73" s="32">
        <v>0</v>
      </c>
      <c r="K73" s="32">
        <v>0</v>
      </c>
      <c r="L73" s="32">
        <v>0.25729635223333336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0.18739321979999998</v>
      </c>
      <c r="S73" s="32">
        <v>0.54150030126666659</v>
      </c>
      <c r="T73" s="32">
        <v>1.6996743132333301</v>
      </c>
      <c r="U73" s="32">
        <v>0</v>
      </c>
      <c r="V73" s="32">
        <v>0.59480150009999999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6.1750055166666665E-2</v>
      </c>
      <c r="AC73" s="32">
        <v>0</v>
      </c>
      <c r="AD73" s="32">
        <v>0</v>
      </c>
      <c r="AE73" s="32">
        <v>0</v>
      </c>
      <c r="AF73" s="32">
        <v>0.40876806373333341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0.75758962273332997</v>
      </c>
      <c r="AW73" s="32">
        <v>0.33697621776666659</v>
      </c>
      <c r="AX73" s="32">
        <v>1.1632639439333301</v>
      </c>
      <c r="AY73" s="32">
        <v>0</v>
      </c>
      <c r="AZ73" s="32">
        <v>2.2659659244666699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1.0972073631333299</v>
      </c>
      <c r="BG73" s="32">
        <v>1.6216265341333336</v>
      </c>
      <c r="BH73" s="32">
        <v>1.09676761656667</v>
      </c>
      <c r="BI73" s="32">
        <v>0</v>
      </c>
      <c r="BJ73" s="32">
        <v>1.0405413935000001</v>
      </c>
      <c r="BK73" s="33">
        <f t="shared" si="2"/>
        <v>18.840697132654952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1.2131207233333337E-2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9.0283182666666666E-3</v>
      </c>
      <c r="S74" s="32">
        <v>0</v>
      </c>
      <c r="T74" s="32">
        <v>0.39682179683333335</v>
      </c>
      <c r="U74" s="32">
        <v>0</v>
      </c>
      <c r="V74" s="32">
        <v>0.17418340356666667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5.0778833700000005E-2</v>
      </c>
      <c r="AC74" s="32">
        <v>0</v>
      </c>
      <c r="AD74" s="32">
        <v>0</v>
      </c>
      <c r="AE74" s="32">
        <v>0</v>
      </c>
      <c r="AF74" s="32">
        <v>8.2898188333333345E-2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3.1483914227999987</v>
      </c>
      <c r="AW74" s="32">
        <v>3.1298832243333332</v>
      </c>
      <c r="AX74" s="32">
        <v>0</v>
      </c>
      <c r="AY74" s="32">
        <v>0</v>
      </c>
      <c r="AZ74" s="32">
        <v>3.6388827327520761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0.89818109133333346</v>
      </c>
      <c r="BG74" s="32">
        <v>0</v>
      </c>
      <c r="BH74" s="32">
        <v>0</v>
      </c>
      <c r="BI74" s="32">
        <v>0</v>
      </c>
      <c r="BJ74" s="32">
        <v>0.20829134966666668</v>
      </c>
      <c r="BK74" s="33">
        <f t="shared" si="2"/>
        <v>11.749471568818741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6.7869689600000005E-2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3.9694709500000008E-2</v>
      </c>
      <c r="S75" s="32">
        <v>0</v>
      </c>
      <c r="T75" s="32">
        <v>0</v>
      </c>
      <c r="U75" s="32">
        <v>0</v>
      </c>
      <c r="V75" s="32">
        <v>0.10274664433333332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7.2366119600000028E-2</v>
      </c>
      <c r="AC75" s="32">
        <v>0</v>
      </c>
      <c r="AD75" s="32">
        <v>0</v>
      </c>
      <c r="AE75" s="32">
        <v>0</v>
      </c>
      <c r="AF75" s="32">
        <v>0.67743319853333339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1.1120332074999999</v>
      </c>
      <c r="AW75" s="32">
        <v>0.58050586930000003</v>
      </c>
      <c r="AX75" s="32">
        <v>0</v>
      </c>
      <c r="AY75" s="32">
        <v>0</v>
      </c>
      <c r="AZ75" s="32">
        <v>1.2524004773666699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1.2160743821885913</v>
      </c>
      <c r="BG75" s="32">
        <v>0.13790396420000003</v>
      </c>
      <c r="BH75" s="32">
        <v>0</v>
      </c>
      <c r="BI75" s="32">
        <v>0</v>
      </c>
      <c r="BJ75" s="32">
        <v>0.49293045816666692</v>
      </c>
      <c r="BK75" s="33">
        <f t="shared" si="2"/>
        <v>5.7519587202885951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3.1195819666666662E-3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8.681028700000001E-3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2.5977700699999995E-2</v>
      </c>
      <c r="AC76" s="32">
        <v>0</v>
      </c>
      <c r="AD76" s="32">
        <v>0</v>
      </c>
      <c r="AE76" s="32">
        <v>0</v>
      </c>
      <c r="AF76" s="32">
        <v>7.8472274833333341E-2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0.4264977925666667</v>
      </c>
      <c r="AW76" s="32">
        <v>0</v>
      </c>
      <c r="AX76" s="32">
        <v>0</v>
      </c>
      <c r="AY76" s="32">
        <v>0</v>
      </c>
      <c r="AZ76" s="32">
        <v>7.7597290934828089E-2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0.19028815130000001</v>
      </c>
      <c r="BG76" s="32">
        <v>0</v>
      </c>
      <c r="BH76" s="32">
        <v>0</v>
      </c>
      <c r="BI76" s="32">
        <v>0</v>
      </c>
      <c r="BJ76" s="32">
        <v>0</v>
      </c>
      <c r="BK76" s="33">
        <f t="shared" si="2"/>
        <v>0.81063382100149484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0.13091316086666666</v>
      </c>
      <c r="I77" s="32">
        <v>0</v>
      </c>
      <c r="J77" s="32">
        <v>0</v>
      </c>
      <c r="K77" s="32">
        <v>0</v>
      </c>
      <c r="L77" s="32">
        <v>5.1252258600000003E-2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2.8324227900000006E-2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1.0022856066666665E-2</v>
      </c>
      <c r="AC77" s="32">
        <v>0</v>
      </c>
      <c r="AD77" s="32">
        <v>0</v>
      </c>
      <c r="AE77" s="32">
        <v>0</v>
      </c>
      <c r="AF77" s="32">
        <v>0.53078166653333314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3.6552708333333324E-3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0.75837069930000012</v>
      </c>
      <c r="AW77" s="32">
        <v>0.45135220150000011</v>
      </c>
      <c r="AX77" s="32">
        <v>0</v>
      </c>
      <c r="AY77" s="32">
        <v>0</v>
      </c>
      <c r="AZ77" s="32">
        <v>0.46324309923582963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1.1507386957333334</v>
      </c>
      <c r="BG77" s="32">
        <v>0</v>
      </c>
      <c r="BH77" s="32">
        <v>0</v>
      </c>
      <c r="BI77" s="32">
        <v>0</v>
      </c>
      <c r="BJ77" s="32">
        <v>0.31791662996666659</v>
      </c>
      <c r="BK77" s="33">
        <f t="shared" si="2"/>
        <v>3.89657076653583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3.6689377666666661E-3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0.1972862088</v>
      </c>
      <c r="AW78" s="32">
        <v>0</v>
      </c>
      <c r="AX78" s="32">
        <v>0</v>
      </c>
      <c r="AY78" s="32">
        <v>0</v>
      </c>
      <c r="AZ78" s="32">
        <v>0.17603574034058472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0.14358835206666667</v>
      </c>
      <c r="BG78" s="32">
        <v>0.27262729689999993</v>
      </c>
      <c r="BH78" s="32">
        <v>0</v>
      </c>
      <c r="BI78" s="32">
        <v>0</v>
      </c>
      <c r="BJ78" s="32">
        <v>4.4178244866666661E-2</v>
      </c>
      <c r="BK78" s="33">
        <f t="shared" si="2"/>
        <v>0.83738478074058464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0.16477633963333335</v>
      </c>
      <c r="I79" s="32">
        <v>0</v>
      </c>
      <c r="J79" s="32">
        <v>0</v>
      </c>
      <c r="K79" s="32">
        <v>0</v>
      </c>
      <c r="L79" s="32">
        <v>0.79802006536666648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0.10521316749999998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4.2076658966666666E-2</v>
      </c>
      <c r="AC79" s="32">
        <v>0</v>
      </c>
      <c r="AD79" s="32">
        <v>0</v>
      </c>
      <c r="AE79" s="32">
        <v>0</v>
      </c>
      <c r="AF79" s="32">
        <v>0.2261879883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2.9647659666666654E-3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1.0375034248666666</v>
      </c>
      <c r="AW79" s="32">
        <v>2.1478833676666671</v>
      </c>
      <c r="AX79" s="32">
        <v>0</v>
      </c>
      <c r="AY79" s="32">
        <v>0</v>
      </c>
      <c r="AZ79" s="32">
        <v>2.4195694864133865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0.82482269996666657</v>
      </c>
      <c r="BG79" s="32">
        <v>0</v>
      </c>
      <c r="BH79" s="32">
        <v>0</v>
      </c>
      <c r="BI79" s="32">
        <v>0</v>
      </c>
      <c r="BJ79" s="32">
        <v>0.83514573619999999</v>
      </c>
      <c r="BK79" s="33">
        <f t="shared" si="2"/>
        <v>8.6041637008467191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0.81278998749999998</v>
      </c>
      <c r="I80" s="32">
        <v>1.9093331617999993</v>
      </c>
      <c r="J80" s="32">
        <v>0</v>
      </c>
      <c r="K80" s="32">
        <v>0</v>
      </c>
      <c r="L80" s="32">
        <v>0.29692304703333333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0.13149492439999999</v>
      </c>
      <c r="S80" s="32">
        <v>0</v>
      </c>
      <c r="T80" s="32">
        <v>0</v>
      </c>
      <c r="U80" s="32">
        <v>0</v>
      </c>
      <c r="V80" s="32">
        <v>7.0849222500000003E-2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0.10612630993333333</v>
      </c>
      <c r="AC80" s="32">
        <v>0</v>
      </c>
      <c r="AD80" s="32">
        <v>0</v>
      </c>
      <c r="AE80" s="32">
        <v>0</v>
      </c>
      <c r="AF80" s="32">
        <v>5.8719399766666666E-2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1.3824636879333332</v>
      </c>
      <c r="AW80" s="32">
        <v>0.59725243316666665</v>
      </c>
      <c r="AX80" s="32">
        <v>0</v>
      </c>
      <c r="AY80" s="32">
        <v>0</v>
      </c>
      <c r="AZ80" s="32">
        <v>0.84778891501337017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0.97317678926666673</v>
      </c>
      <c r="BG80" s="32">
        <v>0</v>
      </c>
      <c r="BH80" s="32">
        <v>0</v>
      </c>
      <c r="BI80" s="32">
        <v>0</v>
      </c>
      <c r="BJ80" s="32">
        <v>0.77395978046666636</v>
      </c>
      <c r="BK80" s="33">
        <f t="shared" si="2"/>
        <v>7.9608776587800367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0.98427127403333314</v>
      </c>
      <c r="I81" s="32">
        <v>6.6971469582000021</v>
      </c>
      <c r="J81" s="32">
        <v>0</v>
      </c>
      <c r="K81" s="32">
        <v>0</v>
      </c>
      <c r="L81" s="32">
        <v>0.2661546555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0.37061969749999996</v>
      </c>
      <c r="S81" s="32">
        <v>0.77013452290000017</v>
      </c>
      <c r="T81" s="32">
        <v>1.0796504212666667</v>
      </c>
      <c r="U81" s="32">
        <v>0</v>
      </c>
      <c r="V81" s="32">
        <v>0.15816419223333333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4.9422888366666667E-2</v>
      </c>
      <c r="AC81" s="32">
        <v>0.30964013216666658</v>
      </c>
      <c r="AD81" s="32">
        <v>0</v>
      </c>
      <c r="AE81" s="32">
        <v>0</v>
      </c>
      <c r="AF81" s="32">
        <v>0.41558472439999999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1.5596646732000001</v>
      </c>
      <c r="AW81" s="32">
        <v>1.769355543166667</v>
      </c>
      <c r="AX81" s="32">
        <v>0</v>
      </c>
      <c r="AY81" s="32">
        <v>0</v>
      </c>
      <c r="AZ81" s="32">
        <v>8.9549113353181848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1.6669153914666668</v>
      </c>
      <c r="BG81" s="32">
        <v>0</v>
      </c>
      <c r="BH81" s="32">
        <v>0</v>
      </c>
      <c r="BI81" s="32">
        <v>0</v>
      </c>
      <c r="BJ81" s="32">
        <v>4.294061053333334E-2</v>
      </c>
      <c r="BK81" s="33">
        <f t="shared" si="2"/>
        <v>25.094577020251517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0.2196985061666667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5.8116188666666657E-3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1.01101E-2</v>
      </c>
      <c r="AC82" s="32">
        <v>0</v>
      </c>
      <c r="AD82" s="32">
        <v>0</v>
      </c>
      <c r="AE82" s="32">
        <v>0</v>
      </c>
      <c r="AF82" s="32">
        <v>0.29629379803333322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9.4887000000000012E-6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0.80033318563333322</v>
      </c>
      <c r="AW82" s="32">
        <v>0.2575936218999999</v>
      </c>
      <c r="AX82" s="32">
        <v>0</v>
      </c>
      <c r="AY82" s="32">
        <v>0</v>
      </c>
      <c r="AZ82" s="32">
        <v>2.6026719482379868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0.79235402323333348</v>
      </c>
      <c r="BG82" s="32">
        <v>1.7605030799999997E-2</v>
      </c>
      <c r="BH82" s="32">
        <v>0</v>
      </c>
      <c r="BI82" s="32">
        <v>0</v>
      </c>
      <c r="BJ82" s="32">
        <v>0.14621688009999997</v>
      </c>
      <c r="BK82" s="33">
        <f t="shared" si="2"/>
        <v>5.1486982016713201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1.1688338666666666E-3</v>
      </c>
      <c r="I83" s="32">
        <v>13.407211999999999</v>
      </c>
      <c r="J83" s="32">
        <v>0</v>
      </c>
      <c r="K83" s="32">
        <v>0</v>
      </c>
      <c r="L83" s="32">
        <v>2.6056864800000003E-2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1.7188733333333331E-4</v>
      </c>
      <c r="S83" s="32">
        <v>0</v>
      </c>
      <c r="T83" s="32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3.775412666666667</v>
      </c>
      <c r="AX83" s="32">
        <v>0</v>
      </c>
      <c r="AY83" s="32">
        <v>0</v>
      </c>
      <c r="AZ83" s="32">
        <v>6.8729671483913304E-2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3">
        <f t="shared" si="2"/>
        <v>17.27875192415058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5.9166091666666663E-3</v>
      </c>
      <c r="I84" s="32">
        <v>32.927253333333333</v>
      </c>
      <c r="J84" s="32">
        <v>0</v>
      </c>
      <c r="K84" s="32">
        <v>0</v>
      </c>
      <c r="L84" s="32">
        <v>0.45612441699999995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0</v>
      </c>
      <c r="AW84" s="32">
        <v>7.8466024000000045</v>
      </c>
      <c r="AX84" s="32">
        <v>0</v>
      </c>
      <c r="AY84" s="32">
        <v>0</v>
      </c>
      <c r="AZ84" s="32">
        <v>0.1027402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0</v>
      </c>
      <c r="BG84" s="32">
        <v>0</v>
      </c>
      <c r="BH84" s="32">
        <v>0</v>
      </c>
      <c r="BI84" s="32">
        <v>0</v>
      </c>
      <c r="BJ84" s="32">
        <v>0</v>
      </c>
      <c r="BK84" s="33">
        <f t="shared" si="2"/>
        <v>41.338636959500001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9.3065634533333316E-2</v>
      </c>
      <c r="I85" s="32">
        <v>43.070104000000001</v>
      </c>
      <c r="J85" s="32">
        <v>0</v>
      </c>
      <c r="K85" s="32">
        <v>0</v>
      </c>
      <c r="L85" s="32">
        <v>12.715935466666666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0.83962998</v>
      </c>
      <c r="AW85" s="32">
        <v>3.0718170000750047</v>
      </c>
      <c r="AX85" s="32">
        <v>0</v>
      </c>
      <c r="AY85" s="32">
        <v>0</v>
      </c>
      <c r="AZ85" s="32">
        <v>1.9762022699999999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1.27992375E-2</v>
      </c>
      <c r="BG85" s="32">
        <v>0</v>
      </c>
      <c r="BH85" s="32">
        <v>0</v>
      </c>
      <c r="BI85" s="32">
        <v>0</v>
      </c>
      <c r="BJ85" s="32">
        <v>0</v>
      </c>
      <c r="BK85" s="33">
        <f t="shared" si="2"/>
        <v>61.779553588775002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0.30663729643333332</v>
      </c>
      <c r="I86" s="32">
        <v>39.952197916666663</v>
      </c>
      <c r="J86" s="32">
        <v>0</v>
      </c>
      <c r="K86" s="32">
        <v>0</v>
      </c>
      <c r="L86" s="32">
        <v>3.6499002089000001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0.10918138613333335</v>
      </c>
      <c r="S86" s="32">
        <v>0</v>
      </c>
      <c r="T86" s="32">
        <v>0</v>
      </c>
      <c r="U86" s="32">
        <v>0</v>
      </c>
      <c r="V86" s="32">
        <v>3.8354110000000008E-3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1.272092333333333E-3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0.75108483960000016</v>
      </c>
      <c r="AW86" s="32">
        <v>22.732289995814856</v>
      </c>
      <c r="AX86" s="32">
        <v>0</v>
      </c>
      <c r="AY86" s="32">
        <v>0</v>
      </c>
      <c r="AZ86" s="32">
        <v>2.4099662046333337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0.75100821743333346</v>
      </c>
      <c r="BG86" s="32">
        <v>7.6325539999999998</v>
      </c>
      <c r="BH86" s="32">
        <v>0</v>
      </c>
      <c r="BI86" s="32">
        <v>0</v>
      </c>
      <c r="BJ86" s="32">
        <v>2.5481285666666666E-2</v>
      </c>
      <c r="BK86" s="33">
        <f t="shared" si="2"/>
        <v>78.325408854614864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0.47024892860000006</v>
      </c>
      <c r="I87" s="32">
        <v>4.7101991999999999</v>
      </c>
      <c r="J87" s="32">
        <v>0</v>
      </c>
      <c r="K87" s="32">
        <v>0</v>
      </c>
      <c r="L87" s="32">
        <v>7.4868853428666666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0.28064939816666673</v>
      </c>
      <c r="S87" s="32">
        <v>5.364393533333333E-2</v>
      </c>
      <c r="T87" s="32">
        <v>0</v>
      </c>
      <c r="U87" s="32">
        <v>0</v>
      </c>
      <c r="V87" s="32">
        <v>0.63151420803333336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2.6554989333333334E-2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1.9881865868000002</v>
      </c>
      <c r="AW87" s="32">
        <v>4.150302522029329</v>
      </c>
      <c r="AX87" s="32">
        <v>0.1943048</v>
      </c>
      <c r="AY87" s="32">
        <v>0</v>
      </c>
      <c r="AZ87" s="32">
        <v>8.2496468952333348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2.2287546226666661</v>
      </c>
      <c r="BG87" s="32">
        <v>1.2953653333333334E-2</v>
      </c>
      <c r="BH87" s="32">
        <v>0.36876606423333336</v>
      </c>
      <c r="BI87" s="32">
        <v>0</v>
      </c>
      <c r="BJ87" s="32">
        <v>1.7467887900666665</v>
      </c>
      <c r="BK87" s="33">
        <f t="shared" si="2"/>
        <v>32.599399936695995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0.54295253579999991</v>
      </c>
      <c r="I88" s="32">
        <v>4.2254850916666671</v>
      </c>
      <c r="J88" s="32">
        <v>0</v>
      </c>
      <c r="K88" s="32">
        <v>0</v>
      </c>
      <c r="L88" s="32">
        <v>4.1270810282000001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0.26616039893333332</v>
      </c>
      <c r="S88" s="32">
        <v>0</v>
      </c>
      <c r="T88" s="32">
        <v>0</v>
      </c>
      <c r="U88" s="32">
        <v>0</v>
      </c>
      <c r="V88" s="32">
        <v>0.81415938803333332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3.973412333333334E-3</v>
      </c>
      <c r="AC88" s="32">
        <v>0</v>
      </c>
      <c r="AD88" s="32">
        <v>0</v>
      </c>
      <c r="AE88" s="32">
        <v>0</v>
      </c>
      <c r="AF88" s="32">
        <v>0.11352606666666668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2.3891127911666667</v>
      </c>
      <c r="AW88" s="32">
        <v>5.3542911430717304</v>
      </c>
      <c r="AX88" s="32">
        <v>0</v>
      </c>
      <c r="AY88" s="32">
        <v>0</v>
      </c>
      <c r="AZ88" s="32">
        <v>10.011896963700002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2.106708718766666</v>
      </c>
      <c r="BG88" s="32">
        <v>0</v>
      </c>
      <c r="BH88" s="32">
        <v>5.6763033333333338E-2</v>
      </c>
      <c r="BI88" s="32">
        <v>0</v>
      </c>
      <c r="BJ88" s="32">
        <v>1.9202025071333333</v>
      </c>
      <c r="BK88" s="33">
        <f t="shared" si="2"/>
        <v>31.932313078805063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6.3553733851</v>
      </c>
      <c r="I89" s="32">
        <v>12.547890666666666</v>
      </c>
      <c r="J89" s="32">
        <v>0</v>
      </c>
      <c r="K89" s="32">
        <v>0</v>
      </c>
      <c r="L89" s="32">
        <v>1.9742774701000001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0.45120859600000002</v>
      </c>
      <c r="S89" s="32">
        <v>0</v>
      </c>
      <c r="T89" s="32">
        <v>0</v>
      </c>
      <c r="U89" s="32">
        <v>0</v>
      </c>
      <c r="V89" s="32">
        <v>0.38214030666666665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0.13552023999999999</v>
      </c>
      <c r="AC89" s="32">
        <v>0</v>
      </c>
      <c r="AD89" s="32">
        <v>0</v>
      </c>
      <c r="AE89" s="32">
        <v>0</v>
      </c>
      <c r="AF89" s="32">
        <v>2.2586706666666668E-2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2.8233383333333335E-3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13.096384348166666</v>
      </c>
      <c r="AW89" s="32">
        <v>23.637011887200163</v>
      </c>
      <c r="AX89" s="32">
        <v>0</v>
      </c>
      <c r="AY89" s="32">
        <v>0</v>
      </c>
      <c r="AZ89" s="32">
        <v>5.0236405412999998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5.8141507618666672</v>
      </c>
      <c r="BG89" s="32">
        <v>0.52760264833333326</v>
      </c>
      <c r="BH89" s="32">
        <v>0</v>
      </c>
      <c r="BI89" s="32">
        <v>0</v>
      </c>
      <c r="BJ89" s="32">
        <v>0.87010898140000004</v>
      </c>
      <c r="BK89" s="33">
        <f t="shared" si="2"/>
        <v>70.840719877800154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1.4898467705333334</v>
      </c>
      <c r="I90" s="32">
        <v>78.236132999999995</v>
      </c>
      <c r="J90" s="32">
        <v>0</v>
      </c>
      <c r="K90" s="32">
        <v>0</v>
      </c>
      <c r="L90" s="32">
        <v>0.94280209550000005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0.12293699953333334</v>
      </c>
      <c r="S90" s="32">
        <v>0</v>
      </c>
      <c r="T90" s="32">
        <v>0</v>
      </c>
      <c r="U90" s="32">
        <v>0</v>
      </c>
      <c r="V90" s="32">
        <v>0.26078710999999999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7.4101043633333336E-2</v>
      </c>
      <c r="AC90" s="32">
        <v>0</v>
      </c>
      <c r="AD90" s="32">
        <v>0</v>
      </c>
      <c r="AE90" s="32">
        <v>0</v>
      </c>
      <c r="AF90" s="32">
        <v>0.14593449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16.906248294666668</v>
      </c>
      <c r="AW90" s="32">
        <v>8.1801599378394787</v>
      </c>
      <c r="AX90" s="32">
        <v>1.122573</v>
      </c>
      <c r="AY90" s="32">
        <v>0</v>
      </c>
      <c r="AZ90" s="32">
        <v>11.051719959266668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6.1584058309666663</v>
      </c>
      <c r="BG90" s="32">
        <v>1.1450244600000001</v>
      </c>
      <c r="BH90" s="32">
        <v>0</v>
      </c>
      <c r="BI90" s="32">
        <v>0</v>
      </c>
      <c r="BJ90" s="32">
        <v>3.6054495633333336E-2</v>
      </c>
      <c r="BK90" s="33">
        <f t="shared" si="2"/>
        <v>125.87272748757282</v>
      </c>
    </row>
    <row r="91" spans="1:63">
      <c r="A91" s="30"/>
      <c r="B91" s="31" t="s">
        <v>95</v>
      </c>
      <c r="C91" s="32">
        <v>0</v>
      </c>
      <c r="D91" s="32">
        <v>1.14491586</v>
      </c>
      <c r="E91" s="32">
        <v>0</v>
      </c>
      <c r="F91" s="32">
        <v>0</v>
      </c>
      <c r="G91" s="32">
        <v>0</v>
      </c>
      <c r="H91" s="32">
        <v>2.1609356571999996</v>
      </c>
      <c r="I91" s="32">
        <v>5.7824033333333338</v>
      </c>
      <c r="J91" s="32">
        <v>0</v>
      </c>
      <c r="K91" s="32">
        <v>0</v>
      </c>
      <c r="L91" s="32">
        <v>1.0558668486666667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0.58130376179999999</v>
      </c>
      <c r="S91" s="32">
        <v>0</v>
      </c>
      <c r="T91" s="32">
        <v>0</v>
      </c>
      <c r="U91" s="32">
        <v>0</v>
      </c>
      <c r="V91" s="32">
        <v>0.40487858016666661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3.4349179999999995E-3</v>
      </c>
      <c r="AC91" s="32">
        <v>0</v>
      </c>
      <c r="AD91" s="32">
        <v>0</v>
      </c>
      <c r="AE91" s="32">
        <v>0</v>
      </c>
      <c r="AF91" s="32">
        <v>5.3869955299999994E-2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5.7248633333333335E-4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21.099382749733337</v>
      </c>
      <c r="AW91" s="32">
        <v>14.186375920639215</v>
      </c>
      <c r="AX91" s="32">
        <v>0</v>
      </c>
      <c r="AY91" s="32">
        <v>0</v>
      </c>
      <c r="AZ91" s="32">
        <v>10.994971137766669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4.2746358520000003</v>
      </c>
      <c r="BG91" s="32">
        <v>2.8624316666666667</v>
      </c>
      <c r="BH91" s="32">
        <v>0</v>
      </c>
      <c r="BI91" s="32">
        <v>0</v>
      </c>
      <c r="BJ91" s="32">
        <v>1.1305971594666668</v>
      </c>
      <c r="BK91" s="33">
        <f t="shared" si="2"/>
        <v>65.736575887072547</v>
      </c>
    </row>
    <row r="92" spans="1:63">
      <c r="A92" s="30"/>
      <c r="B92" s="31" t="s">
        <v>96</v>
      </c>
      <c r="C92" s="32">
        <v>0</v>
      </c>
      <c r="D92" s="32">
        <v>1.1242700699999999</v>
      </c>
      <c r="E92" s="32">
        <v>0</v>
      </c>
      <c r="F92" s="32">
        <v>0</v>
      </c>
      <c r="G92" s="32">
        <v>0</v>
      </c>
      <c r="H92" s="32">
        <v>1.9181945187333331</v>
      </c>
      <c r="I92" s="32">
        <v>5.8484756166666667</v>
      </c>
      <c r="J92" s="32">
        <v>0</v>
      </c>
      <c r="K92" s="32">
        <v>0</v>
      </c>
      <c r="L92" s="32">
        <v>1.7754585466333335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0.35722259639999998</v>
      </c>
      <c r="S92" s="32">
        <v>0</v>
      </c>
      <c r="T92" s="32">
        <v>0</v>
      </c>
      <c r="U92" s="32">
        <v>0</v>
      </c>
      <c r="V92" s="32">
        <v>0.25702403670000001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1.686489E-2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2.2486520000000003E-2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16.8954049325</v>
      </c>
      <c r="AW92" s="32">
        <v>25.198080606118737</v>
      </c>
      <c r="AX92" s="32">
        <v>0</v>
      </c>
      <c r="AY92" s="32">
        <v>0</v>
      </c>
      <c r="AZ92" s="32">
        <v>8.9289130675666666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7.589881115099999</v>
      </c>
      <c r="BG92" s="32">
        <v>0</v>
      </c>
      <c r="BH92" s="32">
        <v>5.6216299999999997E-2</v>
      </c>
      <c r="BI92" s="32">
        <v>0</v>
      </c>
      <c r="BJ92" s="32">
        <v>3.5559052992000009</v>
      </c>
      <c r="BK92" s="33">
        <f t="shared" si="2"/>
        <v>73.544398115618748</v>
      </c>
    </row>
    <row r="93" spans="1:63">
      <c r="A93" s="30"/>
      <c r="B93" s="31" t="s">
        <v>97</v>
      </c>
      <c r="C93" s="32">
        <v>0</v>
      </c>
      <c r="D93" s="32">
        <v>0.55184115</v>
      </c>
      <c r="E93" s="32">
        <v>0</v>
      </c>
      <c r="F93" s="32">
        <v>0</v>
      </c>
      <c r="G93" s="32">
        <v>0</v>
      </c>
      <c r="H93" s="32">
        <v>0.20821182479999997</v>
      </c>
      <c r="I93" s="32">
        <v>46.599919333333332</v>
      </c>
      <c r="J93" s="32">
        <v>0</v>
      </c>
      <c r="K93" s="32">
        <v>0</v>
      </c>
      <c r="L93" s="32">
        <v>0.25752587000000005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0.11245966076666669</v>
      </c>
      <c r="S93" s="32">
        <v>0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1.5585603815666667</v>
      </c>
      <c r="AW93" s="32">
        <v>12.781186963211297</v>
      </c>
      <c r="AX93" s="32">
        <v>0</v>
      </c>
      <c r="AY93" s="32">
        <v>0</v>
      </c>
      <c r="AZ93" s="32">
        <v>0.46778551323333339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1.3751256065333333</v>
      </c>
      <c r="BG93" s="32">
        <v>0</v>
      </c>
      <c r="BH93" s="32">
        <v>0</v>
      </c>
      <c r="BI93" s="32">
        <v>0</v>
      </c>
      <c r="BJ93" s="32">
        <v>4.8903906666666663E-2</v>
      </c>
      <c r="BK93" s="33">
        <f t="shared" si="2"/>
        <v>63.961520210111289</v>
      </c>
    </row>
    <row r="94" spans="1:63">
      <c r="A94" s="30"/>
      <c r="B94" s="31" t="s">
        <v>98</v>
      </c>
      <c r="C94" s="32">
        <v>0</v>
      </c>
      <c r="D94" s="32">
        <v>1.5786073333333335</v>
      </c>
      <c r="E94" s="32">
        <v>0</v>
      </c>
      <c r="F94" s="32">
        <v>0</v>
      </c>
      <c r="G94" s="32">
        <v>0</v>
      </c>
      <c r="H94" s="32">
        <v>6.2969070314333315</v>
      </c>
      <c r="I94" s="32">
        <v>13.53092</v>
      </c>
      <c r="J94" s="32">
        <v>0</v>
      </c>
      <c r="K94" s="32">
        <v>0</v>
      </c>
      <c r="L94" s="32">
        <v>2.4926691517666666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1.0544274751333333</v>
      </c>
      <c r="S94" s="32">
        <v>0</v>
      </c>
      <c r="T94" s="32">
        <v>0</v>
      </c>
      <c r="U94" s="32">
        <v>0</v>
      </c>
      <c r="V94" s="32">
        <v>12.076235527500002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0.18531515133333334</v>
      </c>
      <c r="AC94" s="32">
        <v>0</v>
      </c>
      <c r="AD94" s="32">
        <v>0</v>
      </c>
      <c r="AE94" s="32">
        <v>0</v>
      </c>
      <c r="AF94" s="32">
        <v>1.6745345000000002E-2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19.030518493366667</v>
      </c>
      <c r="AW94" s="32">
        <v>2.9404834898486469</v>
      </c>
      <c r="AX94" s="32">
        <v>0</v>
      </c>
      <c r="AY94" s="32">
        <v>0</v>
      </c>
      <c r="AZ94" s="32">
        <v>11.306313473333331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45.934310066533342</v>
      </c>
      <c r="BG94" s="32">
        <v>0.20094413999999999</v>
      </c>
      <c r="BH94" s="32">
        <v>0</v>
      </c>
      <c r="BI94" s="32">
        <v>0</v>
      </c>
      <c r="BJ94" s="32">
        <v>1.1194202716666668</v>
      </c>
      <c r="BK94" s="33">
        <f t="shared" si="2"/>
        <v>117.76381695024865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2.321784188133333</v>
      </c>
      <c r="I95" s="32">
        <v>0</v>
      </c>
      <c r="J95" s="32">
        <v>0</v>
      </c>
      <c r="K95" s="32">
        <v>0</v>
      </c>
      <c r="L95" s="32">
        <v>1.8415059621333336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0.30024305219999997</v>
      </c>
      <c r="S95" s="32">
        <v>0</v>
      </c>
      <c r="T95" s="32">
        <v>0</v>
      </c>
      <c r="U95" s="32">
        <v>0</v>
      </c>
      <c r="V95" s="32">
        <v>8.9698293333333332E-2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6.6604319999999995E-2</v>
      </c>
      <c r="AD95" s="32">
        <v>0</v>
      </c>
      <c r="AE95" s="32">
        <v>0</v>
      </c>
      <c r="AF95" s="32">
        <v>4.1041500000000002E-2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1.2210791999999996E-2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18.189643390106827</v>
      </c>
      <c r="AW95" s="32">
        <v>9.2129004270666659</v>
      </c>
      <c r="AX95" s="32">
        <v>0</v>
      </c>
      <c r="AY95" s="32">
        <v>0</v>
      </c>
      <c r="AZ95" s="32">
        <v>21.801970899366669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1.6049369170333327</v>
      </c>
      <c r="BG95" s="32">
        <v>0</v>
      </c>
      <c r="BH95" s="32">
        <v>5.55036E-2</v>
      </c>
      <c r="BI95" s="32">
        <v>0</v>
      </c>
      <c r="BJ95" s="32">
        <v>0.96257134059999994</v>
      </c>
      <c r="BK95" s="33">
        <f t="shared" si="2"/>
        <v>56.500614681973495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1.4289071099000001</v>
      </c>
      <c r="I96" s="32">
        <v>0</v>
      </c>
      <c r="J96" s="32">
        <v>0</v>
      </c>
      <c r="K96" s="32">
        <v>0</v>
      </c>
      <c r="L96" s="32">
        <v>2.2150220149999997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0.27730701623333337</v>
      </c>
      <c r="S96" s="32">
        <v>0</v>
      </c>
      <c r="T96" s="32">
        <v>0</v>
      </c>
      <c r="U96" s="32">
        <v>0</v>
      </c>
      <c r="V96" s="32">
        <v>9.0179013333333335E-2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1.1160209999999998E-3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5.5801050000000001E-3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10.363537694705148</v>
      </c>
      <c r="AW96" s="32">
        <v>14.508272999999999</v>
      </c>
      <c r="AX96" s="32">
        <v>0</v>
      </c>
      <c r="AY96" s="32">
        <v>0</v>
      </c>
      <c r="AZ96" s="32">
        <v>3.8782225184666661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3.7359394166999995</v>
      </c>
      <c r="BG96" s="32">
        <v>6.7991392033333348E-2</v>
      </c>
      <c r="BH96" s="32">
        <v>0</v>
      </c>
      <c r="BI96" s="32">
        <v>0</v>
      </c>
      <c r="BJ96" s="32">
        <v>0.35712672000000001</v>
      </c>
      <c r="BK96" s="33">
        <f t="shared" si="2"/>
        <v>36.929202022371811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18.645618097766668</v>
      </c>
      <c r="I97" s="32">
        <v>11.6680235</v>
      </c>
      <c r="J97" s="32">
        <v>0.27781008333333335</v>
      </c>
      <c r="K97" s="32">
        <v>0</v>
      </c>
      <c r="L97" s="32">
        <v>0.54887730583333338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0.19495241370000005</v>
      </c>
      <c r="S97" s="32">
        <v>0</v>
      </c>
      <c r="T97" s="32">
        <v>0</v>
      </c>
      <c r="U97" s="32">
        <v>0</v>
      </c>
      <c r="V97" s="32">
        <v>1.5557364666666667E-2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5.5009116666666663E-2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11.717816629467482</v>
      </c>
      <c r="AW97" s="32">
        <v>5.8697575173333325</v>
      </c>
      <c r="AX97" s="32">
        <v>0</v>
      </c>
      <c r="AY97" s="32">
        <v>0</v>
      </c>
      <c r="AZ97" s="32">
        <v>5.2997159125666666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2.9875559477333336</v>
      </c>
      <c r="BG97" s="32">
        <v>2.2003646666666668E-2</v>
      </c>
      <c r="BH97" s="32">
        <v>0</v>
      </c>
      <c r="BI97" s="32">
        <v>0</v>
      </c>
      <c r="BJ97" s="32">
        <v>0.54668543349999998</v>
      </c>
      <c r="BK97" s="33">
        <f t="shared" si="2"/>
        <v>57.849382969234156</v>
      </c>
    </row>
    <row r="98" spans="1:63">
      <c r="A98" s="30"/>
      <c r="B98" s="31" t="s">
        <v>102</v>
      </c>
      <c r="C98" s="32">
        <v>0</v>
      </c>
      <c r="D98" s="32">
        <v>1.7998067499999999</v>
      </c>
      <c r="E98" s="32">
        <v>0</v>
      </c>
      <c r="F98" s="32">
        <v>0</v>
      </c>
      <c r="G98" s="32">
        <v>0</v>
      </c>
      <c r="H98" s="32">
        <v>14.4880932068</v>
      </c>
      <c r="I98" s="32">
        <v>9.5353999999999992</v>
      </c>
      <c r="J98" s="32">
        <v>0</v>
      </c>
      <c r="K98" s="32">
        <v>0</v>
      </c>
      <c r="L98" s="32">
        <v>1.5077851250000003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0.14811162623333335</v>
      </c>
      <c r="S98" s="32">
        <v>0</v>
      </c>
      <c r="T98" s="32">
        <v>12.574808750000001</v>
      </c>
      <c r="U98" s="32">
        <v>0</v>
      </c>
      <c r="V98" s="32">
        <v>0.911822625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5.4870829538278088</v>
      </c>
      <c r="AW98" s="32">
        <v>0</v>
      </c>
      <c r="AX98" s="32">
        <v>0</v>
      </c>
      <c r="AY98" s="32">
        <v>0</v>
      </c>
      <c r="AZ98" s="32">
        <v>3.0622206074666662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3.0839808146333332</v>
      </c>
      <c r="BG98" s="32">
        <v>0</v>
      </c>
      <c r="BH98" s="32">
        <v>0</v>
      </c>
      <c r="BI98" s="32">
        <v>0</v>
      </c>
      <c r="BJ98" s="32">
        <v>2.6092977774666664</v>
      </c>
      <c r="BK98" s="33">
        <f t="shared" si="2"/>
        <v>55.20841023642781</v>
      </c>
    </row>
    <row r="99" spans="1:63">
      <c r="A99" s="30"/>
      <c r="B99" s="31" t="s">
        <v>103</v>
      </c>
      <c r="C99" s="32">
        <v>0</v>
      </c>
      <c r="D99" s="32">
        <v>2.081687416666667</v>
      </c>
      <c r="E99" s="32">
        <v>0</v>
      </c>
      <c r="F99" s="32">
        <v>0</v>
      </c>
      <c r="G99" s="32">
        <v>0</v>
      </c>
      <c r="H99" s="32">
        <v>2.9442739937000004</v>
      </c>
      <c r="I99" s="32">
        <v>21.411642000000001</v>
      </c>
      <c r="J99" s="32">
        <v>0.59476783333333327</v>
      </c>
      <c r="K99" s="32">
        <v>0</v>
      </c>
      <c r="L99" s="32">
        <v>0.86083083799999993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0.69049540306666679</v>
      </c>
      <c r="S99" s="32">
        <v>0</v>
      </c>
      <c r="T99" s="32">
        <v>12.192740583333332</v>
      </c>
      <c r="U99" s="32">
        <v>0</v>
      </c>
      <c r="V99" s="32">
        <v>4.7581426666666669E-2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0.14680208343333331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4.9218749871029814</v>
      </c>
      <c r="AW99" s="32">
        <v>0</v>
      </c>
      <c r="AX99" s="32">
        <v>0</v>
      </c>
      <c r="AY99" s="32">
        <v>0</v>
      </c>
      <c r="AZ99" s="32">
        <v>1.4534825020333328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1.8855596325666666</v>
      </c>
      <c r="BG99" s="32">
        <v>0</v>
      </c>
      <c r="BH99" s="32">
        <v>0</v>
      </c>
      <c r="BI99" s="32">
        <v>0</v>
      </c>
      <c r="BJ99" s="32">
        <v>0.15554271280000001</v>
      </c>
      <c r="BK99" s="33">
        <f t="shared" si="2"/>
        <v>49.387281412702983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2.5921385820666671</v>
      </c>
      <c r="I100" s="32">
        <v>4.7612040000000002</v>
      </c>
      <c r="J100" s="32">
        <v>0.35709030000000003</v>
      </c>
      <c r="K100" s="32">
        <v>0</v>
      </c>
      <c r="L100" s="32">
        <v>0.82134497863333344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0.11633591079999998</v>
      </c>
      <c r="S100" s="32">
        <v>0</v>
      </c>
      <c r="T100" s="32">
        <v>5.951505E-2</v>
      </c>
      <c r="U100" s="32">
        <v>0</v>
      </c>
      <c r="V100" s="32">
        <v>3.1483461450000001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4.8315424999999995E-2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9.7671512845587554</v>
      </c>
      <c r="AW100" s="32">
        <v>0.53029124999999999</v>
      </c>
      <c r="AX100" s="32">
        <v>0</v>
      </c>
      <c r="AY100" s="32">
        <v>0</v>
      </c>
      <c r="AZ100" s="32">
        <v>2.7563802211999997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1.8371867323333335</v>
      </c>
      <c r="BG100" s="32">
        <v>2.1036467633333326E-2</v>
      </c>
      <c r="BH100" s="32">
        <v>2.9460625000000001E-2</v>
      </c>
      <c r="BI100" s="32">
        <v>0</v>
      </c>
      <c r="BJ100" s="32">
        <v>0.49251558853333333</v>
      </c>
      <c r="BK100" s="33">
        <f t="shared" si="2"/>
        <v>27.338312560758755</v>
      </c>
    </row>
    <row r="101" spans="1:63">
      <c r="A101" s="30"/>
      <c r="B101" s="31" t="s">
        <v>105</v>
      </c>
      <c r="C101" s="32">
        <v>0</v>
      </c>
      <c r="D101" s="32">
        <v>3.5358510000000001</v>
      </c>
      <c r="E101" s="32">
        <v>0</v>
      </c>
      <c r="F101" s="32">
        <v>0</v>
      </c>
      <c r="G101" s="32">
        <v>0</v>
      </c>
      <c r="H101" s="32">
        <v>2.9971792216000006</v>
      </c>
      <c r="I101" s="32">
        <v>15.5806794122</v>
      </c>
      <c r="J101" s="32">
        <v>0.29465425000000001</v>
      </c>
      <c r="K101" s="32">
        <v>0</v>
      </c>
      <c r="L101" s="32">
        <v>2.1914150312999996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0.7640247664333335</v>
      </c>
      <c r="S101" s="32">
        <v>0</v>
      </c>
      <c r="T101" s="32">
        <v>11.78617</v>
      </c>
      <c r="U101" s="32">
        <v>0</v>
      </c>
      <c r="V101" s="32">
        <v>1.5074065075333332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0.12835764333333335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1.1668876666666667E-3</v>
      </c>
      <c r="AM101" s="32">
        <v>5.834438333333334E-2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8.9198430586650641</v>
      </c>
      <c r="AW101" s="32">
        <v>0.40775882140000003</v>
      </c>
      <c r="AX101" s="32">
        <v>0</v>
      </c>
      <c r="AY101" s="32">
        <v>0</v>
      </c>
      <c r="AZ101" s="32">
        <v>2.7677975438333338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2.7119273660666665</v>
      </c>
      <c r="BG101" s="32">
        <v>0.33839742333333328</v>
      </c>
      <c r="BH101" s="32">
        <v>2.917219166666667E-2</v>
      </c>
      <c r="BI101" s="32">
        <v>0</v>
      </c>
      <c r="BJ101" s="32">
        <v>0.25153949803333331</v>
      </c>
      <c r="BK101" s="33">
        <f t="shared" si="2"/>
        <v>54.271685006398393</v>
      </c>
    </row>
    <row r="102" spans="1:63">
      <c r="A102" s="30"/>
      <c r="B102" s="31" t="s">
        <v>106</v>
      </c>
      <c r="C102" s="32">
        <v>0</v>
      </c>
      <c r="D102" s="32">
        <v>4.1073736666666667</v>
      </c>
      <c r="E102" s="32">
        <v>0</v>
      </c>
      <c r="F102" s="32">
        <v>0</v>
      </c>
      <c r="G102" s="32">
        <v>0</v>
      </c>
      <c r="H102" s="32">
        <v>1.8999210925999999</v>
      </c>
      <c r="I102" s="32">
        <v>21.123636000000001</v>
      </c>
      <c r="J102" s="32">
        <v>0.58676766666666669</v>
      </c>
      <c r="K102" s="32">
        <v>0</v>
      </c>
      <c r="L102" s="32">
        <v>1.8339461563000001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0.83587873113333333</v>
      </c>
      <c r="S102" s="32">
        <v>0</v>
      </c>
      <c r="T102" s="32">
        <v>4.9288483999999997</v>
      </c>
      <c r="U102" s="32">
        <v>0</v>
      </c>
      <c r="V102" s="32">
        <v>0.25660692239999999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5.7179295490968665</v>
      </c>
      <c r="AW102" s="32">
        <v>0.94691481333333338</v>
      </c>
      <c r="AX102" s="32">
        <v>0</v>
      </c>
      <c r="AY102" s="32">
        <v>0</v>
      </c>
      <c r="AZ102" s="32">
        <v>3.2573087879666671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2.5864828543333327</v>
      </c>
      <c r="BG102" s="32">
        <v>0.88501598543333326</v>
      </c>
      <c r="BH102" s="32">
        <v>0</v>
      </c>
      <c r="BI102" s="32">
        <v>0</v>
      </c>
      <c r="BJ102" s="32">
        <v>1.1806498159333338</v>
      </c>
      <c r="BK102" s="33">
        <f t="shared" si="2"/>
        <v>50.147280441863543</v>
      </c>
    </row>
    <row r="103" spans="1:63">
      <c r="A103" s="30"/>
      <c r="B103" s="31" t="s">
        <v>107</v>
      </c>
      <c r="C103" s="32">
        <v>0</v>
      </c>
      <c r="D103" s="32">
        <v>3.3360124</v>
      </c>
      <c r="E103" s="32">
        <v>0</v>
      </c>
      <c r="F103" s="32">
        <v>0</v>
      </c>
      <c r="G103" s="32">
        <v>0</v>
      </c>
      <c r="H103" s="32">
        <v>1.8769445206999997</v>
      </c>
      <c r="I103" s="32">
        <v>0.23410613333333335</v>
      </c>
      <c r="J103" s="32">
        <v>0</v>
      </c>
      <c r="K103" s="32">
        <v>0</v>
      </c>
      <c r="L103" s="32">
        <v>1.0304339633666668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8.6105560666666664E-2</v>
      </c>
      <c r="S103" s="32">
        <v>0</v>
      </c>
      <c r="T103" s="32">
        <v>0</v>
      </c>
      <c r="U103" s="32">
        <v>0</v>
      </c>
      <c r="V103" s="32">
        <v>4.0968573333333334E-2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0.231764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11.645951253814426</v>
      </c>
      <c r="AW103" s="32">
        <v>8.7015858958666623</v>
      </c>
      <c r="AX103" s="32">
        <v>0</v>
      </c>
      <c r="AY103" s="32">
        <v>0</v>
      </c>
      <c r="AZ103" s="32">
        <v>3.7455020052999997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1.3934178038333336</v>
      </c>
      <c r="BG103" s="32">
        <v>8.2326417301666659</v>
      </c>
      <c r="BH103" s="32">
        <v>0</v>
      </c>
      <c r="BI103" s="32">
        <v>0</v>
      </c>
      <c r="BJ103" s="32">
        <v>7.8799759999999996E-2</v>
      </c>
      <c r="BK103" s="33">
        <f t="shared" si="2"/>
        <v>40.634233600381087</v>
      </c>
    </row>
    <row r="104" spans="1:63">
      <c r="A104" s="30"/>
      <c r="B104" s="31" t="s">
        <v>108</v>
      </c>
      <c r="C104" s="32">
        <v>0</v>
      </c>
      <c r="D104" s="32">
        <v>3.6723075333333335</v>
      </c>
      <c r="E104" s="32">
        <v>0</v>
      </c>
      <c r="F104" s="32">
        <v>0</v>
      </c>
      <c r="G104" s="32">
        <v>0</v>
      </c>
      <c r="H104" s="32">
        <v>9.0054871940000005</v>
      </c>
      <c r="I104" s="32">
        <v>28.682774584200001</v>
      </c>
      <c r="J104" s="32">
        <v>1.776923</v>
      </c>
      <c r="K104" s="32">
        <v>0</v>
      </c>
      <c r="L104" s="32">
        <v>20.54157145873333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3.6533399725000009</v>
      </c>
      <c r="S104" s="32">
        <v>3.5538460000000001</v>
      </c>
      <c r="T104" s="32">
        <v>4.7384613333333334</v>
      </c>
      <c r="U104" s="32">
        <v>0</v>
      </c>
      <c r="V104" s="32">
        <v>9.7288043851666668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0.50965285800000004</v>
      </c>
      <c r="AC104" s="32">
        <v>0.16421496000000002</v>
      </c>
      <c r="AD104" s="32">
        <v>0</v>
      </c>
      <c r="AE104" s="32">
        <v>0</v>
      </c>
      <c r="AF104" s="32">
        <v>0.15248531999999998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0.13195845</v>
      </c>
      <c r="AM104" s="32">
        <v>0</v>
      </c>
      <c r="AN104" s="32">
        <v>0</v>
      </c>
      <c r="AO104" s="32">
        <v>0</v>
      </c>
      <c r="AP104" s="32">
        <v>2.3459279999999999E-2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49.590262736420115</v>
      </c>
      <c r="AW104" s="32">
        <v>28.925315699466669</v>
      </c>
      <c r="AX104" s="32">
        <v>0</v>
      </c>
      <c r="AY104" s="32">
        <v>0</v>
      </c>
      <c r="AZ104" s="32">
        <v>16.288381424166669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22.378957096266667</v>
      </c>
      <c r="BG104" s="32">
        <v>2.6212355155999996</v>
      </c>
      <c r="BH104" s="32">
        <v>1.78290528</v>
      </c>
      <c r="BI104" s="32">
        <v>0</v>
      </c>
      <c r="BJ104" s="32">
        <v>4.7045805544666663</v>
      </c>
      <c r="BK104" s="33">
        <f t="shared" si="2"/>
        <v>212.62692463565344</v>
      </c>
    </row>
    <row r="105" spans="1:63">
      <c r="A105" s="30"/>
      <c r="B105" s="31" t="s">
        <v>109</v>
      </c>
      <c r="C105" s="32">
        <v>0</v>
      </c>
      <c r="D105" s="32">
        <v>0.8339934533333333</v>
      </c>
      <c r="E105" s="32">
        <v>0</v>
      </c>
      <c r="F105" s="32">
        <v>0</v>
      </c>
      <c r="G105" s="32">
        <v>0</v>
      </c>
      <c r="H105" s="32">
        <v>1.8408147836666671</v>
      </c>
      <c r="I105" s="32">
        <v>114.52850078179996</v>
      </c>
      <c r="J105" s="32">
        <v>0</v>
      </c>
      <c r="K105" s="32">
        <v>0</v>
      </c>
      <c r="L105" s="32">
        <v>1.749624294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0.13874143406666667</v>
      </c>
      <c r="S105" s="32">
        <v>5.8731933333333339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5.7709686366666665E-2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1.8034740814429042</v>
      </c>
      <c r="AW105" s="32">
        <v>6.0405071000000001</v>
      </c>
      <c r="AX105" s="32">
        <v>0</v>
      </c>
      <c r="AY105" s="32">
        <v>0</v>
      </c>
      <c r="AZ105" s="32">
        <v>3.7023872444000001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0.37031901303333331</v>
      </c>
      <c r="BG105" s="32">
        <v>5.8645699999999996</v>
      </c>
      <c r="BH105" s="32">
        <v>0</v>
      </c>
      <c r="BI105" s="32">
        <v>0</v>
      </c>
      <c r="BJ105" s="32">
        <v>6.1577985000000002E-2</v>
      </c>
      <c r="BK105" s="33">
        <f t="shared" si="2"/>
        <v>142.86541319044287</v>
      </c>
    </row>
    <row r="106" spans="1:63">
      <c r="A106" s="30"/>
      <c r="B106" s="31" t="s">
        <v>110</v>
      </c>
      <c r="C106" s="32">
        <v>0</v>
      </c>
      <c r="D106" s="32">
        <v>16.123603066666664</v>
      </c>
      <c r="E106" s="32">
        <v>0</v>
      </c>
      <c r="F106" s="32">
        <v>0</v>
      </c>
      <c r="G106" s="32">
        <v>0</v>
      </c>
      <c r="H106" s="32">
        <v>13.352965380599999</v>
      </c>
      <c r="I106" s="32">
        <v>7.6498846666666662E-2</v>
      </c>
      <c r="J106" s="32">
        <v>0</v>
      </c>
      <c r="K106" s="32">
        <v>0</v>
      </c>
      <c r="L106" s="32">
        <v>3.1141855384999997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1.1649303971000002</v>
      </c>
      <c r="S106" s="32">
        <v>0</v>
      </c>
      <c r="T106" s="32">
        <v>3.5311585763666669</v>
      </c>
      <c r="U106" s="32">
        <v>0</v>
      </c>
      <c r="V106" s="32">
        <v>9.0462828446666688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0.25643060666666667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2.331187333333333E-2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28.565344011580521</v>
      </c>
      <c r="AW106" s="32">
        <v>30.072316599999997</v>
      </c>
      <c r="AX106" s="32">
        <v>0</v>
      </c>
      <c r="AY106" s="32">
        <v>0</v>
      </c>
      <c r="AZ106" s="32">
        <v>25.688936350933336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11.629228172733335</v>
      </c>
      <c r="BG106" s="32">
        <v>2.2857118944999999</v>
      </c>
      <c r="BH106" s="32">
        <v>1.5735514500000001</v>
      </c>
      <c r="BI106" s="32">
        <v>0</v>
      </c>
      <c r="BJ106" s="32">
        <v>0.80813699783333326</v>
      </c>
      <c r="BK106" s="33">
        <f t="shared" si="2"/>
        <v>147.31259260814721</v>
      </c>
    </row>
    <row r="107" spans="1:63">
      <c r="A107" s="30"/>
      <c r="B107" s="31" t="s">
        <v>111</v>
      </c>
      <c r="C107" s="32">
        <v>0</v>
      </c>
      <c r="D107" s="32">
        <v>3.5070619999999999</v>
      </c>
      <c r="E107" s="32">
        <v>0</v>
      </c>
      <c r="F107" s="32">
        <v>0</v>
      </c>
      <c r="G107" s="32">
        <v>0</v>
      </c>
      <c r="H107" s="32">
        <v>15.142716828966668</v>
      </c>
      <c r="I107" s="32">
        <v>71.310260666666665</v>
      </c>
      <c r="J107" s="32">
        <v>0</v>
      </c>
      <c r="K107" s="32">
        <v>0</v>
      </c>
      <c r="L107" s="32">
        <v>7.7465154476666678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4.1894548900000009E-2</v>
      </c>
      <c r="S107" s="32">
        <v>13.034580433333334</v>
      </c>
      <c r="T107" s="32">
        <v>5.8451033333333333</v>
      </c>
      <c r="U107" s="32">
        <v>0</v>
      </c>
      <c r="V107" s="32">
        <v>3.5070619999999999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8.6833775000000002E-2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17.073397991049994</v>
      </c>
      <c r="AW107" s="32">
        <v>6.2520317999999993</v>
      </c>
      <c r="AX107" s="32">
        <v>0</v>
      </c>
      <c r="AY107" s="32">
        <v>0</v>
      </c>
      <c r="AZ107" s="32">
        <v>5.6115844818333338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0.65158353153333337</v>
      </c>
      <c r="BG107" s="32">
        <v>0</v>
      </c>
      <c r="BH107" s="32">
        <v>0</v>
      </c>
      <c r="BI107" s="32">
        <v>0</v>
      </c>
      <c r="BJ107" s="32">
        <v>0.11577836666666667</v>
      </c>
      <c r="BK107" s="33">
        <f t="shared" si="2"/>
        <v>149.92640520495002</v>
      </c>
    </row>
    <row r="108" spans="1:63">
      <c r="A108" s="30"/>
      <c r="B108" s="31" t="s">
        <v>112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3.8423428909333328</v>
      </c>
      <c r="I108" s="32">
        <v>1.1598876666666667</v>
      </c>
      <c r="J108" s="32">
        <v>0</v>
      </c>
      <c r="K108" s="32">
        <v>0</v>
      </c>
      <c r="L108" s="32">
        <v>1.0928855029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0.25392062920000003</v>
      </c>
      <c r="S108" s="32">
        <v>0</v>
      </c>
      <c r="T108" s="32">
        <v>0.15078539666666665</v>
      </c>
      <c r="U108" s="32">
        <v>0</v>
      </c>
      <c r="V108" s="32">
        <v>3.6528186799999994E-2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7.6975875666666665E-2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7.2380639127570472</v>
      </c>
      <c r="AW108" s="32">
        <v>0</v>
      </c>
      <c r="AX108" s="32">
        <v>0</v>
      </c>
      <c r="AY108" s="32">
        <v>0</v>
      </c>
      <c r="AZ108" s="32">
        <v>7.3365050334000008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1.4930886790666666</v>
      </c>
      <c r="BG108" s="32">
        <v>0.24114053570000002</v>
      </c>
      <c r="BH108" s="32">
        <v>0</v>
      </c>
      <c r="BI108" s="32">
        <v>0</v>
      </c>
      <c r="BJ108" s="32">
        <v>1.3180838834999999</v>
      </c>
      <c r="BK108" s="33">
        <f t="shared" si="2"/>
        <v>24.240208193257047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1.9729387521333335</v>
      </c>
      <c r="I109" s="32">
        <v>0</v>
      </c>
      <c r="J109" s="32">
        <v>2.3175599999999998</v>
      </c>
      <c r="K109" s="32">
        <v>0</v>
      </c>
      <c r="L109" s="32">
        <v>1.0476682812333336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5.9877807188000007</v>
      </c>
      <c r="S109" s="32">
        <v>0</v>
      </c>
      <c r="T109" s="32">
        <v>0.57938999999999996</v>
      </c>
      <c r="U109" s="32">
        <v>0</v>
      </c>
      <c r="V109" s="32">
        <v>2.2795663210666666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6.3739837137394382</v>
      </c>
      <c r="AW109" s="32">
        <v>2.3105326811666669</v>
      </c>
      <c r="AX109" s="32">
        <v>0</v>
      </c>
      <c r="AY109" s="32">
        <v>0</v>
      </c>
      <c r="AZ109" s="32">
        <v>5.7452977086333323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1.2967691623333335</v>
      </c>
      <c r="BG109" s="32">
        <v>0.13783505470000001</v>
      </c>
      <c r="BH109" s="32">
        <v>0</v>
      </c>
      <c r="BI109" s="32">
        <v>0</v>
      </c>
      <c r="BJ109" s="32">
        <v>0.52140356730000015</v>
      </c>
      <c r="BK109" s="33">
        <f t="shared" si="2"/>
        <v>30.570725961106099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2.7267608764000002</v>
      </c>
      <c r="I110" s="32">
        <v>3.8219477999999998</v>
      </c>
      <c r="J110" s="32">
        <v>0</v>
      </c>
      <c r="K110" s="32">
        <v>0</v>
      </c>
      <c r="L110" s="32">
        <v>1.26240094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0.41175911949999994</v>
      </c>
      <c r="S110" s="32">
        <v>0</v>
      </c>
      <c r="T110" s="32">
        <v>0</v>
      </c>
      <c r="U110" s="32">
        <v>0</v>
      </c>
      <c r="V110" s="32">
        <v>1.2051742890999999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2.2945793333333332E-2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2.8105364970668751</v>
      </c>
      <c r="AW110" s="32">
        <v>3.5565979666666663</v>
      </c>
      <c r="AX110" s="32">
        <v>0</v>
      </c>
      <c r="AY110" s="32">
        <v>0</v>
      </c>
      <c r="AZ110" s="32">
        <v>5.8168229461666652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1.4804539743999998</v>
      </c>
      <c r="BG110" s="32">
        <v>1.1472896666666666E-2</v>
      </c>
      <c r="BH110" s="32">
        <v>0</v>
      </c>
      <c r="BI110" s="32">
        <v>0</v>
      </c>
      <c r="BJ110" s="32">
        <v>0.78977836490000008</v>
      </c>
      <c r="BK110" s="33">
        <f t="shared" si="2"/>
        <v>23.916651464200207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5.732445872166668</v>
      </c>
      <c r="I111" s="32">
        <v>7.6485552000000006</v>
      </c>
      <c r="J111" s="32">
        <v>0</v>
      </c>
      <c r="K111" s="32">
        <v>0</v>
      </c>
      <c r="L111" s="32">
        <v>3.8025410327999998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5.9343158129333329</v>
      </c>
      <c r="S111" s="32">
        <v>0</v>
      </c>
      <c r="T111" s="32">
        <v>0</v>
      </c>
      <c r="U111" s="32">
        <v>0</v>
      </c>
      <c r="V111" s="32">
        <v>0.22355266669999999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4.2307597248906754</v>
      </c>
      <c r="AW111" s="32">
        <v>1.0906877166666669</v>
      </c>
      <c r="AX111" s="32">
        <v>0</v>
      </c>
      <c r="AY111" s="32">
        <v>0</v>
      </c>
      <c r="AZ111" s="32">
        <v>1.816050007533333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1.3634180162333334</v>
      </c>
      <c r="BG111" s="32">
        <v>0</v>
      </c>
      <c r="BH111" s="32">
        <v>0</v>
      </c>
      <c r="BI111" s="32">
        <v>0</v>
      </c>
      <c r="BJ111" s="32">
        <v>0.17221385</v>
      </c>
      <c r="BK111" s="33">
        <f t="shared" si="2"/>
        <v>32.014539899924017</v>
      </c>
    </row>
    <row r="112" spans="1:63">
      <c r="A112" s="30"/>
      <c r="B112" s="31" t="s">
        <v>116</v>
      </c>
      <c r="C112" s="32">
        <v>0</v>
      </c>
      <c r="D112" s="32">
        <v>0.58272083333333335</v>
      </c>
      <c r="E112" s="32">
        <v>0</v>
      </c>
      <c r="F112" s="32">
        <v>0</v>
      </c>
      <c r="G112" s="32">
        <v>0</v>
      </c>
      <c r="H112" s="32">
        <v>14.717959460233331</v>
      </c>
      <c r="I112" s="32">
        <v>12.004049166666668</v>
      </c>
      <c r="J112" s="32">
        <v>2.1851596666666664</v>
      </c>
      <c r="K112" s="32">
        <v>0</v>
      </c>
      <c r="L112" s="32">
        <v>4.9317516047666672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7.3441222199666694</v>
      </c>
      <c r="S112" s="32">
        <v>0.23345623870000001</v>
      </c>
      <c r="T112" s="32">
        <v>2.564339572033334</v>
      </c>
      <c r="U112" s="32">
        <v>0</v>
      </c>
      <c r="V112" s="32">
        <v>10.339773805966665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7.5058771666666663E-2</v>
      </c>
      <c r="AC112" s="32">
        <v>8.0832523333333323E-2</v>
      </c>
      <c r="AD112" s="32">
        <v>0</v>
      </c>
      <c r="AE112" s="32">
        <v>0</v>
      </c>
      <c r="AF112" s="32">
        <v>0.34642509999999999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5.7737516666666669E-3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20.600787980975227</v>
      </c>
      <c r="AW112" s="32">
        <v>8.106347340000001</v>
      </c>
      <c r="AX112" s="32">
        <v>0</v>
      </c>
      <c r="AY112" s="32">
        <v>0</v>
      </c>
      <c r="AZ112" s="32">
        <v>16.310272194033335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7.8024783878000017</v>
      </c>
      <c r="BG112" s="32">
        <v>3.464251</v>
      </c>
      <c r="BH112" s="32">
        <v>0.11547503333333332</v>
      </c>
      <c r="BI112" s="32">
        <v>0</v>
      </c>
      <c r="BJ112" s="32">
        <v>1.6693809894999998</v>
      </c>
      <c r="BK112" s="33">
        <f t="shared" si="2"/>
        <v>113.48041564064191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2.7594928763000004</v>
      </c>
      <c r="I113" s="32">
        <v>0.57386250000000005</v>
      </c>
      <c r="J113" s="32">
        <v>0</v>
      </c>
      <c r="K113" s="32">
        <v>0</v>
      </c>
      <c r="L113" s="32">
        <v>2.4437636063000001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0.277744993</v>
      </c>
      <c r="S113" s="32">
        <v>0</v>
      </c>
      <c r="T113" s="32">
        <v>3.7874924999999999</v>
      </c>
      <c r="U113" s="32">
        <v>0</v>
      </c>
      <c r="V113" s="32">
        <v>1.474499444533333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0.10237008</v>
      </c>
      <c r="AD113" s="32">
        <v>0</v>
      </c>
      <c r="AE113" s="32">
        <v>0</v>
      </c>
      <c r="AF113" s="32">
        <v>9.0995626666666676E-2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1.6523531666666662E-3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15.621815986094704</v>
      </c>
      <c r="AW113" s="32">
        <v>8.5820250399999995</v>
      </c>
      <c r="AX113" s="32">
        <v>0</v>
      </c>
      <c r="AY113" s="32">
        <v>0</v>
      </c>
      <c r="AZ113" s="32">
        <v>9.0001061850333315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4.1145414051666673</v>
      </c>
      <c r="BG113" s="32">
        <v>0</v>
      </c>
      <c r="BH113" s="32">
        <v>0</v>
      </c>
      <c r="BI113" s="32">
        <v>0</v>
      </c>
      <c r="BJ113" s="32">
        <v>1.6738657228666667</v>
      </c>
      <c r="BK113" s="33">
        <f t="shared" si="2"/>
        <v>50.504228319128039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5.7761746414666675</v>
      </c>
      <c r="I114" s="32">
        <v>0</v>
      </c>
      <c r="J114" s="32">
        <v>0</v>
      </c>
      <c r="K114" s="32">
        <v>0</v>
      </c>
      <c r="L114" s="32">
        <v>1.2256254464333334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4.1236178753333323</v>
      </c>
      <c r="S114" s="32">
        <v>0</v>
      </c>
      <c r="T114" s="32">
        <v>0</v>
      </c>
      <c r="U114" s="32">
        <v>0</v>
      </c>
      <c r="V114" s="32">
        <v>0.2052265734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2.8399466666666665E-2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9.2684337459544892</v>
      </c>
      <c r="AW114" s="32">
        <v>3.9759253333333335</v>
      </c>
      <c r="AX114" s="32">
        <v>0</v>
      </c>
      <c r="AY114" s="32">
        <v>0</v>
      </c>
      <c r="AZ114" s="32">
        <v>5.5145189821333309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1.3337464072999998</v>
      </c>
      <c r="BG114" s="32">
        <v>0</v>
      </c>
      <c r="BH114" s="32">
        <v>0</v>
      </c>
      <c r="BI114" s="32">
        <v>0</v>
      </c>
      <c r="BJ114" s="32">
        <v>0.4203541277333333</v>
      </c>
      <c r="BK114" s="33">
        <f t="shared" si="2"/>
        <v>31.872022599754487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5.2499735228000013</v>
      </c>
      <c r="I115" s="32">
        <v>0</v>
      </c>
      <c r="J115" s="32">
        <v>0.28559791666666667</v>
      </c>
      <c r="K115" s="32">
        <v>0</v>
      </c>
      <c r="L115" s="32">
        <v>1.7689378584000002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1.4232092771999998</v>
      </c>
      <c r="S115" s="32">
        <v>0</v>
      </c>
      <c r="T115" s="32">
        <v>2.2847833333333334</v>
      </c>
      <c r="U115" s="32">
        <v>0</v>
      </c>
      <c r="V115" s="32">
        <v>3.6704145118999998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8.8012804882261548</v>
      </c>
      <c r="AW115" s="32">
        <v>11.2812383862</v>
      </c>
      <c r="AX115" s="32">
        <v>0</v>
      </c>
      <c r="AY115" s="32">
        <v>0</v>
      </c>
      <c r="AZ115" s="32">
        <v>31.70280077633333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3.3551397165000001</v>
      </c>
      <c r="BG115" s="32">
        <v>0.16998967730000003</v>
      </c>
      <c r="BH115" s="32">
        <v>0</v>
      </c>
      <c r="BI115" s="32">
        <v>0</v>
      </c>
      <c r="BJ115" s="32">
        <v>1.5790455540333335</v>
      </c>
      <c r="BK115" s="33">
        <f t="shared" si="2"/>
        <v>71.572411018892808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1.5906744317000001</v>
      </c>
      <c r="I116" s="32">
        <v>0</v>
      </c>
      <c r="J116" s="32">
        <v>0</v>
      </c>
      <c r="K116" s="32">
        <v>0</v>
      </c>
      <c r="L116" s="32">
        <v>0.11501103333333333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8.2432384999999997E-3</v>
      </c>
      <c r="S116" s="32">
        <v>0</v>
      </c>
      <c r="T116" s="32">
        <v>0</v>
      </c>
      <c r="U116" s="32"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205.59896204879365</v>
      </c>
      <c r="AW116" s="32">
        <v>110.67293405343332</v>
      </c>
      <c r="AX116" s="32">
        <v>0</v>
      </c>
      <c r="AY116" s="32">
        <v>0</v>
      </c>
      <c r="AZ116" s="32">
        <v>9.7036205466666647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0.40428578203333337</v>
      </c>
      <c r="BG116" s="32">
        <v>0</v>
      </c>
      <c r="BH116" s="32">
        <v>0</v>
      </c>
      <c r="BI116" s="32">
        <v>0</v>
      </c>
      <c r="BJ116" s="32">
        <v>0</v>
      </c>
      <c r="BK116" s="33">
        <f t="shared" si="2"/>
        <v>328.09373113446037</v>
      </c>
    </row>
    <row r="117" spans="1:63">
      <c r="A117" s="30"/>
      <c r="B117" s="31" t="s">
        <v>121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5.7844446717666678</v>
      </c>
      <c r="I117" s="32">
        <v>0</v>
      </c>
      <c r="J117" s="32">
        <v>0</v>
      </c>
      <c r="K117" s="32">
        <v>0</v>
      </c>
      <c r="L117" s="32">
        <v>4.0268537803333331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0.14897491083333333</v>
      </c>
      <c r="S117" s="32">
        <v>5.6896916666666666</v>
      </c>
      <c r="T117" s="32">
        <v>0.22758766666666666</v>
      </c>
      <c r="U117" s="32">
        <v>0</v>
      </c>
      <c r="V117" s="32">
        <v>3.4203012484999999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1.1284199999999999E-2</v>
      </c>
      <c r="AC117" s="32">
        <v>0</v>
      </c>
      <c r="AD117" s="32">
        <v>0</v>
      </c>
      <c r="AE117" s="32">
        <v>0</v>
      </c>
      <c r="AF117" s="32">
        <v>0.13541039999999999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8.2947143595883155</v>
      </c>
      <c r="AW117" s="32">
        <v>5.8113630000000001</v>
      </c>
      <c r="AX117" s="32">
        <v>0</v>
      </c>
      <c r="AY117" s="32">
        <v>0</v>
      </c>
      <c r="AZ117" s="32">
        <v>16.773537149133332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4.7992758193666658</v>
      </c>
      <c r="BG117" s="32">
        <v>0.22541917349999999</v>
      </c>
      <c r="BH117" s="32">
        <v>5.6420999999999999E-2</v>
      </c>
      <c r="BI117" s="32">
        <v>0</v>
      </c>
      <c r="BJ117" s="32">
        <v>0.37629923326666664</v>
      </c>
      <c r="BK117" s="33">
        <f t="shared" si="2"/>
        <v>55.781578279621648</v>
      </c>
    </row>
    <row r="118" spans="1:63">
      <c r="A118" s="30"/>
      <c r="B118" s="31" t="s">
        <v>122</v>
      </c>
      <c r="C118" s="32">
        <v>0</v>
      </c>
      <c r="D118" s="32">
        <v>9.3265644999999999</v>
      </c>
      <c r="E118" s="32">
        <v>0</v>
      </c>
      <c r="F118" s="32">
        <v>0</v>
      </c>
      <c r="G118" s="32">
        <v>0</v>
      </c>
      <c r="H118" s="32">
        <v>6.7259525063666654</v>
      </c>
      <c r="I118" s="32">
        <v>0</v>
      </c>
      <c r="J118" s="32">
        <v>0</v>
      </c>
      <c r="K118" s="32">
        <v>0</v>
      </c>
      <c r="L118" s="32">
        <v>1.6875130832666667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0.25048281053333332</v>
      </c>
      <c r="S118" s="32">
        <v>0</v>
      </c>
      <c r="T118" s="32">
        <v>2.2609853333333332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1.8858646E-2</v>
      </c>
      <c r="AC118" s="32">
        <v>0.10092468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25.810970712707711</v>
      </c>
      <c r="AW118" s="32">
        <v>3.0755193602666662</v>
      </c>
      <c r="AX118" s="32">
        <v>0</v>
      </c>
      <c r="AY118" s="32">
        <v>0</v>
      </c>
      <c r="AZ118" s="32">
        <v>14.100186306366666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3.3549691374333332</v>
      </c>
      <c r="BG118" s="32">
        <v>0</v>
      </c>
      <c r="BH118" s="32">
        <v>5.6069266666666666E-2</v>
      </c>
      <c r="BI118" s="32">
        <v>0</v>
      </c>
      <c r="BJ118" s="32">
        <v>0.18427037993333337</v>
      </c>
      <c r="BK118" s="33">
        <f t="shared" si="2"/>
        <v>66.953266722874375</v>
      </c>
    </row>
    <row r="119" spans="1:63">
      <c r="A119" s="30"/>
      <c r="B119" s="31" t="s">
        <v>123</v>
      </c>
      <c r="C119" s="32">
        <v>0</v>
      </c>
      <c r="D119" s="32">
        <v>11.8302695</v>
      </c>
      <c r="E119" s="32">
        <v>0</v>
      </c>
      <c r="F119" s="32">
        <v>0</v>
      </c>
      <c r="G119" s="32">
        <v>0</v>
      </c>
      <c r="H119" s="32">
        <v>1.6975168874000002</v>
      </c>
      <c r="I119" s="32">
        <v>5.6334616666666664</v>
      </c>
      <c r="J119" s="32">
        <v>0</v>
      </c>
      <c r="K119" s="32">
        <v>0</v>
      </c>
      <c r="L119" s="32">
        <v>5.3233846696333327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0.20693433123333335</v>
      </c>
      <c r="S119" s="32">
        <v>0</v>
      </c>
      <c r="T119" s="32">
        <v>3.380077</v>
      </c>
      <c r="U119" s="32">
        <v>0</v>
      </c>
      <c r="V119" s="32">
        <v>2.09564774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1.3810407733333335E-2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6.0871530501366165</v>
      </c>
      <c r="AW119" s="32">
        <v>4.4043066733333331</v>
      </c>
      <c r="AX119" s="32">
        <v>0</v>
      </c>
      <c r="AY119" s="32">
        <v>0</v>
      </c>
      <c r="AZ119" s="32">
        <v>14.161110843333331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1.7659018214000002</v>
      </c>
      <c r="BG119" s="32">
        <v>7.8249103333333334E-2</v>
      </c>
      <c r="BH119" s="32">
        <v>0</v>
      </c>
      <c r="BI119" s="32">
        <v>0</v>
      </c>
      <c r="BJ119" s="32">
        <v>1.1178443333333333E-2</v>
      </c>
      <c r="BK119" s="33">
        <f t="shared" si="2"/>
        <v>56.689002137536619</v>
      </c>
    </row>
    <row r="120" spans="1:63">
      <c r="A120" s="30"/>
      <c r="B120" s="31" t="s">
        <v>124</v>
      </c>
      <c r="C120" s="32">
        <v>0</v>
      </c>
      <c r="D120" s="32">
        <v>13.795873</v>
      </c>
      <c r="E120" s="32">
        <v>0</v>
      </c>
      <c r="F120" s="32">
        <v>0</v>
      </c>
      <c r="G120" s="32">
        <v>0</v>
      </c>
      <c r="H120" s="32">
        <v>14.390924714499999</v>
      </c>
      <c r="I120" s="32">
        <v>38.155121953399998</v>
      </c>
      <c r="J120" s="32">
        <v>0</v>
      </c>
      <c r="K120" s="32">
        <v>0</v>
      </c>
      <c r="L120" s="32">
        <v>6.3798292612666652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3.6152956336333339</v>
      </c>
      <c r="S120" s="32">
        <v>2.35591062</v>
      </c>
      <c r="T120" s="32">
        <v>0.10630753986666666</v>
      </c>
      <c r="U120" s="32">
        <v>0</v>
      </c>
      <c r="V120" s="32">
        <v>9.221924705266666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0.151239225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30.541653481297921</v>
      </c>
      <c r="AW120" s="32">
        <v>10.221051693566665</v>
      </c>
      <c r="AX120" s="32">
        <v>1.053245</v>
      </c>
      <c r="AY120" s="32">
        <v>0</v>
      </c>
      <c r="AZ120" s="32">
        <v>8.9772411814000002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15.292427410933334</v>
      </c>
      <c r="BG120" s="32">
        <v>7.8802674433333331E-2</v>
      </c>
      <c r="BH120" s="32">
        <v>2.4751257500000001</v>
      </c>
      <c r="BI120" s="32">
        <v>0</v>
      </c>
      <c r="BJ120" s="32">
        <v>3.5336241213333333</v>
      </c>
      <c r="BK120" s="33">
        <f t="shared" si="2"/>
        <v>160.34559796589789</v>
      </c>
    </row>
    <row r="121" spans="1:63">
      <c r="A121" s="30"/>
      <c r="B121" s="31" t="s">
        <v>125</v>
      </c>
      <c r="C121" s="32">
        <v>0</v>
      </c>
      <c r="D121" s="32">
        <v>5.603956666666666</v>
      </c>
      <c r="E121" s="32">
        <v>0</v>
      </c>
      <c r="F121" s="32">
        <v>0</v>
      </c>
      <c r="G121" s="32">
        <v>0</v>
      </c>
      <c r="H121" s="32">
        <v>5.8684079656666688</v>
      </c>
      <c r="I121" s="32">
        <v>8.966330666666666</v>
      </c>
      <c r="J121" s="32">
        <v>0</v>
      </c>
      <c r="K121" s="32">
        <v>0</v>
      </c>
      <c r="L121" s="32">
        <v>1.2089003266333334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0.10476742683333333</v>
      </c>
      <c r="S121" s="32">
        <v>0</v>
      </c>
      <c r="T121" s="32">
        <v>2.2415826666666669</v>
      </c>
      <c r="U121" s="32">
        <v>0</v>
      </c>
      <c r="V121" s="32">
        <v>0.20288788879999997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1.1681383E-2</v>
      </c>
      <c r="AC121" s="32">
        <v>0</v>
      </c>
      <c r="AD121" s="32">
        <v>0</v>
      </c>
      <c r="AE121" s="32">
        <v>0</v>
      </c>
      <c r="AF121" s="32">
        <v>8.3958746666666667E-2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7.0620296470193562</v>
      </c>
      <c r="AW121" s="32">
        <v>1.3350152</v>
      </c>
      <c r="AX121" s="32">
        <v>0</v>
      </c>
      <c r="AY121" s="32">
        <v>0</v>
      </c>
      <c r="AZ121" s="32">
        <v>2.509471463333333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0.76478669646666653</v>
      </c>
      <c r="BG121" s="32">
        <v>0</v>
      </c>
      <c r="BH121" s="32">
        <v>0</v>
      </c>
      <c r="BI121" s="32">
        <v>0</v>
      </c>
      <c r="BJ121" s="32">
        <v>0.39348026856666662</v>
      </c>
      <c r="BK121" s="33">
        <f t="shared" si="2"/>
        <v>36.357257012986025</v>
      </c>
    </row>
    <row r="122" spans="1:63">
      <c r="A122" s="30"/>
      <c r="B122" s="31" t="s">
        <v>126</v>
      </c>
      <c r="C122" s="32">
        <v>0</v>
      </c>
      <c r="D122" s="32">
        <v>2.3680691766666664</v>
      </c>
      <c r="E122" s="32">
        <v>0</v>
      </c>
      <c r="F122" s="32">
        <v>0</v>
      </c>
      <c r="G122" s="32">
        <v>0</v>
      </c>
      <c r="H122" s="32">
        <v>9.8086104637333342</v>
      </c>
      <c r="I122" s="32">
        <v>5.6115383333333337</v>
      </c>
      <c r="J122" s="32">
        <v>0</v>
      </c>
      <c r="K122" s="32">
        <v>0</v>
      </c>
      <c r="L122" s="32">
        <v>0.70593152233333323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0.13450064243333335</v>
      </c>
      <c r="S122" s="32">
        <v>0</v>
      </c>
      <c r="T122" s="32">
        <v>0</v>
      </c>
      <c r="U122" s="32">
        <v>0</v>
      </c>
      <c r="V122" s="32">
        <v>0.12934550973333334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1.1143303333333333E-2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4.44236565889784</v>
      </c>
      <c r="AW122" s="32">
        <v>2.2792837000000001</v>
      </c>
      <c r="AX122" s="32">
        <v>0</v>
      </c>
      <c r="AY122" s="32">
        <v>0</v>
      </c>
      <c r="AZ122" s="32">
        <v>0.69695222396666656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1.1813396719333333</v>
      </c>
      <c r="BG122" s="32">
        <v>0</v>
      </c>
      <c r="BH122" s="32">
        <v>0</v>
      </c>
      <c r="BI122" s="32">
        <v>0</v>
      </c>
      <c r="BJ122" s="32">
        <v>0.17825020686666668</v>
      </c>
      <c r="BK122" s="33">
        <f t="shared" si="2"/>
        <v>27.547330413231176</v>
      </c>
    </row>
    <row r="123" spans="1:63">
      <c r="A123" s="30"/>
      <c r="B123" s="31" t="s">
        <v>127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0.2050825436</v>
      </c>
      <c r="I123" s="32">
        <v>5.3093199999999996</v>
      </c>
      <c r="J123" s="32">
        <v>0</v>
      </c>
      <c r="K123" s="32">
        <v>0</v>
      </c>
      <c r="L123" s="32">
        <v>3.1855920000000003E-2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1.1680503999999996E-3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35.428954947349006</v>
      </c>
      <c r="AW123" s="32">
        <v>3.6047802233333335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5.2547816666666637E-4</v>
      </c>
      <c r="BG123" s="32">
        <v>0</v>
      </c>
      <c r="BH123" s="32">
        <v>0</v>
      </c>
      <c r="BI123" s="32">
        <v>0</v>
      </c>
      <c r="BJ123" s="32">
        <v>0</v>
      </c>
      <c r="BK123" s="33">
        <f t="shared" si="2"/>
        <v>44.581687162849008</v>
      </c>
    </row>
    <row r="124" spans="1:63">
      <c r="A124" s="30"/>
      <c r="B124" s="31" t="s">
        <v>128</v>
      </c>
      <c r="C124" s="32">
        <v>0</v>
      </c>
      <c r="D124" s="32">
        <v>4.9720164266666664</v>
      </c>
      <c r="E124" s="32">
        <v>0</v>
      </c>
      <c r="F124" s="32">
        <v>0</v>
      </c>
      <c r="G124" s="32">
        <v>0</v>
      </c>
      <c r="H124" s="32">
        <v>1.208835504366667</v>
      </c>
      <c r="I124" s="32">
        <v>11.024426666666667</v>
      </c>
      <c r="J124" s="32">
        <v>0</v>
      </c>
      <c r="K124" s="32">
        <v>0</v>
      </c>
      <c r="L124" s="32">
        <v>1.7535582987666669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0.64283958816666642</v>
      </c>
      <c r="S124" s="32">
        <v>0</v>
      </c>
      <c r="T124" s="32">
        <v>9.8600013283666694</v>
      </c>
      <c r="U124" s="32">
        <v>0</v>
      </c>
      <c r="V124" s="32">
        <v>2.2048853333333333E-2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5.9655818156874965</v>
      </c>
      <c r="AW124" s="32">
        <v>5.4769083333333342</v>
      </c>
      <c r="AX124" s="32">
        <v>0</v>
      </c>
      <c r="AY124" s="32">
        <v>0</v>
      </c>
      <c r="AZ124" s="32">
        <v>6.5289393264666664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2.7312072870666664</v>
      </c>
      <c r="BG124" s="32">
        <v>0.17526106666666669</v>
      </c>
      <c r="BH124" s="32">
        <v>0</v>
      </c>
      <c r="BI124" s="32">
        <v>0</v>
      </c>
      <c r="BJ124" s="32">
        <v>0.55172459919999983</v>
      </c>
      <c r="BK124" s="33">
        <f t="shared" si="2"/>
        <v>50.913349094754167</v>
      </c>
    </row>
    <row r="125" spans="1:63">
      <c r="A125" s="30"/>
      <c r="B125" s="31" t="s">
        <v>129</v>
      </c>
      <c r="C125" s="32">
        <v>0</v>
      </c>
      <c r="D125" s="32">
        <v>4.9285046000000001</v>
      </c>
      <c r="E125" s="32">
        <v>0</v>
      </c>
      <c r="F125" s="32">
        <v>0</v>
      </c>
      <c r="G125" s="32">
        <v>0</v>
      </c>
      <c r="H125" s="32">
        <v>21.327914754699997</v>
      </c>
      <c r="I125" s="32">
        <v>30.968113199999998</v>
      </c>
      <c r="J125" s="32">
        <v>0.52430900000000003</v>
      </c>
      <c r="K125" s="32">
        <v>0</v>
      </c>
      <c r="L125" s="32">
        <v>16.051494097633331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3.3321282298666657</v>
      </c>
      <c r="S125" s="32">
        <v>11.9390606252</v>
      </c>
      <c r="T125" s="32">
        <v>5.2430899999999996</v>
      </c>
      <c r="U125" s="32">
        <v>0</v>
      </c>
      <c r="V125" s="32">
        <v>2.8386089260000005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2.0852973333333333E-2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31.254015747087493</v>
      </c>
      <c r="AW125" s="32">
        <v>5.8701015667999998</v>
      </c>
      <c r="AX125" s="32">
        <v>1.0430065432999998</v>
      </c>
      <c r="AY125" s="32">
        <v>0</v>
      </c>
      <c r="AZ125" s="32">
        <v>11.945747850033335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8.7579074808000001</v>
      </c>
      <c r="BG125" s="32">
        <v>0.24515905909999999</v>
      </c>
      <c r="BH125" s="32">
        <v>1.9810324666666665</v>
      </c>
      <c r="BI125" s="32">
        <v>0</v>
      </c>
      <c r="BJ125" s="32">
        <v>0.74137326066666664</v>
      </c>
      <c r="BK125" s="33">
        <f t="shared" si="2"/>
        <v>159.01242038118755</v>
      </c>
    </row>
    <row r="126" spans="1:63">
      <c r="A126" s="30"/>
      <c r="B126" s="31" t="s">
        <v>130</v>
      </c>
      <c r="C126" s="32">
        <v>0</v>
      </c>
      <c r="D126" s="32">
        <v>2.1024046666666667</v>
      </c>
      <c r="E126" s="32">
        <v>0</v>
      </c>
      <c r="F126" s="32">
        <v>0</v>
      </c>
      <c r="G126" s="32">
        <v>0</v>
      </c>
      <c r="H126" s="32">
        <v>7.7746260245666665</v>
      </c>
      <c r="I126" s="32">
        <v>2.2600850166666668</v>
      </c>
      <c r="J126" s="32">
        <v>0</v>
      </c>
      <c r="K126" s="32">
        <v>0</v>
      </c>
      <c r="L126" s="32">
        <v>3.5621378708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2.5049741526333338</v>
      </c>
      <c r="S126" s="32">
        <v>2.58595774</v>
      </c>
      <c r="T126" s="32">
        <v>0</v>
      </c>
      <c r="U126" s="32">
        <v>0</v>
      </c>
      <c r="V126" s="32">
        <v>1.3420700189666663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5.2277416666666666E-2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6.7998237599999983E-2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16.739838592247406</v>
      </c>
      <c r="AW126" s="32">
        <v>13.090254677966666</v>
      </c>
      <c r="AX126" s="32">
        <v>0</v>
      </c>
      <c r="AY126" s="32">
        <v>0</v>
      </c>
      <c r="AZ126" s="32">
        <v>5.1190494793333334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8.4729564444333345</v>
      </c>
      <c r="BG126" s="32">
        <v>9.4099349999999998E-2</v>
      </c>
      <c r="BH126" s="32">
        <v>1.0455483333333333</v>
      </c>
      <c r="BI126" s="32">
        <v>0</v>
      </c>
      <c r="BJ126" s="32">
        <v>0.74292506526666657</v>
      </c>
      <c r="BK126" s="33">
        <f t="shared" si="2"/>
        <v>67.557203087147386</v>
      </c>
    </row>
    <row r="127" spans="1:63">
      <c r="A127" s="30"/>
      <c r="B127" s="31" t="s">
        <v>131</v>
      </c>
      <c r="C127" s="32">
        <v>0</v>
      </c>
      <c r="D127" s="32">
        <v>3.9956212500000001</v>
      </c>
      <c r="E127" s="32">
        <v>0</v>
      </c>
      <c r="F127" s="32">
        <v>0</v>
      </c>
      <c r="G127" s="32">
        <v>0</v>
      </c>
      <c r="H127" s="32">
        <v>4.5214563276999993</v>
      </c>
      <c r="I127" s="32">
        <v>10.601715049999999</v>
      </c>
      <c r="J127" s="32">
        <v>0</v>
      </c>
      <c r="K127" s="32">
        <v>0</v>
      </c>
      <c r="L127" s="32">
        <v>2.1631433623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1.3255094183666665</v>
      </c>
      <c r="S127" s="32">
        <v>5.3274949999999999</v>
      </c>
      <c r="T127" s="32">
        <v>5.3274949999999999</v>
      </c>
      <c r="U127" s="32">
        <v>0</v>
      </c>
      <c r="V127" s="32">
        <v>1.1643655868666667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15.032851585295813</v>
      </c>
      <c r="AW127" s="32">
        <v>6.5545435428333345</v>
      </c>
      <c r="AX127" s="32">
        <v>0</v>
      </c>
      <c r="AY127" s="32">
        <v>0</v>
      </c>
      <c r="AZ127" s="32">
        <v>7.1030105712999996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3.7154970894000003</v>
      </c>
      <c r="BG127" s="32">
        <v>6.3603939999999998E-2</v>
      </c>
      <c r="BH127" s="32">
        <v>0.58303611666666666</v>
      </c>
      <c r="BI127" s="32">
        <v>0</v>
      </c>
      <c r="BJ127" s="32">
        <v>0.43863204659999999</v>
      </c>
      <c r="BK127" s="33">
        <f t="shared" si="2"/>
        <v>67.917975887329149</v>
      </c>
    </row>
    <row r="128" spans="1:63">
      <c r="A128" s="30"/>
      <c r="B128" s="31" t="s">
        <v>132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2.0333477686666668</v>
      </c>
      <c r="I128" s="32">
        <v>236.06617439999997</v>
      </c>
      <c r="J128" s="32">
        <v>0</v>
      </c>
      <c r="K128" s="32">
        <v>0</v>
      </c>
      <c r="L128" s="32">
        <v>2.6674144000000002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1.1114226666666666E-2</v>
      </c>
      <c r="S128" s="32">
        <v>8.3356700000000004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2.7764158306275866E-2</v>
      </c>
      <c r="AW128" s="32">
        <v>15.547928666666664</v>
      </c>
      <c r="AX128" s="32">
        <v>0</v>
      </c>
      <c r="AY128" s="32">
        <v>0</v>
      </c>
      <c r="AZ128" s="32">
        <v>7.3416052629999999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3.3872273166666675E-2</v>
      </c>
      <c r="BG128" s="32">
        <v>0</v>
      </c>
      <c r="BH128" s="32">
        <v>0</v>
      </c>
      <c r="BI128" s="32">
        <v>0</v>
      </c>
      <c r="BJ128" s="32">
        <v>0</v>
      </c>
      <c r="BK128" s="33">
        <f t="shared" si="2"/>
        <v>272.06489115647292</v>
      </c>
    </row>
    <row r="129" spans="1:63">
      <c r="A129" s="30"/>
      <c r="B129" s="31" t="s">
        <v>133</v>
      </c>
      <c r="C129" s="32">
        <v>0</v>
      </c>
      <c r="D129" s="32">
        <v>2.875874833333333</v>
      </c>
      <c r="E129" s="32">
        <v>0</v>
      </c>
      <c r="F129" s="32">
        <v>0</v>
      </c>
      <c r="G129" s="32">
        <v>0</v>
      </c>
      <c r="H129" s="32">
        <v>2.489454515033334</v>
      </c>
      <c r="I129" s="32">
        <v>1.3281312866666668</v>
      </c>
      <c r="J129" s="32">
        <v>0</v>
      </c>
      <c r="K129" s="32">
        <v>0</v>
      </c>
      <c r="L129" s="32">
        <v>0.73204086666666668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2.1719442817999997</v>
      </c>
      <c r="S129" s="32">
        <v>2.6144316666666669</v>
      </c>
      <c r="T129" s="32">
        <v>0</v>
      </c>
      <c r="U129" s="32">
        <v>0</v>
      </c>
      <c r="V129" s="32">
        <v>7.1112541333333334E-2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1.5609945000000002E-2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11.912409598815806</v>
      </c>
      <c r="AW129" s="32">
        <v>4.1240237393000001</v>
      </c>
      <c r="AX129" s="32">
        <v>0</v>
      </c>
      <c r="AY129" s="32">
        <v>0</v>
      </c>
      <c r="AZ129" s="32">
        <v>2.2364888533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4.2088663994333331</v>
      </c>
      <c r="BG129" s="32">
        <v>0.1040663</v>
      </c>
      <c r="BH129" s="32">
        <v>0</v>
      </c>
      <c r="BI129" s="32">
        <v>0</v>
      </c>
      <c r="BJ129" s="32">
        <v>0.48859127849999995</v>
      </c>
      <c r="BK129" s="33">
        <f t="shared" si="2"/>
        <v>35.373046105849141</v>
      </c>
    </row>
    <row r="130" spans="1:63">
      <c r="A130" s="30"/>
      <c r="B130" s="31" t="s">
        <v>134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1.1521812536666667</v>
      </c>
      <c r="I130" s="32">
        <v>210.98378999999997</v>
      </c>
      <c r="J130" s="32">
        <v>0</v>
      </c>
      <c r="K130" s="32">
        <v>0</v>
      </c>
      <c r="L130" s="32">
        <v>2.9315642399999997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2.3783324333333335E-2</v>
      </c>
      <c r="S130" s="32">
        <v>11.10441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0.79123693087420366</v>
      </c>
      <c r="AW130" s="32">
        <v>4.9932974999999997</v>
      </c>
      <c r="AX130" s="32">
        <v>0</v>
      </c>
      <c r="AY130" s="32">
        <v>0</v>
      </c>
      <c r="AZ130" s="32">
        <v>0.34398271666666663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0.36096305503333326</v>
      </c>
      <c r="BG130" s="32">
        <v>0</v>
      </c>
      <c r="BH130" s="32">
        <v>0</v>
      </c>
      <c r="BI130" s="32">
        <v>0</v>
      </c>
      <c r="BJ130" s="32">
        <v>0</v>
      </c>
      <c r="BK130" s="33">
        <f t="shared" si="2"/>
        <v>232.68520902057415</v>
      </c>
    </row>
    <row r="131" spans="1:63">
      <c r="A131" s="30"/>
      <c r="B131" s="31" t="s">
        <v>135</v>
      </c>
      <c r="C131" s="32">
        <v>0</v>
      </c>
      <c r="D131" s="32">
        <v>3.6330512399999999</v>
      </c>
      <c r="E131" s="32">
        <v>0</v>
      </c>
      <c r="F131" s="32">
        <v>0</v>
      </c>
      <c r="G131" s="32">
        <v>0</v>
      </c>
      <c r="H131" s="32">
        <v>8.420242290333336</v>
      </c>
      <c r="I131" s="32">
        <v>57.758827067766674</v>
      </c>
      <c r="J131" s="32">
        <v>0.25876433333333337</v>
      </c>
      <c r="K131" s="32">
        <v>0</v>
      </c>
      <c r="L131" s="32">
        <v>1.5666414337333334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2.0595629432666671</v>
      </c>
      <c r="S131" s="32">
        <v>0</v>
      </c>
      <c r="T131" s="32">
        <v>5.4858038666666662</v>
      </c>
      <c r="U131" s="32">
        <v>0</v>
      </c>
      <c r="V131" s="32">
        <v>8.744444374133332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5.9183316799999997E-2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9.4136668386199869</v>
      </c>
      <c r="AW131" s="32">
        <v>5.7654322645000011</v>
      </c>
      <c r="AX131" s="32">
        <v>0</v>
      </c>
      <c r="AY131" s="32">
        <v>0</v>
      </c>
      <c r="AZ131" s="32">
        <v>7.3672904405333322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4.1274069229666663</v>
      </c>
      <c r="BG131" s="32">
        <v>1.0612477966666667</v>
      </c>
      <c r="BH131" s="32">
        <v>0</v>
      </c>
      <c r="BI131" s="32">
        <v>0</v>
      </c>
      <c r="BJ131" s="32">
        <v>1.4836656332666665</v>
      </c>
      <c r="BK131" s="33">
        <f t="shared" si="2"/>
        <v>117.20523076258669</v>
      </c>
    </row>
    <row r="132" spans="1:63">
      <c r="A132" s="30"/>
      <c r="B132" s="31" t="s">
        <v>136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0.91182085130000012</v>
      </c>
      <c r="I132" s="32">
        <v>169.844178</v>
      </c>
      <c r="J132" s="32">
        <v>0</v>
      </c>
      <c r="K132" s="32">
        <v>0</v>
      </c>
      <c r="L132" s="32">
        <v>4.6401873466666661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9.1582645333333334E-3</v>
      </c>
      <c r="S132" s="32">
        <v>5.550463333333334</v>
      </c>
      <c r="T132" s="32">
        <v>5.550463333333334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0.94371502500000015</v>
      </c>
      <c r="AC132" s="32">
        <v>0.33279950000000003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2.9107413881493933</v>
      </c>
      <c r="AW132" s="32">
        <v>19.246904416666663</v>
      </c>
      <c r="AX132" s="32">
        <v>0</v>
      </c>
      <c r="AY132" s="32">
        <v>0</v>
      </c>
      <c r="AZ132" s="32">
        <v>1.4975977499999999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0.23556047200000005</v>
      </c>
      <c r="BG132" s="32">
        <v>0</v>
      </c>
      <c r="BH132" s="32">
        <v>0</v>
      </c>
      <c r="BI132" s="32">
        <v>0</v>
      </c>
      <c r="BJ132" s="32">
        <v>0</v>
      </c>
      <c r="BK132" s="33">
        <f t="shared" si="2"/>
        <v>211.67358968098276</v>
      </c>
    </row>
    <row r="133" spans="1:63" ht="13.5" thickBot="1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3.9466332328</v>
      </c>
      <c r="I133" s="32">
        <v>225.99904635000001</v>
      </c>
      <c r="J133" s="32">
        <v>0</v>
      </c>
      <c r="K133" s="32">
        <v>0</v>
      </c>
      <c r="L133" s="32">
        <v>0.22151339999999997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4.0979978999999993E-2</v>
      </c>
      <c r="S133" s="32">
        <v>5.5378350000000003</v>
      </c>
      <c r="T133" s="32">
        <v>5.5378350000000003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2.2137673333333333E-2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0.82334899364113356</v>
      </c>
      <c r="AW133" s="32">
        <v>2.2137673333333332</v>
      </c>
      <c r="AX133" s="32">
        <v>0</v>
      </c>
      <c r="AY133" s="32">
        <v>0</v>
      </c>
      <c r="AZ133" s="32">
        <v>0.87443809666666672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0.24185408116666668</v>
      </c>
      <c r="BG133" s="32">
        <v>0</v>
      </c>
      <c r="BH133" s="32">
        <v>0</v>
      </c>
      <c r="BI133" s="32">
        <v>0</v>
      </c>
      <c r="BJ133" s="32">
        <v>6.6413020000000003E-2</v>
      </c>
      <c r="BK133" s="33">
        <f t="shared" si="2"/>
        <v>245.52580215994115</v>
      </c>
    </row>
    <row r="134" spans="1:63" ht="13.5" thickBot="1">
      <c r="A134" s="37"/>
      <c r="B134" s="38" t="s">
        <v>138</v>
      </c>
      <c r="C134" s="39">
        <f t="shared" ref="C134:BK134" si="3">SUM(C21:C133)</f>
        <v>0</v>
      </c>
      <c r="D134" s="39">
        <f t="shared" si="3"/>
        <v>132.84009807333334</v>
      </c>
      <c r="E134" s="39">
        <f t="shared" si="3"/>
        <v>0</v>
      </c>
      <c r="F134" s="39">
        <f t="shared" si="3"/>
        <v>0</v>
      </c>
      <c r="G134" s="39">
        <f t="shared" si="3"/>
        <v>0</v>
      </c>
      <c r="H134" s="39">
        <f t="shared" si="3"/>
        <v>1050.2974341132001</v>
      </c>
      <c r="I134" s="39">
        <f t="shared" si="3"/>
        <v>3691.7831151906539</v>
      </c>
      <c r="J134" s="39">
        <f t="shared" si="3"/>
        <v>16.211424966666669</v>
      </c>
      <c r="K134" s="39">
        <f t="shared" si="3"/>
        <v>0</v>
      </c>
      <c r="L134" s="39">
        <f t="shared" si="3"/>
        <v>380.33910538706675</v>
      </c>
      <c r="M134" s="39">
        <f t="shared" si="3"/>
        <v>0</v>
      </c>
      <c r="N134" s="39">
        <f t="shared" si="3"/>
        <v>0</v>
      </c>
      <c r="O134" s="39">
        <f t="shared" si="3"/>
        <v>0</v>
      </c>
      <c r="P134" s="39">
        <f t="shared" si="3"/>
        <v>0</v>
      </c>
      <c r="Q134" s="39">
        <f t="shared" si="3"/>
        <v>0</v>
      </c>
      <c r="R134" s="39">
        <f t="shared" si="3"/>
        <v>350.22930105226686</v>
      </c>
      <c r="S134" s="39">
        <f t="shared" si="3"/>
        <v>206.25190569606664</v>
      </c>
      <c r="T134" s="39">
        <f t="shared" si="3"/>
        <v>151.65730246129999</v>
      </c>
      <c r="U134" s="39">
        <f t="shared" si="3"/>
        <v>0</v>
      </c>
      <c r="V134" s="39">
        <f t="shared" si="3"/>
        <v>150.45987875266664</v>
      </c>
      <c r="W134" s="39">
        <f t="shared" si="3"/>
        <v>0</v>
      </c>
      <c r="X134" s="39">
        <f t="shared" si="3"/>
        <v>0</v>
      </c>
      <c r="Y134" s="39">
        <f t="shared" si="3"/>
        <v>0</v>
      </c>
      <c r="Z134" s="39">
        <f t="shared" si="3"/>
        <v>0</v>
      </c>
      <c r="AA134" s="39">
        <f t="shared" si="3"/>
        <v>0</v>
      </c>
      <c r="AB134" s="39">
        <f t="shared" si="3"/>
        <v>10.640039680800001</v>
      </c>
      <c r="AC134" s="39">
        <f t="shared" si="3"/>
        <v>2.186325795033333</v>
      </c>
      <c r="AD134" s="39">
        <f t="shared" si="3"/>
        <v>0.15710755000000001</v>
      </c>
      <c r="AE134" s="39">
        <f t="shared" si="3"/>
        <v>0</v>
      </c>
      <c r="AF134" s="39">
        <f t="shared" si="3"/>
        <v>5.9558221258666677</v>
      </c>
      <c r="AG134" s="39">
        <f t="shared" si="3"/>
        <v>0</v>
      </c>
      <c r="AH134" s="39">
        <f t="shared" si="3"/>
        <v>0</v>
      </c>
      <c r="AI134" s="39">
        <f t="shared" si="3"/>
        <v>0</v>
      </c>
      <c r="AJ134" s="39">
        <f t="shared" si="3"/>
        <v>0</v>
      </c>
      <c r="AK134" s="39">
        <f t="shared" si="3"/>
        <v>0</v>
      </c>
      <c r="AL134" s="39">
        <f t="shared" si="3"/>
        <v>1.3271869744666664</v>
      </c>
      <c r="AM134" s="39">
        <f t="shared" si="3"/>
        <v>33.034996746166669</v>
      </c>
      <c r="AN134" s="39">
        <f t="shared" si="3"/>
        <v>0</v>
      </c>
      <c r="AO134" s="39">
        <f t="shared" si="3"/>
        <v>0</v>
      </c>
      <c r="AP134" s="39">
        <f t="shared" si="3"/>
        <v>7.5255715299999998E-2</v>
      </c>
      <c r="AQ134" s="39">
        <f t="shared" si="3"/>
        <v>0</v>
      </c>
      <c r="AR134" s="39">
        <f t="shared" si="3"/>
        <v>0</v>
      </c>
      <c r="AS134" s="39">
        <f t="shared" si="3"/>
        <v>0</v>
      </c>
      <c r="AT134" s="39">
        <f t="shared" si="3"/>
        <v>0</v>
      </c>
      <c r="AU134" s="39">
        <f t="shared" si="3"/>
        <v>0</v>
      </c>
      <c r="AV134" s="39">
        <f t="shared" si="3"/>
        <v>1796.5685878634117</v>
      </c>
      <c r="AW134" s="39">
        <f t="shared" si="3"/>
        <v>841.13669352114869</v>
      </c>
      <c r="AX134" s="39">
        <f t="shared" si="3"/>
        <v>7.2095582872333308</v>
      </c>
      <c r="AY134" s="39">
        <f t="shared" si="3"/>
        <v>0</v>
      </c>
      <c r="AZ134" s="39">
        <f t="shared" si="3"/>
        <v>834.06776479383052</v>
      </c>
      <c r="BA134" s="39">
        <f t="shared" si="3"/>
        <v>0</v>
      </c>
      <c r="BB134" s="39">
        <f t="shared" si="3"/>
        <v>0</v>
      </c>
      <c r="BC134" s="39">
        <f t="shared" si="3"/>
        <v>0</v>
      </c>
      <c r="BD134" s="39">
        <f t="shared" si="3"/>
        <v>0</v>
      </c>
      <c r="BE134" s="39">
        <f t="shared" si="3"/>
        <v>0</v>
      </c>
      <c r="BF134" s="39">
        <f t="shared" si="3"/>
        <v>650.35119764575529</v>
      </c>
      <c r="BG134" s="39">
        <f t="shared" si="3"/>
        <v>108.97365719096663</v>
      </c>
      <c r="BH134" s="39">
        <f t="shared" si="3"/>
        <v>24.577202103733335</v>
      </c>
      <c r="BI134" s="39">
        <f t="shared" si="3"/>
        <v>0</v>
      </c>
      <c r="BJ134" s="39">
        <f t="shared" si="3"/>
        <v>103.47618807406664</v>
      </c>
      <c r="BK134" s="44">
        <f t="shared" si="3"/>
        <v>10549.807149761004</v>
      </c>
    </row>
    <row r="135" spans="1:63" ht="13.5" thickBot="1">
      <c r="A135" s="45" t="s">
        <v>139</v>
      </c>
      <c r="B135" s="46" t="s">
        <v>140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3">
        <f t="shared" si="2"/>
        <v>0</v>
      </c>
    </row>
    <row r="136" spans="1:63" ht="13.5" thickBot="1">
      <c r="A136" s="47"/>
      <c r="B136" s="38" t="s">
        <v>141</v>
      </c>
      <c r="C136" s="39">
        <f>SUM(C135)</f>
        <v>0</v>
      </c>
      <c r="D136" s="39">
        <f t="shared" ref="D136:BJ136" si="4">SUM(D135)</f>
        <v>0</v>
      </c>
      <c r="E136" s="39">
        <f t="shared" si="4"/>
        <v>0</v>
      </c>
      <c r="F136" s="39">
        <f t="shared" si="4"/>
        <v>0</v>
      </c>
      <c r="G136" s="39">
        <f t="shared" si="4"/>
        <v>0</v>
      </c>
      <c r="H136" s="39">
        <f t="shared" si="4"/>
        <v>0</v>
      </c>
      <c r="I136" s="39">
        <f t="shared" si="4"/>
        <v>0</v>
      </c>
      <c r="J136" s="39">
        <f t="shared" si="4"/>
        <v>0</v>
      </c>
      <c r="K136" s="39">
        <f t="shared" si="4"/>
        <v>0</v>
      </c>
      <c r="L136" s="39">
        <f t="shared" si="4"/>
        <v>0</v>
      </c>
      <c r="M136" s="39">
        <f t="shared" si="4"/>
        <v>0</v>
      </c>
      <c r="N136" s="39">
        <f t="shared" si="4"/>
        <v>0</v>
      </c>
      <c r="O136" s="39">
        <f t="shared" si="4"/>
        <v>0</v>
      </c>
      <c r="P136" s="39">
        <f t="shared" si="4"/>
        <v>0</v>
      </c>
      <c r="Q136" s="39">
        <f t="shared" si="4"/>
        <v>0</v>
      </c>
      <c r="R136" s="39">
        <f t="shared" si="4"/>
        <v>0</v>
      </c>
      <c r="S136" s="39">
        <f t="shared" si="4"/>
        <v>0</v>
      </c>
      <c r="T136" s="39">
        <f t="shared" si="4"/>
        <v>0</v>
      </c>
      <c r="U136" s="39">
        <f t="shared" si="4"/>
        <v>0</v>
      </c>
      <c r="V136" s="39">
        <f t="shared" si="4"/>
        <v>0</v>
      </c>
      <c r="W136" s="39">
        <f t="shared" si="4"/>
        <v>0</v>
      </c>
      <c r="X136" s="39">
        <f t="shared" si="4"/>
        <v>0</v>
      </c>
      <c r="Y136" s="39">
        <f t="shared" si="4"/>
        <v>0</v>
      </c>
      <c r="Z136" s="39">
        <f t="shared" si="4"/>
        <v>0</v>
      </c>
      <c r="AA136" s="39">
        <f t="shared" si="4"/>
        <v>0</v>
      </c>
      <c r="AB136" s="39">
        <f t="shared" si="4"/>
        <v>0</v>
      </c>
      <c r="AC136" s="39">
        <f t="shared" si="4"/>
        <v>0</v>
      </c>
      <c r="AD136" s="39">
        <f t="shared" si="4"/>
        <v>0</v>
      </c>
      <c r="AE136" s="39">
        <f t="shared" si="4"/>
        <v>0</v>
      </c>
      <c r="AF136" s="39">
        <f t="shared" si="4"/>
        <v>0</v>
      </c>
      <c r="AG136" s="39">
        <f t="shared" si="4"/>
        <v>0</v>
      </c>
      <c r="AH136" s="39">
        <f t="shared" si="4"/>
        <v>0</v>
      </c>
      <c r="AI136" s="39">
        <f t="shared" si="4"/>
        <v>0</v>
      </c>
      <c r="AJ136" s="39">
        <f t="shared" si="4"/>
        <v>0</v>
      </c>
      <c r="AK136" s="39">
        <f t="shared" si="4"/>
        <v>0</v>
      </c>
      <c r="AL136" s="39">
        <f t="shared" si="4"/>
        <v>0</v>
      </c>
      <c r="AM136" s="39">
        <f t="shared" si="4"/>
        <v>0</v>
      </c>
      <c r="AN136" s="39">
        <f t="shared" si="4"/>
        <v>0</v>
      </c>
      <c r="AO136" s="39">
        <f t="shared" si="4"/>
        <v>0</v>
      </c>
      <c r="AP136" s="39">
        <f t="shared" si="4"/>
        <v>0</v>
      </c>
      <c r="AQ136" s="39">
        <f t="shared" si="4"/>
        <v>0</v>
      </c>
      <c r="AR136" s="39">
        <f t="shared" si="4"/>
        <v>0</v>
      </c>
      <c r="AS136" s="39">
        <f t="shared" si="4"/>
        <v>0</v>
      </c>
      <c r="AT136" s="39">
        <f t="shared" si="4"/>
        <v>0</v>
      </c>
      <c r="AU136" s="39">
        <f t="shared" si="4"/>
        <v>0</v>
      </c>
      <c r="AV136" s="39">
        <f t="shared" si="4"/>
        <v>0</v>
      </c>
      <c r="AW136" s="39">
        <f t="shared" si="4"/>
        <v>0</v>
      </c>
      <c r="AX136" s="39">
        <f t="shared" si="4"/>
        <v>0</v>
      </c>
      <c r="AY136" s="39">
        <f t="shared" si="4"/>
        <v>0</v>
      </c>
      <c r="AZ136" s="39">
        <f t="shared" si="4"/>
        <v>0</v>
      </c>
      <c r="BA136" s="39">
        <f t="shared" si="4"/>
        <v>0</v>
      </c>
      <c r="BB136" s="39">
        <f t="shared" si="4"/>
        <v>0</v>
      </c>
      <c r="BC136" s="39">
        <f t="shared" si="4"/>
        <v>0</v>
      </c>
      <c r="BD136" s="39">
        <f t="shared" si="4"/>
        <v>0</v>
      </c>
      <c r="BE136" s="39">
        <f t="shared" si="4"/>
        <v>0</v>
      </c>
      <c r="BF136" s="39">
        <f t="shared" si="4"/>
        <v>0</v>
      </c>
      <c r="BG136" s="39">
        <f t="shared" si="4"/>
        <v>0</v>
      </c>
      <c r="BH136" s="39">
        <f t="shared" si="4"/>
        <v>0</v>
      </c>
      <c r="BI136" s="39">
        <f t="shared" si="4"/>
        <v>0</v>
      </c>
      <c r="BJ136" s="39">
        <f t="shared" si="4"/>
        <v>0</v>
      </c>
      <c r="BK136" s="39">
        <v>0</v>
      </c>
    </row>
    <row r="137" spans="1:63" ht="13.5" thickBot="1">
      <c r="A137" s="45" t="s">
        <v>142</v>
      </c>
      <c r="B137" s="46" t="s">
        <v>143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3">
        <f>SUM(C137:BJ137)</f>
        <v>0</v>
      </c>
    </row>
    <row r="138" spans="1:63" ht="13.5" thickBot="1">
      <c r="A138" s="47"/>
      <c r="B138" s="38" t="s">
        <v>144</v>
      </c>
      <c r="C138" s="39">
        <f t="shared" ref="C138:BJ138" si="5">SUM(C137)</f>
        <v>0</v>
      </c>
      <c r="D138" s="39">
        <f t="shared" si="5"/>
        <v>0</v>
      </c>
      <c r="E138" s="39">
        <f t="shared" si="5"/>
        <v>0</v>
      </c>
      <c r="F138" s="39">
        <f t="shared" si="5"/>
        <v>0</v>
      </c>
      <c r="G138" s="39">
        <f t="shared" si="5"/>
        <v>0</v>
      </c>
      <c r="H138" s="39">
        <f t="shared" si="5"/>
        <v>0</v>
      </c>
      <c r="I138" s="39">
        <f t="shared" si="5"/>
        <v>0</v>
      </c>
      <c r="J138" s="39">
        <f t="shared" si="5"/>
        <v>0</v>
      </c>
      <c r="K138" s="39">
        <f t="shared" si="5"/>
        <v>0</v>
      </c>
      <c r="L138" s="39">
        <f t="shared" si="5"/>
        <v>0</v>
      </c>
      <c r="M138" s="39">
        <f t="shared" si="5"/>
        <v>0</v>
      </c>
      <c r="N138" s="39">
        <f t="shared" si="5"/>
        <v>0</v>
      </c>
      <c r="O138" s="39">
        <f t="shared" si="5"/>
        <v>0</v>
      </c>
      <c r="P138" s="39">
        <f t="shared" si="5"/>
        <v>0</v>
      </c>
      <c r="Q138" s="39">
        <f t="shared" si="5"/>
        <v>0</v>
      </c>
      <c r="R138" s="39">
        <f t="shared" si="5"/>
        <v>0</v>
      </c>
      <c r="S138" s="39">
        <f t="shared" si="5"/>
        <v>0</v>
      </c>
      <c r="T138" s="39">
        <f t="shared" si="5"/>
        <v>0</v>
      </c>
      <c r="U138" s="39">
        <f t="shared" si="5"/>
        <v>0</v>
      </c>
      <c r="V138" s="39">
        <f t="shared" si="5"/>
        <v>0</v>
      </c>
      <c r="W138" s="39">
        <f t="shared" si="5"/>
        <v>0</v>
      </c>
      <c r="X138" s="39">
        <f t="shared" si="5"/>
        <v>0</v>
      </c>
      <c r="Y138" s="39">
        <f t="shared" si="5"/>
        <v>0</v>
      </c>
      <c r="Z138" s="39">
        <f t="shared" si="5"/>
        <v>0</v>
      </c>
      <c r="AA138" s="39">
        <f t="shared" si="5"/>
        <v>0</v>
      </c>
      <c r="AB138" s="39">
        <f t="shared" si="5"/>
        <v>0</v>
      </c>
      <c r="AC138" s="39">
        <f t="shared" si="5"/>
        <v>0</v>
      </c>
      <c r="AD138" s="39">
        <f t="shared" si="5"/>
        <v>0</v>
      </c>
      <c r="AE138" s="39">
        <f t="shared" si="5"/>
        <v>0</v>
      </c>
      <c r="AF138" s="39">
        <f t="shared" si="5"/>
        <v>0</v>
      </c>
      <c r="AG138" s="39">
        <f t="shared" si="5"/>
        <v>0</v>
      </c>
      <c r="AH138" s="39">
        <f t="shared" si="5"/>
        <v>0</v>
      </c>
      <c r="AI138" s="39">
        <f t="shared" si="5"/>
        <v>0</v>
      </c>
      <c r="AJ138" s="39">
        <f t="shared" si="5"/>
        <v>0</v>
      </c>
      <c r="AK138" s="39">
        <f t="shared" si="5"/>
        <v>0</v>
      </c>
      <c r="AL138" s="39">
        <f t="shared" si="5"/>
        <v>0</v>
      </c>
      <c r="AM138" s="39">
        <f t="shared" si="5"/>
        <v>0</v>
      </c>
      <c r="AN138" s="39">
        <f t="shared" si="5"/>
        <v>0</v>
      </c>
      <c r="AO138" s="39">
        <f t="shared" si="5"/>
        <v>0</v>
      </c>
      <c r="AP138" s="39">
        <f t="shared" si="5"/>
        <v>0</v>
      </c>
      <c r="AQ138" s="39">
        <f t="shared" si="5"/>
        <v>0</v>
      </c>
      <c r="AR138" s="39">
        <f t="shared" si="5"/>
        <v>0</v>
      </c>
      <c r="AS138" s="39">
        <f t="shared" si="5"/>
        <v>0</v>
      </c>
      <c r="AT138" s="39">
        <f t="shared" si="5"/>
        <v>0</v>
      </c>
      <c r="AU138" s="39">
        <f t="shared" si="5"/>
        <v>0</v>
      </c>
      <c r="AV138" s="39">
        <f t="shared" si="5"/>
        <v>0</v>
      </c>
      <c r="AW138" s="39">
        <f t="shared" si="5"/>
        <v>0</v>
      </c>
      <c r="AX138" s="39">
        <f t="shared" si="5"/>
        <v>0</v>
      </c>
      <c r="AY138" s="39">
        <f t="shared" si="5"/>
        <v>0</v>
      </c>
      <c r="AZ138" s="39">
        <f t="shared" si="5"/>
        <v>0</v>
      </c>
      <c r="BA138" s="39">
        <f t="shared" si="5"/>
        <v>0</v>
      </c>
      <c r="BB138" s="39">
        <f t="shared" si="5"/>
        <v>0</v>
      </c>
      <c r="BC138" s="39">
        <f t="shared" si="5"/>
        <v>0</v>
      </c>
      <c r="BD138" s="39">
        <f t="shared" si="5"/>
        <v>0</v>
      </c>
      <c r="BE138" s="39">
        <f t="shared" si="5"/>
        <v>0</v>
      </c>
      <c r="BF138" s="39">
        <f t="shared" si="5"/>
        <v>0</v>
      </c>
      <c r="BG138" s="39">
        <f t="shared" si="5"/>
        <v>0</v>
      </c>
      <c r="BH138" s="39">
        <f t="shared" si="5"/>
        <v>0</v>
      </c>
      <c r="BI138" s="39">
        <f t="shared" si="5"/>
        <v>0</v>
      </c>
      <c r="BJ138" s="39">
        <f t="shared" si="5"/>
        <v>0</v>
      </c>
      <c r="BK138" s="39">
        <v>0</v>
      </c>
    </row>
    <row r="139" spans="1:63">
      <c r="A139" s="40" t="s">
        <v>145</v>
      </c>
      <c r="B139" s="41" t="s">
        <v>146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33"/>
    </row>
    <row r="140" spans="1:63">
      <c r="A140" s="48"/>
      <c r="B140" s="49" t="s">
        <v>147</v>
      </c>
      <c r="C140" s="50">
        <v>0</v>
      </c>
      <c r="D140" s="50">
        <v>53.492909797866659</v>
      </c>
      <c r="E140" s="50">
        <v>0</v>
      </c>
      <c r="F140" s="50">
        <v>0</v>
      </c>
      <c r="G140" s="50">
        <v>0</v>
      </c>
      <c r="H140" s="50">
        <v>400.910747608333</v>
      </c>
      <c r="I140" s="50">
        <v>268.59778133316701</v>
      </c>
      <c r="J140" s="50">
        <v>22.218445700866663</v>
      </c>
      <c r="K140" s="50">
        <v>0</v>
      </c>
      <c r="L140" s="50">
        <v>166.77913510246665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38.414809914966654</v>
      </c>
      <c r="S140" s="50">
        <v>32.387354784166668</v>
      </c>
      <c r="T140" s="50">
        <v>22.753143006966667</v>
      </c>
      <c r="U140" s="50">
        <v>0</v>
      </c>
      <c r="V140" s="50">
        <v>46.847310740299989</v>
      </c>
      <c r="W140" s="50">
        <v>0</v>
      </c>
      <c r="X140" s="50">
        <v>0</v>
      </c>
      <c r="Y140" s="50">
        <v>0</v>
      </c>
      <c r="Z140" s="50">
        <v>0</v>
      </c>
      <c r="AA140" s="50">
        <v>0</v>
      </c>
      <c r="AB140" s="50">
        <v>3.2752425437333335</v>
      </c>
      <c r="AC140" s="50">
        <v>5.2494127073333328</v>
      </c>
      <c r="AD140" s="50">
        <v>0</v>
      </c>
      <c r="AE140" s="50">
        <v>0</v>
      </c>
      <c r="AF140" s="50">
        <v>1.2078612553000001</v>
      </c>
      <c r="AG140" s="50">
        <v>0</v>
      </c>
      <c r="AH140" s="50">
        <v>0</v>
      </c>
      <c r="AI140" s="50">
        <v>0</v>
      </c>
      <c r="AJ140" s="50">
        <v>0</v>
      </c>
      <c r="AK140" s="50">
        <v>0</v>
      </c>
      <c r="AL140" s="50">
        <v>0.41075708103333336</v>
      </c>
      <c r="AM140" s="50">
        <v>0</v>
      </c>
      <c r="AN140" s="50">
        <v>0</v>
      </c>
      <c r="AO140" s="50">
        <v>0</v>
      </c>
      <c r="AP140" s="50">
        <v>0</v>
      </c>
      <c r="AQ140" s="50">
        <v>0</v>
      </c>
      <c r="AR140" s="50">
        <v>0</v>
      </c>
      <c r="AS140" s="50">
        <v>0</v>
      </c>
      <c r="AT140" s="50">
        <v>0</v>
      </c>
      <c r="AU140" s="50">
        <v>0</v>
      </c>
      <c r="AV140" s="50">
        <v>247.02985030651303</v>
      </c>
      <c r="AW140" s="50">
        <v>469.05726606510001</v>
      </c>
      <c r="AX140" s="50">
        <v>5.3725033333333331E-5</v>
      </c>
      <c r="AY140" s="50">
        <v>0</v>
      </c>
      <c r="AZ140" s="50">
        <v>628.29180234966702</v>
      </c>
      <c r="BA140" s="50">
        <v>0</v>
      </c>
      <c r="BB140" s="50">
        <v>0</v>
      </c>
      <c r="BC140" s="50">
        <v>0</v>
      </c>
      <c r="BD140" s="50">
        <v>0</v>
      </c>
      <c r="BE140" s="50">
        <v>0</v>
      </c>
      <c r="BF140" s="50">
        <v>91.427164555833315</v>
      </c>
      <c r="BG140" s="50">
        <v>43.446969235533331</v>
      </c>
      <c r="BH140" s="50">
        <v>4.4392069627000001</v>
      </c>
      <c r="BI140" s="50">
        <v>0</v>
      </c>
      <c r="BJ140" s="50">
        <v>85.600124438466665</v>
      </c>
      <c r="BK140" s="33">
        <f t="shared" ref="BK140:BK178" si="6">SUM(C140:BJ140)</f>
        <v>2631.8373492153469</v>
      </c>
    </row>
    <row r="141" spans="1:63">
      <c r="A141" s="51"/>
      <c r="B141" s="52" t="s">
        <v>148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21.156285479866661</v>
      </c>
      <c r="I141" s="53">
        <v>16.793643517500001</v>
      </c>
      <c r="J141" s="53">
        <v>0</v>
      </c>
      <c r="K141" s="53">
        <v>0</v>
      </c>
      <c r="L141" s="53">
        <v>10.700196494866667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3.0125721364333335</v>
      </c>
      <c r="S141" s="53">
        <v>1.4247686633333331E-2</v>
      </c>
      <c r="T141" s="53">
        <v>0</v>
      </c>
      <c r="U141" s="53">
        <v>0</v>
      </c>
      <c r="V141" s="53">
        <v>2.7146008857666661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0.40713457596666658</v>
      </c>
      <c r="AC141" s="53">
        <v>0.20815534953333334</v>
      </c>
      <c r="AD141" s="53">
        <v>0</v>
      </c>
      <c r="AE141" s="53">
        <v>0</v>
      </c>
      <c r="AF141" s="53">
        <v>1.3658014705000001</v>
      </c>
      <c r="AG141" s="53">
        <v>0</v>
      </c>
      <c r="AH141" s="53">
        <v>0</v>
      </c>
      <c r="AI141" s="53">
        <v>0</v>
      </c>
      <c r="AJ141" s="53">
        <v>0</v>
      </c>
      <c r="AK141" s="53">
        <v>0</v>
      </c>
      <c r="AL141" s="53">
        <v>0.16324476646666666</v>
      </c>
      <c r="AM141" s="53">
        <v>0</v>
      </c>
      <c r="AN141" s="53">
        <v>0</v>
      </c>
      <c r="AO141" s="53">
        <v>0</v>
      </c>
      <c r="AP141" s="53">
        <v>2.9869155266666662E-2</v>
      </c>
      <c r="AQ141" s="53">
        <v>0</v>
      </c>
      <c r="AR141" s="53">
        <v>0</v>
      </c>
      <c r="AS141" s="53">
        <v>0</v>
      </c>
      <c r="AT141" s="53">
        <v>0</v>
      </c>
      <c r="AU141" s="53">
        <v>0</v>
      </c>
      <c r="AV141" s="53">
        <v>128.12999619283846</v>
      </c>
      <c r="AW141" s="53">
        <v>154.76430716706668</v>
      </c>
      <c r="AX141" s="53">
        <v>16.992726947300007</v>
      </c>
      <c r="AY141" s="53">
        <v>0</v>
      </c>
      <c r="AZ141" s="53">
        <v>130.45186998223329</v>
      </c>
      <c r="BA141" s="53">
        <v>0</v>
      </c>
      <c r="BB141" s="53">
        <v>1.2332215034666669</v>
      </c>
      <c r="BC141" s="53">
        <v>0</v>
      </c>
      <c r="BD141" s="53">
        <v>0</v>
      </c>
      <c r="BE141" s="53">
        <v>0</v>
      </c>
      <c r="BF141" s="53">
        <v>88.991524389300011</v>
      </c>
      <c r="BG141" s="53">
        <v>13.206926040699999</v>
      </c>
      <c r="BH141" s="53">
        <v>1.5528952419333333</v>
      </c>
      <c r="BI141" s="53">
        <v>0</v>
      </c>
      <c r="BJ141" s="53">
        <v>21.805496861933339</v>
      </c>
      <c r="BK141" s="33">
        <f t="shared" si="6"/>
        <v>613.69471584557175</v>
      </c>
    </row>
    <row r="142" spans="1:63">
      <c r="A142" s="51"/>
      <c r="B142" s="52" t="s">
        <v>149</v>
      </c>
      <c r="C142" s="53">
        <v>0</v>
      </c>
      <c r="D142" s="53">
        <v>0</v>
      </c>
      <c r="E142" s="53">
        <v>0</v>
      </c>
      <c r="F142" s="53">
        <v>0</v>
      </c>
      <c r="G142" s="53">
        <v>0</v>
      </c>
      <c r="H142" s="53">
        <v>23.545307438133339</v>
      </c>
      <c r="I142" s="53">
        <v>46.213891429233328</v>
      </c>
      <c r="J142" s="53">
        <v>0.11373252166666663</v>
      </c>
      <c r="K142" s="53">
        <v>0</v>
      </c>
      <c r="L142" s="53">
        <v>8.233038367999999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5.6437917015999997</v>
      </c>
      <c r="S142" s="53">
        <v>0</v>
      </c>
      <c r="T142" s="53">
        <v>0</v>
      </c>
      <c r="U142" s="53">
        <v>0</v>
      </c>
      <c r="V142" s="53">
        <v>0.9159182898999999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2.803581768066667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0.12214022946666668</v>
      </c>
      <c r="AM142" s="53">
        <v>0</v>
      </c>
      <c r="AN142" s="53">
        <v>0</v>
      </c>
      <c r="AO142" s="53">
        <v>0</v>
      </c>
      <c r="AP142" s="53">
        <v>0.31258016823333334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34.091103456052316</v>
      </c>
      <c r="AW142" s="53">
        <v>19.489012794699995</v>
      </c>
      <c r="AX142" s="53">
        <v>0</v>
      </c>
      <c r="AY142" s="53">
        <v>0</v>
      </c>
      <c r="AZ142" s="53">
        <v>16.553332420266667</v>
      </c>
      <c r="BA142" s="53">
        <v>0</v>
      </c>
      <c r="BB142" s="53">
        <v>0</v>
      </c>
      <c r="BC142" s="53">
        <v>0</v>
      </c>
      <c r="BD142" s="53">
        <v>0</v>
      </c>
      <c r="BE142" s="53">
        <v>0</v>
      </c>
      <c r="BF142" s="53">
        <v>10.212957965666664</v>
      </c>
      <c r="BG142" s="53">
        <v>1.2638997167666663</v>
      </c>
      <c r="BH142" s="53">
        <v>0</v>
      </c>
      <c r="BI142" s="53">
        <v>0</v>
      </c>
      <c r="BJ142" s="53">
        <v>2.9681181669000005</v>
      </c>
      <c r="BK142" s="33">
        <f t="shared" si="6"/>
        <v>172.48240643465232</v>
      </c>
    </row>
    <row r="143" spans="1:63">
      <c r="A143" s="51"/>
      <c r="B143" s="52" t="s">
        <v>150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22.055361854133331</v>
      </c>
      <c r="I143" s="53">
        <v>0</v>
      </c>
      <c r="J143" s="53">
        <v>0</v>
      </c>
      <c r="K143" s="53">
        <v>0</v>
      </c>
      <c r="L143" s="53">
        <v>1.0066159566666668</v>
      </c>
      <c r="M143" s="53">
        <v>0</v>
      </c>
      <c r="N143" s="53">
        <v>0</v>
      </c>
      <c r="O143" s="53">
        <v>0</v>
      </c>
      <c r="P143" s="53">
        <v>0</v>
      </c>
      <c r="Q143" s="53">
        <v>0</v>
      </c>
      <c r="R143" s="53">
        <v>111.00583922523334</v>
      </c>
      <c r="S143" s="53">
        <v>0</v>
      </c>
      <c r="T143" s="53">
        <v>0</v>
      </c>
      <c r="U143" s="53">
        <v>0</v>
      </c>
      <c r="V143" s="53">
        <v>9.2162191886333353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5.9058420757333332</v>
      </c>
      <c r="AC143" s="53">
        <v>0</v>
      </c>
      <c r="AD143" s="53">
        <v>0</v>
      </c>
      <c r="AE143" s="53">
        <v>0</v>
      </c>
      <c r="AF143" s="53">
        <v>0.91239048676666668</v>
      </c>
      <c r="AG143" s="53">
        <v>0</v>
      </c>
      <c r="AH143" s="53">
        <v>0</v>
      </c>
      <c r="AI143" s="53">
        <v>0</v>
      </c>
      <c r="AJ143" s="53">
        <v>0</v>
      </c>
      <c r="AK143" s="53">
        <v>0</v>
      </c>
      <c r="AL143" s="53">
        <v>3.318030457599999</v>
      </c>
      <c r="AM143" s="53">
        <v>0</v>
      </c>
      <c r="AN143" s="53">
        <v>0</v>
      </c>
      <c r="AO143" s="53">
        <v>0</v>
      </c>
      <c r="AP143" s="53">
        <v>0.27835370736666665</v>
      </c>
      <c r="AQ143" s="53">
        <v>0</v>
      </c>
      <c r="AR143" s="53">
        <v>0</v>
      </c>
      <c r="AS143" s="53">
        <v>0</v>
      </c>
      <c r="AT143" s="53">
        <v>0</v>
      </c>
      <c r="AU143" s="53">
        <v>0</v>
      </c>
      <c r="AV143" s="53">
        <v>1001.2005914138987</v>
      </c>
      <c r="AW143" s="53">
        <v>6.6152296666666666E-3</v>
      </c>
      <c r="AX143" s="53">
        <v>0</v>
      </c>
      <c r="AY143" s="53">
        <v>0</v>
      </c>
      <c r="AZ143" s="53">
        <v>32.618137779199998</v>
      </c>
      <c r="BA143" s="53">
        <v>0</v>
      </c>
      <c r="BB143" s="53">
        <v>0</v>
      </c>
      <c r="BC143" s="53">
        <v>0</v>
      </c>
      <c r="BD143" s="53">
        <v>0</v>
      </c>
      <c r="BE143" s="53">
        <v>0</v>
      </c>
      <c r="BF143" s="53">
        <v>2402.7233196287993</v>
      </c>
      <c r="BG143" s="53">
        <v>0</v>
      </c>
      <c r="BH143" s="53">
        <v>0</v>
      </c>
      <c r="BI143" s="53">
        <v>0</v>
      </c>
      <c r="BJ143" s="53">
        <v>18.4280742714</v>
      </c>
      <c r="BK143" s="33">
        <f t="shared" si="6"/>
        <v>3608.6753912750983</v>
      </c>
    </row>
    <row r="144" spans="1:63">
      <c r="A144" s="51"/>
      <c r="B144" s="52" t="s">
        <v>151</v>
      </c>
      <c r="C144" s="53">
        <v>0</v>
      </c>
      <c r="D144" s="53">
        <v>1.0821730000000001</v>
      </c>
      <c r="E144" s="53">
        <v>0</v>
      </c>
      <c r="F144" s="53">
        <v>0</v>
      </c>
      <c r="G144" s="53">
        <v>0</v>
      </c>
      <c r="H144" s="53">
        <v>7.3060232056333332</v>
      </c>
      <c r="I144" s="53">
        <v>28.188311121466661</v>
      </c>
      <c r="J144" s="53">
        <v>4.9600259505333337</v>
      </c>
      <c r="K144" s="53">
        <v>0</v>
      </c>
      <c r="L144" s="53">
        <v>8.7774829429333323</v>
      </c>
      <c r="M144" s="53">
        <v>0</v>
      </c>
      <c r="N144" s="53">
        <v>0</v>
      </c>
      <c r="O144" s="53">
        <v>0</v>
      </c>
      <c r="P144" s="53">
        <v>0</v>
      </c>
      <c r="Q144" s="53">
        <v>0</v>
      </c>
      <c r="R144" s="53">
        <v>4.2427166728333328</v>
      </c>
      <c r="S144" s="53">
        <v>9.7185272463666674</v>
      </c>
      <c r="T144" s="53">
        <v>2.0561286999999999</v>
      </c>
      <c r="U144" s="53">
        <v>0</v>
      </c>
      <c r="V144" s="53">
        <v>4.9787068912666665</v>
      </c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0.15445857200000004</v>
      </c>
      <c r="AC144" s="53">
        <v>2.696569166666667E-2</v>
      </c>
      <c r="AD144" s="53">
        <v>0</v>
      </c>
      <c r="AE144" s="53">
        <v>0</v>
      </c>
      <c r="AF144" s="53">
        <v>0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1.6179414999999999E-2</v>
      </c>
      <c r="AM144" s="53">
        <v>0</v>
      </c>
      <c r="AN144" s="53">
        <v>0</v>
      </c>
      <c r="AO144" s="53">
        <v>0</v>
      </c>
      <c r="AP144" s="53">
        <v>0.10786276666666668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31.204731729339287</v>
      </c>
      <c r="AW144" s="53">
        <v>32.99379798159999</v>
      </c>
      <c r="AX144" s="53">
        <v>0</v>
      </c>
      <c r="AY144" s="53">
        <v>0</v>
      </c>
      <c r="AZ144" s="53">
        <v>9.0719470222333332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35.848682916433319</v>
      </c>
      <c r="BG144" s="53">
        <v>5.8709615298000006</v>
      </c>
      <c r="BH144" s="53">
        <v>3.0206068736000002</v>
      </c>
      <c r="BI144" s="53">
        <v>0</v>
      </c>
      <c r="BJ144" s="53">
        <v>2.0661779783333332</v>
      </c>
      <c r="BK144" s="33">
        <f t="shared" si="6"/>
        <v>191.69246820770593</v>
      </c>
    </row>
    <row r="145" spans="1:63">
      <c r="A145" s="51"/>
      <c r="B145" s="52" t="s">
        <v>152</v>
      </c>
      <c r="C145" s="53">
        <v>0</v>
      </c>
      <c r="D145" s="53">
        <v>1.586364120633333</v>
      </c>
      <c r="E145" s="53">
        <v>0</v>
      </c>
      <c r="F145" s="53">
        <v>0</v>
      </c>
      <c r="G145" s="53">
        <v>0</v>
      </c>
      <c r="H145" s="53">
        <v>167.69412711320001</v>
      </c>
      <c r="I145" s="53">
        <v>357.44246755467032</v>
      </c>
      <c r="J145" s="53">
        <v>4.5495955577333325</v>
      </c>
      <c r="K145" s="53">
        <v>0</v>
      </c>
      <c r="L145" s="53">
        <v>130.10349690306668</v>
      </c>
      <c r="M145" s="53">
        <v>0</v>
      </c>
      <c r="N145" s="53">
        <v>0</v>
      </c>
      <c r="O145" s="53">
        <v>0</v>
      </c>
      <c r="P145" s="53">
        <v>0</v>
      </c>
      <c r="Q145" s="53">
        <v>0</v>
      </c>
      <c r="R145" s="53">
        <v>39.33924733173334</v>
      </c>
      <c r="S145" s="53">
        <v>6.8044864340333326</v>
      </c>
      <c r="T145" s="53">
        <v>0.62716486689999995</v>
      </c>
      <c r="U145" s="53">
        <v>0</v>
      </c>
      <c r="V145" s="53">
        <v>42.43189261323333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8.2448403284666671</v>
      </c>
      <c r="AC145" s="53">
        <v>9.7797256133333343E-2</v>
      </c>
      <c r="AD145" s="53">
        <v>0</v>
      </c>
      <c r="AE145" s="53">
        <v>0</v>
      </c>
      <c r="AF145" s="53">
        <v>0.85868822793333344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0.70155036106666679</v>
      </c>
      <c r="AM145" s="53">
        <v>0</v>
      </c>
      <c r="AN145" s="53">
        <v>0</v>
      </c>
      <c r="AO145" s="53">
        <v>0</v>
      </c>
      <c r="AP145" s="53">
        <v>0</v>
      </c>
      <c r="AQ145" s="53">
        <v>0</v>
      </c>
      <c r="AR145" s="53">
        <v>0</v>
      </c>
      <c r="AS145" s="53">
        <v>0</v>
      </c>
      <c r="AT145" s="53">
        <v>0</v>
      </c>
      <c r="AU145" s="53">
        <v>0</v>
      </c>
      <c r="AV145" s="53">
        <v>1400.1181396127299</v>
      </c>
      <c r="AW145" s="53">
        <v>702.99898835193301</v>
      </c>
      <c r="AX145" s="53">
        <v>15.783788861033337</v>
      </c>
      <c r="AY145" s="53">
        <v>0</v>
      </c>
      <c r="AZ145" s="53">
        <v>652.42956957223305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417.570398892767</v>
      </c>
      <c r="BG145" s="53">
        <v>53.632870615099996</v>
      </c>
      <c r="BH145" s="53">
        <v>38.489909809099998</v>
      </c>
      <c r="BI145" s="53">
        <v>0</v>
      </c>
      <c r="BJ145" s="53">
        <v>133.22038463213335</v>
      </c>
      <c r="BK145" s="33">
        <f t="shared" si="6"/>
        <v>4174.7257690158331</v>
      </c>
    </row>
    <row r="146" spans="1:63">
      <c r="A146" s="51"/>
      <c r="B146" s="52" t="s">
        <v>153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0.12140179246666666</v>
      </c>
      <c r="I146" s="53">
        <v>0</v>
      </c>
      <c r="J146" s="53">
        <v>0</v>
      </c>
      <c r="K146" s="53">
        <v>0</v>
      </c>
      <c r="L146" s="53">
        <v>0.11850923999999999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5.9913004666666658E-2</v>
      </c>
      <c r="S146" s="53">
        <v>0</v>
      </c>
      <c r="T146" s="53">
        <v>0</v>
      </c>
      <c r="U146" s="53">
        <v>0</v>
      </c>
      <c r="V146" s="53">
        <v>0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</v>
      </c>
      <c r="AC146" s="53">
        <v>0</v>
      </c>
      <c r="AD146" s="53">
        <v>0</v>
      </c>
      <c r="AE146" s="53">
        <v>0</v>
      </c>
      <c r="AF146" s="53">
        <v>6.2332400000000003E-2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1.6206424000000001E-2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9.2075731347666672</v>
      </c>
      <c r="AW146" s="53">
        <v>1.1843136000000001</v>
      </c>
      <c r="AX146" s="53">
        <v>0</v>
      </c>
      <c r="AY146" s="53">
        <v>0</v>
      </c>
      <c r="AZ146" s="53">
        <v>16.452805205903775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3.5501990897</v>
      </c>
      <c r="BG146" s="53">
        <v>1.00978488</v>
      </c>
      <c r="BH146" s="53">
        <v>0</v>
      </c>
      <c r="BI146" s="53">
        <v>0</v>
      </c>
      <c r="BJ146" s="53">
        <v>4.7607258462999988</v>
      </c>
      <c r="BK146" s="33">
        <f t="shared" si="6"/>
        <v>36.543764617803781</v>
      </c>
    </row>
    <row r="147" spans="1:63">
      <c r="A147" s="51"/>
      <c r="B147" s="52" t="s">
        <v>154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0.18259955</v>
      </c>
      <c r="I147" s="53">
        <v>0</v>
      </c>
      <c r="J147" s="53">
        <v>0</v>
      </c>
      <c r="K147" s="53">
        <v>0</v>
      </c>
      <c r="L147" s="53">
        <v>1.2920697900000002E-2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2.218706833333333E-2</v>
      </c>
      <c r="S147" s="53">
        <v>0</v>
      </c>
      <c r="T147" s="53">
        <v>0</v>
      </c>
      <c r="U147" s="53">
        <v>0</v>
      </c>
      <c r="V147" s="53">
        <v>0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0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1.2381260000000004E-3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6.9547831226333319</v>
      </c>
      <c r="AW147" s="53">
        <v>3.4172276333333338</v>
      </c>
      <c r="AX147" s="53">
        <v>0</v>
      </c>
      <c r="AY147" s="53">
        <v>0</v>
      </c>
      <c r="AZ147" s="53">
        <v>14.914247696485337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1.8535684040666669</v>
      </c>
      <c r="BG147" s="53">
        <v>0.6809693</v>
      </c>
      <c r="BH147" s="53">
        <v>0</v>
      </c>
      <c r="BI147" s="53">
        <v>0</v>
      </c>
      <c r="BJ147" s="53">
        <v>1.6015159809999999</v>
      </c>
      <c r="BK147" s="33">
        <f t="shared" si="6"/>
        <v>29.641257579752004</v>
      </c>
    </row>
    <row r="148" spans="1:63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0.43986458630000003</v>
      </c>
      <c r="I148" s="53">
        <v>4.8171041999999997E-2</v>
      </c>
      <c r="J148" s="53">
        <v>0</v>
      </c>
      <c r="K148" s="53">
        <v>0</v>
      </c>
      <c r="L148" s="53">
        <v>1.2961813275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0.27334657500000004</v>
      </c>
      <c r="S148" s="53">
        <v>0</v>
      </c>
      <c r="T148" s="53">
        <v>0</v>
      </c>
      <c r="U148" s="53">
        <v>0</v>
      </c>
      <c r="V148" s="53">
        <v>0.20851710206666665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3.4942108166666673E-2</v>
      </c>
      <c r="AC148" s="53">
        <v>0</v>
      </c>
      <c r="AD148" s="53">
        <v>0</v>
      </c>
      <c r="AE148" s="53">
        <v>0</v>
      </c>
      <c r="AF148" s="53">
        <v>0.30205833333333337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7.8536376666666664E-3</v>
      </c>
      <c r="AM148" s="53">
        <v>0</v>
      </c>
      <c r="AN148" s="53">
        <v>0</v>
      </c>
      <c r="AO148" s="53">
        <v>0</v>
      </c>
      <c r="AP148" s="53">
        <v>6.0411666666666662E-2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22.011987851899999</v>
      </c>
      <c r="AW148" s="53">
        <v>5.1521062906000008</v>
      </c>
      <c r="AX148" s="53">
        <v>0</v>
      </c>
      <c r="AY148" s="53">
        <v>0</v>
      </c>
      <c r="AZ148" s="53">
        <v>91.933863279184905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7.6941285520999996</v>
      </c>
      <c r="BG148" s="53">
        <v>0</v>
      </c>
      <c r="BH148" s="53">
        <v>0</v>
      </c>
      <c r="BI148" s="53">
        <v>0</v>
      </c>
      <c r="BJ148" s="53">
        <v>9.5196449868666679</v>
      </c>
      <c r="BK148" s="33">
        <f t="shared" si="6"/>
        <v>138.98307733935158</v>
      </c>
    </row>
    <row r="149" spans="1:63">
      <c r="A149" s="51"/>
      <c r="B149" s="52" t="s">
        <v>156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0.39643573553333344</v>
      </c>
      <c r="I149" s="53">
        <v>1.8765464999999999E-2</v>
      </c>
      <c r="J149" s="53">
        <v>0</v>
      </c>
      <c r="K149" s="53">
        <v>0</v>
      </c>
      <c r="L149" s="53">
        <v>0.37530929999999996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9.5266255866666677E-2</v>
      </c>
      <c r="S149" s="53">
        <v>0</v>
      </c>
      <c r="T149" s="53">
        <v>0</v>
      </c>
      <c r="U149" s="53">
        <v>0</v>
      </c>
      <c r="V149" s="53">
        <v>0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2.6916208266666665E-2</v>
      </c>
      <c r="AC149" s="53">
        <v>0</v>
      </c>
      <c r="AD149" s="53">
        <v>0</v>
      </c>
      <c r="AE149" s="53">
        <v>0</v>
      </c>
      <c r="AF149" s="53">
        <v>0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2.5010635999999996E-2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24.094599072266661</v>
      </c>
      <c r="AW149" s="53">
        <v>0.17388347266666665</v>
      </c>
      <c r="AX149" s="53">
        <v>0</v>
      </c>
      <c r="AY149" s="53">
        <v>0</v>
      </c>
      <c r="AZ149" s="53">
        <v>45.499535899115642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16.007038333666664</v>
      </c>
      <c r="BG149" s="53">
        <v>1.3624841706666666</v>
      </c>
      <c r="BH149" s="53">
        <v>1.1909826666666665</v>
      </c>
      <c r="BI149" s="53">
        <v>0</v>
      </c>
      <c r="BJ149" s="53">
        <v>17.697181543399999</v>
      </c>
      <c r="BK149" s="33">
        <f t="shared" si="6"/>
        <v>106.96340875911562</v>
      </c>
    </row>
    <row r="150" spans="1:63">
      <c r="A150" s="51"/>
      <c r="B150" s="52" t="s">
        <v>157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0.96545673820000011</v>
      </c>
      <c r="I150" s="53">
        <v>0</v>
      </c>
      <c r="J150" s="53">
        <v>0</v>
      </c>
      <c r="K150" s="53">
        <v>0</v>
      </c>
      <c r="L150" s="53">
        <v>1.7577326433333333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0.10408111823333333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0.10635125599999999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2.6440919999999996E-2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74.20994083636667</v>
      </c>
      <c r="AW150" s="53">
        <v>1.4101823999999998</v>
      </c>
      <c r="AX150" s="53">
        <v>0</v>
      </c>
      <c r="AY150" s="53">
        <v>0</v>
      </c>
      <c r="AZ150" s="53">
        <v>4.3355012524351597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10.5720767177</v>
      </c>
      <c r="BG150" s="53">
        <v>0.1175152</v>
      </c>
      <c r="BH150" s="53">
        <v>0</v>
      </c>
      <c r="BI150" s="53">
        <v>0</v>
      </c>
      <c r="BJ150" s="53">
        <v>0.31729103999999997</v>
      </c>
      <c r="BK150" s="33">
        <f t="shared" si="6"/>
        <v>93.922570122268496</v>
      </c>
    </row>
    <row r="151" spans="1:63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44.8384477894</v>
      </c>
      <c r="I151" s="53">
        <v>52.220843835099998</v>
      </c>
      <c r="J151" s="53">
        <v>0</v>
      </c>
      <c r="K151" s="53">
        <v>0</v>
      </c>
      <c r="L151" s="53">
        <v>30.606135573000007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10.281462783399999</v>
      </c>
      <c r="S151" s="53">
        <v>4.4834180416000011</v>
      </c>
      <c r="T151" s="53">
        <v>0.61486313123333347</v>
      </c>
      <c r="U151" s="53">
        <v>0</v>
      </c>
      <c r="V151" s="53">
        <v>6.8016789178000012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1.1279539864666666</v>
      </c>
      <c r="AC151" s="53">
        <v>0.49520363209999996</v>
      </c>
      <c r="AD151" s="53">
        <v>3.1289500916666677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5.133281403333334E-2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132.39808530810001</v>
      </c>
      <c r="AW151" s="53">
        <v>95.497748775847143</v>
      </c>
      <c r="AX151" s="53">
        <v>35.531058413266663</v>
      </c>
      <c r="AY151" s="53">
        <v>0</v>
      </c>
      <c r="AZ151" s="53">
        <v>160.21669788896699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39.833591478400002</v>
      </c>
      <c r="BG151" s="53">
        <v>2.0262200236666672</v>
      </c>
      <c r="BH151" s="53">
        <v>4.0688337563666677</v>
      </c>
      <c r="BI151" s="53">
        <v>0</v>
      </c>
      <c r="BJ151" s="53">
        <v>23.416326423700003</v>
      </c>
      <c r="BK151" s="33">
        <f t="shared" si="6"/>
        <v>647.6388526641141</v>
      </c>
    </row>
    <row r="152" spans="1:63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0.22025879910000001</v>
      </c>
      <c r="I152" s="53">
        <v>0.48108472999999996</v>
      </c>
      <c r="J152" s="53">
        <v>0</v>
      </c>
      <c r="K152" s="53">
        <v>0</v>
      </c>
      <c r="L152" s="53">
        <v>0.26942642436666664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0.25579375753333333</v>
      </c>
      <c r="S152" s="53">
        <v>0</v>
      </c>
      <c r="T152" s="53">
        <v>0</v>
      </c>
      <c r="U152" s="53">
        <v>0</v>
      </c>
      <c r="V152" s="53">
        <v>7.8013739999999998E-2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1.3415464333333333E-2</v>
      </c>
      <c r="AC152" s="53">
        <v>0</v>
      </c>
      <c r="AD152" s="53">
        <v>0</v>
      </c>
      <c r="AE152" s="53">
        <v>0</v>
      </c>
      <c r="AF152" s="53">
        <v>0.12195876666666668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0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40.647120162899988</v>
      </c>
      <c r="AW152" s="53">
        <v>2.6196619272000001</v>
      </c>
      <c r="AX152" s="53">
        <v>0</v>
      </c>
      <c r="AY152" s="53">
        <v>0</v>
      </c>
      <c r="AZ152" s="53">
        <v>76.257871863025954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32.64427933013333</v>
      </c>
      <c r="BG152" s="53">
        <v>0.47375670036666662</v>
      </c>
      <c r="BH152" s="53">
        <v>0.12195876666666668</v>
      </c>
      <c r="BI152" s="53">
        <v>0</v>
      </c>
      <c r="BJ152" s="53">
        <v>21.167953972566664</v>
      </c>
      <c r="BK152" s="33">
        <f t="shared" si="6"/>
        <v>175.37255440485927</v>
      </c>
    </row>
    <row r="153" spans="1:63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0.33325715470000011</v>
      </c>
      <c r="I153" s="53">
        <v>6.187195</v>
      </c>
      <c r="J153" s="53">
        <v>0</v>
      </c>
      <c r="K153" s="53">
        <v>0</v>
      </c>
      <c r="L153" s="53">
        <v>2.7137263820666666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8.5511801366666668E-2</v>
      </c>
      <c r="S153" s="53">
        <v>0</v>
      </c>
      <c r="T153" s="53">
        <v>0</v>
      </c>
      <c r="U153" s="53">
        <v>0</v>
      </c>
      <c r="V153" s="53">
        <v>0.19489664250000002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3">
        <v>0</v>
      </c>
      <c r="AD153" s="53">
        <v>0</v>
      </c>
      <c r="AE153" s="53">
        <v>0</v>
      </c>
      <c r="AF153" s="53">
        <v>0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0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2.7009288490000003</v>
      </c>
      <c r="AW153" s="53">
        <v>0.74852462999999991</v>
      </c>
      <c r="AX153" s="53">
        <v>0</v>
      </c>
      <c r="AY153" s="53">
        <v>0</v>
      </c>
      <c r="AZ153" s="53">
        <v>2.7318974720859135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5.4391824449333335</v>
      </c>
      <c r="BG153" s="53">
        <v>0.71288059999999998</v>
      </c>
      <c r="BH153" s="53">
        <v>0</v>
      </c>
      <c r="BI153" s="53">
        <v>0</v>
      </c>
      <c r="BJ153" s="53">
        <v>2.6861586392666661</v>
      </c>
      <c r="BK153" s="33">
        <f t="shared" si="6"/>
        <v>24.534159615919243</v>
      </c>
    </row>
    <row r="154" spans="1:63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0.49095144976666666</v>
      </c>
      <c r="I154" s="53">
        <v>2.7903513333333332</v>
      </c>
      <c r="J154" s="53">
        <v>0</v>
      </c>
      <c r="K154" s="53">
        <v>0</v>
      </c>
      <c r="L154" s="53">
        <v>4.2158616277666665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0.28850643226666667</v>
      </c>
      <c r="S154" s="53">
        <v>0.11579958033333332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0.45307937396666664</v>
      </c>
      <c r="AC154" s="53">
        <v>0</v>
      </c>
      <c r="AD154" s="53">
        <v>0</v>
      </c>
      <c r="AE154" s="53">
        <v>0</v>
      </c>
      <c r="AF154" s="53">
        <v>0.44146479053333332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0.22507702033333335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4.6817386575666662</v>
      </c>
      <c r="AW154" s="53">
        <v>0.38678702920000002</v>
      </c>
      <c r="AX154" s="53">
        <v>0</v>
      </c>
      <c r="AY154" s="53">
        <v>0</v>
      </c>
      <c r="AZ154" s="53">
        <v>2.8070782276184492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6.2347164187333339</v>
      </c>
      <c r="BG154" s="53">
        <v>0.48086336220000003</v>
      </c>
      <c r="BH154" s="53">
        <v>0</v>
      </c>
      <c r="BI154" s="53">
        <v>0</v>
      </c>
      <c r="BJ154" s="53">
        <v>4.3111199533666662</v>
      </c>
      <c r="BK154" s="33">
        <f t="shared" si="6"/>
        <v>27.923395256985117</v>
      </c>
    </row>
    <row r="155" spans="1:63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0.36822161743333337</v>
      </c>
      <c r="I155" s="53">
        <v>0</v>
      </c>
      <c r="J155" s="53">
        <v>0</v>
      </c>
      <c r="K155" s="53">
        <v>0</v>
      </c>
      <c r="L155" s="53">
        <v>0.62308690499999997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0.28612718170000001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8.6226984999999992E-2</v>
      </c>
      <c r="AC155" s="53">
        <v>0</v>
      </c>
      <c r="AD155" s="53">
        <v>0</v>
      </c>
      <c r="AE155" s="53">
        <v>0</v>
      </c>
      <c r="AF155" s="53">
        <v>0.11939120333333333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1.326569E-2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39.239004902966663</v>
      </c>
      <c r="AW155" s="53">
        <v>4.9577542663666669</v>
      </c>
      <c r="AX155" s="53">
        <v>0</v>
      </c>
      <c r="AY155" s="53">
        <v>0</v>
      </c>
      <c r="AZ155" s="53">
        <v>67.329244523787054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31.768961247366672</v>
      </c>
      <c r="BG155" s="53">
        <v>1.4545696428000001</v>
      </c>
      <c r="BH155" s="53">
        <v>1.3265690000000001</v>
      </c>
      <c r="BI155" s="53">
        <v>0</v>
      </c>
      <c r="BJ155" s="53">
        <v>22.691631558099996</v>
      </c>
      <c r="BK155" s="33">
        <f t="shared" si="6"/>
        <v>170.26405472385375</v>
      </c>
    </row>
    <row r="156" spans="1:63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0.15449326946666667</v>
      </c>
      <c r="I156" s="53">
        <v>0</v>
      </c>
      <c r="J156" s="53">
        <v>0</v>
      </c>
      <c r="K156" s="53">
        <v>0</v>
      </c>
      <c r="L156" s="53">
        <v>0.27741032000000004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1.7038543633333333E-2</v>
      </c>
      <c r="S156" s="53">
        <v>0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3">
        <v>0</v>
      </c>
      <c r="AD156" s="53">
        <v>0</v>
      </c>
      <c r="AE156" s="53">
        <v>0</v>
      </c>
      <c r="AF156" s="53">
        <v>0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2.3847466666666668E-3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6.6584663667666666</v>
      </c>
      <c r="AW156" s="53">
        <v>0</v>
      </c>
      <c r="AX156" s="53">
        <v>0</v>
      </c>
      <c r="AY156" s="53">
        <v>0</v>
      </c>
      <c r="AZ156" s="53">
        <v>33.189507404627257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2.5165062491999999</v>
      </c>
      <c r="BG156" s="53">
        <v>0</v>
      </c>
      <c r="BH156" s="53">
        <v>0</v>
      </c>
      <c r="BI156" s="53">
        <v>0</v>
      </c>
      <c r="BJ156" s="53">
        <v>2.3949210284666669</v>
      </c>
      <c r="BK156" s="33">
        <f t="shared" si="6"/>
        <v>45.210727928827261</v>
      </c>
    </row>
    <row r="157" spans="1:63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5.5599597500000007E-2</v>
      </c>
      <c r="I157" s="53">
        <v>5.1126066666666663</v>
      </c>
      <c r="J157" s="53">
        <v>0</v>
      </c>
      <c r="K157" s="53">
        <v>0</v>
      </c>
      <c r="L157" s="53">
        <v>6.3907583333333337E-2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1.8798503799999998E-2</v>
      </c>
      <c r="S157" s="53">
        <v>0</v>
      </c>
      <c r="T157" s="53">
        <v>0</v>
      </c>
      <c r="U157" s="53">
        <v>0</v>
      </c>
      <c r="V157" s="53">
        <v>1.2781516666666665E-3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3">
        <v>0</v>
      </c>
      <c r="AD157" s="53">
        <v>0</v>
      </c>
      <c r="AE157" s="53">
        <v>0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2.8370849241666671</v>
      </c>
      <c r="AW157" s="53">
        <v>0.84773500000000002</v>
      </c>
      <c r="AX157" s="53">
        <v>0</v>
      </c>
      <c r="AY157" s="53">
        <v>0</v>
      </c>
      <c r="AZ157" s="53">
        <v>15.741421552749104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0.73689397473333329</v>
      </c>
      <c r="BG157" s="53">
        <v>0</v>
      </c>
      <c r="BH157" s="53">
        <v>0</v>
      </c>
      <c r="BI157" s="53">
        <v>0</v>
      </c>
      <c r="BJ157" s="53">
        <v>0.9294808750000001</v>
      </c>
      <c r="BK157" s="33">
        <f t="shared" si="6"/>
        <v>26.344806829615774</v>
      </c>
    </row>
    <row r="158" spans="1:63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0.45691807446666666</v>
      </c>
      <c r="I158" s="53">
        <v>0</v>
      </c>
      <c r="J158" s="53">
        <v>0</v>
      </c>
      <c r="K158" s="53">
        <v>0</v>
      </c>
      <c r="L158" s="53">
        <v>2.3769960794666676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0.35022463100000006</v>
      </c>
      <c r="S158" s="53">
        <v>0</v>
      </c>
      <c r="T158" s="53">
        <v>0</v>
      </c>
      <c r="U158" s="53">
        <v>0</v>
      </c>
      <c r="V158" s="53">
        <v>5.832155E-2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9.8131440000000014E-2</v>
      </c>
      <c r="AC158" s="53">
        <v>0</v>
      </c>
      <c r="AD158" s="53">
        <v>0</v>
      </c>
      <c r="AE158" s="53">
        <v>0</v>
      </c>
      <c r="AF158" s="53">
        <v>0.223026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6.6907799999999995E-3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11.464430957266668</v>
      </c>
      <c r="AW158" s="53">
        <v>2.5870848732000002</v>
      </c>
      <c r="AX158" s="53">
        <v>0</v>
      </c>
      <c r="AY158" s="53">
        <v>0</v>
      </c>
      <c r="AZ158" s="53">
        <v>32.72208302198068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7.2648321258000008</v>
      </c>
      <c r="BG158" s="53">
        <v>0</v>
      </c>
      <c r="BH158" s="53">
        <v>0</v>
      </c>
      <c r="BI158" s="53">
        <v>0</v>
      </c>
      <c r="BJ158" s="53">
        <v>5.501922356733334</v>
      </c>
      <c r="BK158" s="33">
        <f t="shared" si="6"/>
        <v>63.110661889914013</v>
      </c>
    </row>
    <row r="159" spans="1:63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0.56548079893333336</v>
      </c>
      <c r="I159" s="53">
        <v>0</v>
      </c>
      <c r="J159" s="53">
        <v>0</v>
      </c>
      <c r="K159" s="53">
        <v>0</v>
      </c>
      <c r="L159" s="53">
        <v>0.27832666666666667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0.31423646123333332</v>
      </c>
      <c r="S159" s="53">
        <v>1.8926213333333327E-2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1.9311332899999999E-2</v>
      </c>
      <c r="AC159" s="53">
        <v>0</v>
      </c>
      <c r="AD159" s="53">
        <v>0</v>
      </c>
      <c r="AE159" s="53">
        <v>0</v>
      </c>
      <c r="AF159" s="53">
        <v>0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1.4964146133333335E-2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16.021334569366669</v>
      </c>
      <c r="AW159" s="53">
        <v>0.80107824999999999</v>
      </c>
      <c r="AX159" s="53">
        <v>0</v>
      </c>
      <c r="AY159" s="53">
        <v>0</v>
      </c>
      <c r="AZ159" s="53">
        <v>1.6450806156057476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7.1836632554666657</v>
      </c>
      <c r="BG159" s="53">
        <v>0.32043129999999997</v>
      </c>
      <c r="BH159" s="53">
        <v>0</v>
      </c>
      <c r="BI159" s="53">
        <v>0</v>
      </c>
      <c r="BJ159" s="53">
        <v>0.2610747298333333</v>
      </c>
      <c r="BK159" s="33">
        <f t="shared" si="6"/>
        <v>27.443908339472411</v>
      </c>
    </row>
    <row r="160" spans="1:63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0.67933395786666662</v>
      </c>
      <c r="I160" s="53">
        <v>0</v>
      </c>
      <c r="J160" s="53">
        <v>0</v>
      </c>
      <c r="K160" s="53">
        <v>0</v>
      </c>
      <c r="L160" s="53">
        <v>0.19097568000000001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0.13744282686666667</v>
      </c>
      <c r="S160" s="53">
        <v>0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1.1458650000000001E-2</v>
      </c>
      <c r="AC160" s="53">
        <v>0</v>
      </c>
      <c r="AD160" s="53">
        <v>0</v>
      </c>
      <c r="AE160" s="53">
        <v>0</v>
      </c>
      <c r="AF160" s="53">
        <v>0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6.8751899999999998E-3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36.180395476999998</v>
      </c>
      <c r="AW160" s="53">
        <v>3.7240612500000001</v>
      </c>
      <c r="AX160" s="53">
        <v>0</v>
      </c>
      <c r="AY160" s="53">
        <v>0</v>
      </c>
      <c r="AZ160" s="53">
        <v>1.7067659158733191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4.9800012166666665</v>
      </c>
      <c r="BG160" s="53">
        <v>1.2833573414000001</v>
      </c>
      <c r="BH160" s="53">
        <v>0</v>
      </c>
      <c r="BI160" s="53">
        <v>0</v>
      </c>
      <c r="BJ160" s="53">
        <v>0.37812399136666663</v>
      </c>
      <c r="BK160" s="33">
        <f t="shared" si="6"/>
        <v>49.278791497039975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0.95171511216666649</v>
      </c>
      <c r="I161" s="53">
        <v>0</v>
      </c>
      <c r="J161" s="53">
        <v>0</v>
      </c>
      <c r="K161" s="53">
        <v>0</v>
      </c>
      <c r="L161" s="53">
        <v>0.21689313056666665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0.29409055733333334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0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33.497030986166664</v>
      </c>
      <c r="AW161" s="53">
        <v>2.1591727033333337</v>
      </c>
      <c r="AX161" s="53">
        <v>0</v>
      </c>
      <c r="AY161" s="53">
        <v>0</v>
      </c>
      <c r="AZ161" s="53">
        <v>2.231124579296913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13.050194300633335</v>
      </c>
      <c r="BG161" s="53">
        <v>0.9307824338666667</v>
      </c>
      <c r="BH161" s="53">
        <v>0</v>
      </c>
      <c r="BI161" s="53">
        <v>0</v>
      </c>
      <c r="BJ161" s="53">
        <v>0.11230617963333335</v>
      </c>
      <c r="BK161" s="33">
        <f t="shared" si="6"/>
        <v>53.443309982996915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0.95160185100000005</v>
      </c>
      <c r="I162" s="53">
        <v>0</v>
      </c>
      <c r="J162" s="53">
        <v>0</v>
      </c>
      <c r="K162" s="53">
        <v>0</v>
      </c>
      <c r="L162" s="53">
        <v>0.23240825650000002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0.12290264450000002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0.58267802666666668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1.7368287333333333E-2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42.836948971966663</v>
      </c>
      <c r="AW162" s="53">
        <v>1.4566950666666665</v>
      </c>
      <c r="AX162" s="53">
        <v>0</v>
      </c>
      <c r="AY162" s="53">
        <v>0</v>
      </c>
      <c r="AZ162" s="53">
        <v>3.9669762854643151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5.087072528166666</v>
      </c>
      <c r="BG162" s="53">
        <v>0.74511144020000009</v>
      </c>
      <c r="BH162" s="53">
        <v>0.28013366666666667</v>
      </c>
      <c r="BI162" s="53">
        <v>0</v>
      </c>
      <c r="BJ162" s="53">
        <v>0.6746875898000001</v>
      </c>
      <c r="BK162" s="33">
        <f t="shared" si="6"/>
        <v>56.954584614930972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0.61486431706666667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0.14711080946666669</v>
      </c>
      <c r="S163" s="53">
        <v>0</v>
      </c>
      <c r="T163" s="53">
        <v>0</v>
      </c>
      <c r="U163" s="53">
        <v>0</v>
      </c>
      <c r="V163" s="53">
        <v>2.3156406666666667E-2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1.6725190000000001E-3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0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11.73784262373333</v>
      </c>
      <c r="AW163" s="53">
        <v>1.3658905166666666</v>
      </c>
      <c r="AX163" s="53">
        <v>0</v>
      </c>
      <c r="AY163" s="53">
        <v>0</v>
      </c>
      <c r="AZ163" s="53">
        <v>0.25154767695822711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7.8109095823666674</v>
      </c>
      <c r="BG163" s="53">
        <v>0.30995122110000006</v>
      </c>
      <c r="BH163" s="53">
        <v>0.55750633333333333</v>
      </c>
      <c r="BI163" s="53">
        <v>0</v>
      </c>
      <c r="BJ163" s="53">
        <v>0.25566125430000003</v>
      </c>
      <c r="BK163" s="33">
        <f t="shared" si="6"/>
        <v>23.076113260658225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0.97749087560000003</v>
      </c>
      <c r="I164" s="53">
        <v>0</v>
      </c>
      <c r="J164" s="53">
        <v>0</v>
      </c>
      <c r="K164" s="53">
        <v>0</v>
      </c>
      <c r="L164" s="53">
        <v>0.96730946833333309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0.51121452456666661</v>
      </c>
      <c r="S164" s="53">
        <v>0</v>
      </c>
      <c r="T164" s="53">
        <v>0</v>
      </c>
      <c r="U164" s="53">
        <v>0</v>
      </c>
      <c r="V164" s="53">
        <v>8.3065174999999991E-3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4.6351935999999996E-2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21.731899590466668</v>
      </c>
      <c r="AW164" s="53">
        <v>3.8405231222999996</v>
      </c>
      <c r="AX164" s="53">
        <v>0</v>
      </c>
      <c r="AY164" s="53">
        <v>0</v>
      </c>
      <c r="AZ164" s="53">
        <v>1.028853680587352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9.0804620573000001</v>
      </c>
      <c r="BG164" s="53">
        <v>0</v>
      </c>
      <c r="BH164" s="53">
        <v>0</v>
      </c>
      <c r="BI164" s="53">
        <v>0</v>
      </c>
      <c r="BJ164" s="53">
        <v>0</v>
      </c>
      <c r="BK164" s="33">
        <f t="shared" si="6"/>
        <v>38.192411772654019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3.1472420821999996</v>
      </c>
      <c r="I165" s="53">
        <v>19.579622964199999</v>
      </c>
      <c r="J165" s="53">
        <v>0</v>
      </c>
      <c r="K165" s="53">
        <v>0</v>
      </c>
      <c r="L165" s="53">
        <v>2.0268250501000002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4.2207441530666658</v>
      </c>
      <c r="S165" s="53">
        <v>1.622946896666666</v>
      </c>
      <c r="T165" s="53">
        <v>6.3455314868333339</v>
      </c>
      <c r="U165" s="53">
        <v>0</v>
      </c>
      <c r="V165" s="53">
        <v>1.3240371545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0.24521376316666671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0.11685715796666664</v>
      </c>
      <c r="AM165" s="53">
        <v>0</v>
      </c>
      <c r="AN165" s="53">
        <v>0</v>
      </c>
      <c r="AO165" s="53">
        <v>0</v>
      </c>
      <c r="AP165" s="53">
        <v>9.4214279600000006E-2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86.260197256299989</v>
      </c>
      <c r="AW165" s="53">
        <v>75.982031453666664</v>
      </c>
      <c r="AX165" s="53">
        <v>6.0721991595666651</v>
      </c>
      <c r="AY165" s="53">
        <v>0</v>
      </c>
      <c r="AZ165" s="53">
        <v>25.538927995666661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92.11969741266725</v>
      </c>
      <c r="BG165" s="53">
        <v>33.372492249466667</v>
      </c>
      <c r="BH165" s="53">
        <v>89.178625282633334</v>
      </c>
      <c r="BI165" s="53">
        <v>0</v>
      </c>
      <c r="BJ165" s="53">
        <v>9.983092593466667</v>
      </c>
      <c r="BK165" s="33">
        <f t="shared" si="6"/>
        <v>457.23049839173393</v>
      </c>
    </row>
    <row r="166" spans="1:63">
      <c r="A166" s="51"/>
      <c r="B166" s="52" t="s">
        <v>173</v>
      </c>
      <c r="C166" s="53">
        <v>0</v>
      </c>
      <c r="D166" s="53">
        <v>10.946192426566663</v>
      </c>
      <c r="E166" s="53">
        <v>0</v>
      </c>
      <c r="F166" s="53">
        <v>0</v>
      </c>
      <c r="G166" s="53">
        <v>0</v>
      </c>
      <c r="H166" s="53">
        <v>129.76379267549999</v>
      </c>
      <c r="I166" s="53">
        <v>128.14407657526667</v>
      </c>
      <c r="J166" s="53">
        <v>4.504113803200001</v>
      </c>
      <c r="K166" s="53">
        <v>0</v>
      </c>
      <c r="L166" s="53">
        <v>57.352927866166659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64.572373360566672</v>
      </c>
      <c r="S166" s="53">
        <v>25.236420200033333</v>
      </c>
      <c r="T166" s="53">
        <v>50.884056205566665</v>
      </c>
      <c r="U166" s="53">
        <v>0</v>
      </c>
      <c r="V166" s="53">
        <v>21.243741649799997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5.0932391556333352</v>
      </c>
      <c r="AC166" s="53">
        <v>4.5364855000000004E-3</v>
      </c>
      <c r="AD166" s="53">
        <v>2.936966356766666</v>
      </c>
      <c r="AE166" s="53">
        <v>0</v>
      </c>
      <c r="AF166" s="53">
        <v>0.27394796763333329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1.1504165121333334</v>
      </c>
      <c r="AM166" s="53">
        <v>5.8815449800000016E-2</v>
      </c>
      <c r="AN166" s="53">
        <v>0</v>
      </c>
      <c r="AO166" s="53">
        <v>0</v>
      </c>
      <c r="AP166" s="53">
        <v>0.19735719600000001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782.57121794370039</v>
      </c>
      <c r="AW166" s="53">
        <v>512.96789142586658</v>
      </c>
      <c r="AX166" s="53">
        <v>7.0445402598000006</v>
      </c>
      <c r="AY166" s="53">
        <v>0</v>
      </c>
      <c r="AZ166" s="53">
        <v>378.96023150483325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766.76574944223694</v>
      </c>
      <c r="BG166" s="53">
        <v>203.65718276269999</v>
      </c>
      <c r="BH166" s="53">
        <v>148.23538087083332</v>
      </c>
      <c r="BI166" s="53">
        <v>0</v>
      </c>
      <c r="BJ166" s="53">
        <v>173.25088630203328</v>
      </c>
      <c r="BK166" s="33">
        <f t="shared" si="6"/>
        <v>3475.8160543981376</v>
      </c>
    </row>
    <row r="167" spans="1:63">
      <c r="A167" s="51"/>
      <c r="B167" s="52" t="s">
        <v>174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33.182734185733338</v>
      </c>
      <c r="I167" s="53">
        <v>52.384265149666653</v>
      </c>
      <c r="J167" s="53">
        <v>10.534888341399999</v>
      </c>
      <c r="K167" s="53">
        <v>0</v>
      </c>
      <c r="L167" s="53">
        <v>34.557344454566667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23.403626593866662</v>
      </c>
      <c r="S167" s="53">
        <v>19.902379763033331</v>
      </c>
      <c r="T167" s="53">
        <v>0</v>
      </c>
      <c r="U167" s="53">
        <v>0</v>
      </c>
      <c r="V167" s="53">
        <v>6.0491588244000019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4.6374906597666676</v>
      </c>
      <c r="AC167" s="53">
        <v>2.7191431657333327</v>
      </c>
      <c r="AD167" s="53">
        <v>0</v>
      </c>
      <c r="AE167" s="53">
        <v>0</v>
      </c>
      <c r="AF167" s="53">
        <v>5.7076705891999993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1.7428594501666668</v>
      </c>
      <c r="AM167" s="53">
        <v>0</v>
      </c>
      <c r="AN167" s="53">
        <v>0</v>
      </c>
      <c r="AO167" s="53">
        <v>0</v>
      </c>
      <c r="AP167" s="53">
        <v>0.24836283566666659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417.62431300817616</v>
      </c>
      <c r="AW167" s="53">
        <v>539.57010278503344</v>
      </c>
      <c r="AX167" s="53">
        <v>1.9779353752</v>
      </c>
      <c r="AY167" s="53">
        <v>0</v>
      </c>
      <c r="AZ167" s="53">
        <v>223.37611653443329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736.53854815459931</v>
      </c>
      <c r="BG167" s="53">
        <v>221.75318514396668</v>
      </c>
      <c r="BH167" s="53">
        <v>6.7645747867000017</v>
      </c>
      <c r="BI167" s="53">
        <v>0</v>
      </c>
      <c r="BJ167" s="53">
        <v>135.93324190160001</v>
      </c>
      <c r="BK167" s="33">
        <f t="shared" si="6"/>
        <v>2478.6079417029091</v>
      </c>
    </row>
    <row r="168" spans="1:63">
      <c r="A168" s="51"/>
      <c r="B168" s="52" t="s">
        <v>175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7.4565715143666669</v>
      </c>
      <c r="I168" s="53">
        <v>28.860353030900001</v>
      </c>
      <c r="J168" s="53">
        <v>0.78329766949999979</v>
      </c>
      <c r="K168" s="53">
        <v>0</v>
      </c>
      <c r="L168" s="53">
        <v>4.4576755595999993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1.4380812155666667</v>
      </c>
      <c r="S168" s="53">
        <v>0</v>
      </c>
      <c r="T168" s="53">
        <v>0</v>
      </c>
      <c r="U168" s="53">
        <v>0</v>
      </c>
      <c r="V168" s="53">
        <v>0.90527339573333343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0.22905834129999997</v>
      </c>
      <c r="AC168" s="53">
        <v>0.26131334666666667</v>
      </c>
      <c r="AD168" s="53">
        <v>0</v>
      </c>
      <c r="AE168" s="53">
        <v>0</v>
      </c>
      <c r="AF168" s="53">
        <v>0.18375622650000004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1.1910080933333336E-2</v>
      </c>
      <c r="AM168" s="53">
        <v>0</v>
      </c>
      <c r="AN168" s="53">
        <v>0</v>
      </c>
      <c r="AO168" s="53">
        <v>0</v>
      </c>
      <c r="AP168" s="53">
        <v>0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147.56937196440032</v>
      </c>
      <c r="AW168" s="53">
        <v>68.313566386300025</v>
      </c>
      <c r="AX168" s="53">
        <v>0</v>
      </c>
      <c r="AY168" s="53">
        <v>0</v>
      </c>
      <c r="AZ168" s="53">
        <v>36.795655725800003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18.998424701633333</v>
      </c>
      <c r="BG168" s="53">
        <v>1.7264083405333335</v>
      </c>
      <c r="BH168" s="53">
        <v>3.1740576341333337</v>
      </c>
      <c r="BI168" s="53">
        <v>0</v>
      </c>
      <c r="BJ168" s="53">
        <v>5.0777315271999992</v>
      </c>
      <c r="BK168" s="33">
        <f t="shared" si="6"/>
        <v>326.24250666106701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49.23252685246667</v>
      </c>
      <c r="I169" s="53">
        <v>0</v>
      </c>
      <c r="J169" s="53">
        <v>0</v>
      </c>
      <c r="K169" s="53">
        <v>0</v>
      </c>
      <c r="L169" s="53">
        <v>4.6929700255999993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28.296754619133328</v>
      </c>
      <c r="S169" s="53">
        <v>0</v>
      </c>
      <c r="T169" s="53">
        <v>0</v>
      </c>
      <c r="U169" s="53">
        <v>0</v>
      </c>
      <c r="V169" s="53">
        <v>1.6725308312333338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115.89394481976666</v>
      </c>
      <c r="AC169" s="53">
        <v>0</v>
      </c>
      <c r="AD169" s="53">
        <v>0</v>
      </c>
      <c r="AE169" s="53">
        <v>0</v>
      </c>
      <c r="AF169" s="53">
        <v>1.4331821145999994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459.73752261303326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821.86766780970049</v>
      </c>
      <c r="AW169" s="53">
        <v>8.8071516666666681E-4</v>
      </c>
      <c r="AX169" s="53">
        <v>0</v>
      </c>
      <c r="AY169" s="53">
        <v>0</v>
      </c>
      <c r="AZ169" s="53">
        <v>88.666869325033318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1129.0520082181542</v>
      </c>
      <c r="BG169" s="53">
        <v>0</v>
      </c>
      <c r="BH169" s="53">
        <v>0</v>
      </c>
      <c r="BI169" s="53">
        <v>0</v>
      </c>
      <c r="BJ169" s="53">
        <v>42.283146802599994</v>
      </c>
      <c r="BK169" s="33">
        <f t="shared" si="6"/>
        <v>2742.8300047464882</v>
      </c>
    </row>
    <row r="170" spans="1:63">
      <c r="A170" s="51"/>
      <c r="B170" s="52" t="s">
        <v>177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107.09288887366668</v>
      </c>
      <c r="I170" s="53">
        <v>563.11635421570008</v>
      </c>
      <c r="J170" s="53">
        <v>0.98778153023333348</v>
      </c>
      <c r="K170" s="53">
        <v>0</v>
      </c>
      <c r="L170" s="53">
        <v>106.68287742593336</v>
      </c>
      <c r="M170" s="53">
        <v>0</v>
      </c>
      <c r="N170" s="53">
        <v>3.9478957369666681</v>
      </c>
      <c r="O170" s="53">
        <v>0</v>
      </c>
      <c r="P170" s="53">
        <v>0</v>
      </c>
      <c r="Q170" s="53">
        <v>0</v>
      </c>
      <c r="R170" s="53">
        <v>8.379822445466667</v>
      </c>
      <c r="S170" s="53">
        <v>21.440080023899995</v>
      </c>
      <c r="T170" s="53">
        <v>10.71147896576667</v>
      </c>
      <c r="U170" s="53">
        <v>0</v>
      </c>
      <c r="V170" s="53">
        <v>11.488153620133334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8.0720110803999994</v>
      </c>
      <c r="AC170" s="53">
        <v>0</v>
      </c>
      <c r="AD170" s="53">
        <v>0</v>
      </c>
      <c r="AE170" s="53">
        <v>0</v>
      </c>
      <c r="AF170" s="53">
        <v>2.366663034133333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0.73844673799999994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480.54448621024534</v>
      </c>
      <c r="AW170" s="53">
        <v>383.81338016550001</v>
      </c>
      <c r="AX170" s="53">
        <v>12.143576535266666</v>
      </c>
      <c r="AY170" s="53">
        <v>0</v>
      </c>
      <c r="AZ170" s="53">
        <v>544.06538551013352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68.885323786066664</v>
      </c>
      <c r="BG170" s="53">
        <v>26.8628538217</v>
      </c>
      <c r="BH170" s="53">
        <v>0.10508527406666668</v>
      </c>
      <c r="BI170" s="53">
        <v>0</v>
      </c>
      <c r="BJ170" s="53">
        <v>38.159193685966663</v>
      </c>
      <c r="BK170" s="33">
        <f t="shared" si="6"/>
        <v>2399.6037386792459</v>
      </c>
    </row>
    <row r="171" spans="1:63">
      <c r="A171" s="51"/>
      <c r="B171" s="52" t="s">
        <v>178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34.104935202766676</v>
      </c>
      <c r="I171" s="53">
        <v>0</v>
      </c>
      <c r="J171" s="53">
        <v>0</v>
      </c>
      <c r="K171" s="53">
        <v>0</v>
      </c>
      <c r="L171" s="53">
        <v>2.4916787433333334E-2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27.768669644866669</v>
      </c>
      <c r="S171" s="53">
        <v>0</v>
      </c>
      <c r="T171" s="53">
        <v>0</v>
      </c>
      <c r="U171" s="53">
        <v>0</v>
      </c>
      <c r="V171" s="53">
        <v>0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8.7616432175000014</v>
      </c>
      <c r="AC171" s="53">
        <v>0</v>
      </c>
      <c r="AD171" s="53">
        <v>0</v>
      </c>
      <c r="AE171" s="53">
        <v>0</v>
      </c>
      <c r="AF171" s="53">
        <v>0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5.1395340545999995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1817.9705160949088</v>
      </c>
      <c r="AW171" s="53">
        <v>0</v>
      </c>
      <c r="AX171" s="53">
        <v>0</v>
      </c>
      <c r="AY171" s="53">
        <v>0</v>
      </c>
      <c r="AZ171" s="53">
        <v>3.1987791290333334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2437.4858878639675</v>
      </c>
      <c r="BG171" s="53">
        <v>0</v>
      </c>
      <c r="BH171" s="53">
        <v>0</v>
      </c>
      <c r="BI171" s="53">
        <v>0</v>
      </c>
      <c r="BJ171" s="53">
        <v>1.4004176905000001</v>
      </c>
      <c r="BK171" s="33">
        <f t="shared" si="6"/>
        <v>4335.855299685576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0.55605458896666671</v>
      </c>
      <c r="I172" s="53">
        <v>0</v>
      </c>
      <c r="J172" s="53">
        <v>0</v>
      </c>
      <c r="K172" s="53">
        <v>0</v>
      </c>
      <c r="L172" s="53">
        <v>0.18334590000000001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8.0194538866666665E-2</v>
      </c>
      <c r="S172" s="53">
        <v>0</v>
      </c>
      <c r="T172" s="53">
        <v>0</v>
      </c>
      <c r="U172" s="53">
        <v>0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0.18426385786666666</v>
      </c>
      <c r="AC172" s="53">
        <v>0</v>
      </c>
      <c r="AD172" s="53">
        <v>0</v>
      </c>
      <c r="AE172" s="53">
        <v>0</v>
      </c>
      <c r="AF172" s="53">
        <v>8.1787020000000002E-2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0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54.160819433143622</v>
      </c>
      <c r="AW172" s="53">
        <v>1.1099667</v>
      </c>
      <c r="AX172" s="53">
        <v>0</v>
      </c>
      <c r="AY172" s="53">
        <v>0</v>
      </c>
      <c r="AZ172" s="53">
        <v>2.4230142114333333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27.136003151099995</v>
      </c>
      <c r="BG172" s="53">
        <v>0.26872878</v>
      </c>
      <c r="BH172" s="53">
        <v>0</v>
      </c>
      <c r="BI172" s="53">
        <v>0</v>
      </c>
      <c r="BJ172" s="53">
        <v>0.24536105999999999</v>
      </c>
      <c r="BK172" s="33">
        <f t="shared" si="6"/>
        <v>86.429539241376943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0.65029664056666658</v>
      </c>
      <c r="I173" s="53">
        <v>0</v>
      </c>
      <c r="J173" s="53">
        <v>0</v>
      </c>
      <c r="K173" s="53">
        <v>0</v>
      </c>
      <c r="L173" s="53">
        <v>3.5903840000000006E-2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0.1683888962666667</v>
      </c>
      <c r="S173" s="53">
        <v>0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0.20467030150000001</v>
      </c>
      <c r="AC173" s="53">
        <v>0</v>
      </c>
      <c r="AD173" s="53">
        <v>0</v>
      </c>
      <c r="AE173" s="53">
        <v>0</v>
      </c>
      <c r="AF173" s="53">
        <v>0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1.1466123333333334E-3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73.446708348728251</v>
      </c>
      <c r="AW173" s="53">
        <v>2.4996148866666665</v>
      </c>
      <c r="AX173" s="53">
        <v>0</v>
      </c>
      <c r="AY173" s="53">
        <v>0</v>
      </c>
      <c r="AZ173" s="53">
        <v>9.2124568221666667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20.042268562833332</v>
      </c>
      <c r="BG173" s="53">
        <v>14.264479159966662</v>
      </c>
      <c r="BH173" s="53">
        <v>0</v>
      </c>
      <c r="BI173" s="53">
        <v>0</v>
      </c>
      <c r="BJ173" s="53">
        <v>0.30956239773333327</v>
      </c>
      <c r="BK173" s="33">
        <f t="shared" si="6"/>
        <v>120.83549646876158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0.54209765806666665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7.3830683066666666E-2</v>
      </c>
      <c r="S174" s="53">
        <v>0</v>
      </c>
      <c r="T174" s="53">
        <v>0</v>
      </c>
      <c r="U174" s="53">
        <v>0</v>
      </c>
      <c r="V174" s="53">
        <v>5.934943333333334E-2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</v>
      </c>
      <c r="AC174" s="53">
        <v>0</v>
      </c>
      <c r="AD174" s="53">
        <v>0</v>
      </c>
      <c r="AE174" s="53">
        <v>0</v>
      </c>
      <c r="AF174" s="53">
        <v>0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0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27.715612667779386</v>
      </c>
      <c r="AW174" s="53">
        <v>1.2299724000000001</v>
      </c>
      <c r="AX174" s="53">
        <v>0</v>
      </c>
      <c r="AY174" s="53">
        <v>0</v>
      </c>
      <c r="AZ174" s="53">
        <v>0.50622475166666658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12.913388348533331</v>
      </c>
      <c r="BG174" s="53">
        <v>0.11388633333333333</v>
      </c>
      <c r="BH174" s="53">
        <v>0</v>
      </c>
      <c r="BI174" s="53">
        <v>0</v>
      </c>
      <c r="BJ174" s="53">
        <v>0.44817563486666667</v>
      </c>
      <c r="BK174" s="33">
        <f t="shared" si="6"/>
        <v>43.602537910646049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0.71383213686666647</v>
      </c>
      <c r="I175" s="53">
        <v>0</v>
      </c>
      <c r="J175" s="53">
        <v>0</v>
      </c>
      <c r="K175" s="53">
        <v>0</v>
      </c>
      <c r="L175" s="53">
        <v>0.73800428813333341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0.18259227736666667</v>
      </c>
      <c r="S175" s="53">
        <v>1.700948E-2</v>
      </c>
      <c r="T175" s="53">
        <v>0</v>
      </c>
      <c r="U175" s="53">
        <v>0</v>
      </c>
      <c r="V175" s="53">
        <v>1.1339653333333335E-2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5.5295244333333333E-2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5.9346579066666662E-2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33.308668683542344</v>
      </c>
      <c r="AW175" s="53">
        <v>3.1412607467333333</v>
      </c>
      <c r="AX175" s="53">
        <v>0</v>
      </c>
      <c r="AY175" s="53">
        <v>0</v>
      </c>
      <c r="AZ175" s="53">
        <v>1.2564351764333335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17.781004697566665</v>
      </c>
      <c r="BG175" s="53">
        <v>0.3722848133333333</v>
      </c>
      <c r="BH175" s="53">
        <v>3.2848660000000001</v>
      </c>
      <c r="BI175" s="53">
        <v>0</v>
      </c>
      <c r="BJ175" s="53">
        <v>0.10949553333333333</v>
      </c>
      <c r="BK175" s="33">
        <f t="shared" si="6"/>
        <v>61.031435310042333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0.88435651636666679</v>
      </c>
      <c r="I176" s="53">
        <v>0</v>
      </c>
      <c r="J176" s="53">
        <v>0</v>
      </c>
      <c r="K176" s="53">
        <v>0</v>
      </c>
      <c r="L176" s="53">
        <v>0.20289322123333337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8.7790179400000029E-2</v>
      </c>
      <c r="S176" s="53">
        <v>0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5.4397233333333328E-3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0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16.930844656681582</v>
      </c>
      <c r="AW176" s="53">
        <v>1.033664530933333</v>
      </c>
      <c r="AX176" s="53">
        <v>0</v>
      </c>
      <c r="AY176" s="53">
        <v>0</v>
      </c>
      <c r="AZ176" s="53">
        <v>0.29869764096666662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8.9571898156333347</v>
      </c>
      <c r="BG176" s="53">
        <v>8.6617430895666647</v>
      </c>
      <c r="BH176" s="53">
        <v>0</v>
      </c>
      <c r="BI176" s="53">
        <v>0</v>
      </c>
      <c r="BJ176" s="53">
        <v>5.4397233333333336E-2</v>
      </c>
      <c r="BK176" s="33">
        <f t="shared" si="6"/>
        <v>37.117016607448249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0.58977933940000005</v>
      </c>
      <c r="I177" s="53">
        <v>5.5479816666666661E-2</v>
      </c>
      <c r="J177" s="53">
        <v>0</v>
      </c>
      <c r="K177" s="53">
        <v>0</v>
      </c>
      <c r="L177" s="53">
        <v>0.85638374253333349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0.13384872206666665</v>
      </c>
      <c r="S177" s="53">
        <v>0</v>
      </c>
      <c r="T177" s="53">
        <v>0</v>
      </c>
      <c r="U177" s="53">
        <v>0</v>
      </c>
      <c r="V177" s="53">
        <v>6.1027798333333327E-2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3.122216366666667E-2</v>
      </c>
      <c r="AC177" s="53">
        <v>0</v>
      </c>
      <c r="AD177" s="53">
        <v>0</v>
      </c>
      <c r="AE177" s="53">
        <v>0</v>
      </c>
      <c r="AF177" s="53">
        <v>0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37.624607769027143</v>
      </c>
      <c r="AW177" s="53">
        <v>2.0886550866666669</v>
      </c>
      <c r="AX177" s="53">
        <v>0</v>
      </c>
      <c r="AY177" s="53">
        <v>0</v>
      </c>
      <c r="AZ177" s="53">
        <v>8.8553689977999976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20.545746387599998</v>
      </c>
      <c r="BG177" s="53">
        <v>0.21532526666666665</v>
      </c>
      <c r="BH177" s="53">
        <v>1.0766263333333335</v>
      </c>
      <c r="BI177" s="53">
        <v>0</v>
      </c>
      <c r="BJ177" s="53">
        <v>2.4959394222000006</v>
      </c>
      <c r="BK177" s="33">
        <f t="shared" si="6"/>
        <v>74.63001084596047</v>
      </c>
    </row>
    <row r="178" spans="1:63" ht="13.5" thickBot="1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0.20050236029999999</v>
      </c>
      <c r="I178" s="53">
        <v>5.9848222313333332</v>
      </c>
      <c r="J178" s="53">
        <v>0</v>
      </c>
      <c r="K178" s="53">
        <v>0</v>
      </c>
      <c r="L178" s="53">
        <v>0.76922938333333324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0.210563001</v>
      </c>
      <c r="S178" s="53">
        <v>0</v>
      </c>
      <c r="T178" s="53">
        <v>0</v>
      </c>
      <c r="U178" s="53">
        <v>0</v>
      </c>
      <c r="V178" s="53">
        <v>1.0834216666666667E-2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4.477299399999999E-2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8.8222707828599045</v>
      </c>
      <c r="AW178" s="53">
        <v>4.5306005833333334</v>
      </c>
      <c r="AX178" s="53">
        <v>0</v>
      </c>
      <c r="AY178" s="53">
        <v>0</v>
      </c>
      <c r="AZ178" s="53">
        <v>5.0481938995333362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2.2035366822666669</v>
      </c>
      <c r="BG178" s="53">
        <v>0</v>
      </c>
      <c r="BH178" s="53">
        <v>0</v>
      </c>
      <c r="BI178" s="53">
        <v>0</v>
      </c>
      <c r="BJ178" s="53">
        <v>0</v>
      </c>
      <c r="BK178" s="33">
        <f t="shared" si="6"/>
        <v>27.825326134626572</v>
      </c>
    </row>
    <row r="179" spans="1:63" ht="13.5" thickBot="1">
      <c r="A179" s="37"/>
      <c r="B179" s="38" t="s">
        <v>186</v>
      </c>
      <c r="C179" s="39">
        <f t="shared" ref="C179:BK179" si="7">SUM(C140:C178)</f>
        <v>0</v>
      </c>
      <c r="D179" s="39">
        <f t="shared" si="7"/>
        <v>67.107639345066659</v>
      </c>
      <c r="E179" s="39">
        <f t="shared" si="7"/>
        <v>0</v>
      </c>
      <c r="F179" s="39">
        <f t="shared" si="7"/>
        <v>0</v>
      </c>
      <c r="G179" s="39">
        <f t="shared" si="7"/>
        <v>0</v>
      </c>
      <c r="H179" s="39">
        <f t="shared" si="7"/>
        <v>1064.5498563934998</v>
      </c>
      <c r="I179" s="39">
        <f t="shared" si="7"/>
        <v>1582.2200870118709</v>
      </c>
      <c r="J179" s="39">
        <f t="shared" si="7"/>
        <v>48.651881075133332</v>
      </c>
      <c r="K179" s="39">
        <f t="shared" si="7"/>
        <v>0</v>
      </c>
      <c r="L179" s="39">
        <f t="shared" si="7"/>
        <v>584.77438061843327</v>
      </c>
      <c r="M179" s="39">
        <f t="shared" si="7"/>
        <v>0</v>
      </c>
      <c r="N179" s="39">
        <f t="shared" si="7"/>
        <v>3.9478957369666681</v>
      </c>
      <c r="O179" s="39">
        <f t="shared" si="7"/>
        <v>0</v>
      </c>
      <c r="P179" s="39">
        <f t="shared" si="7"/>
        <v>0</v>
      </c>
      <c r="Q179" s="39">
        <f t="shared" si="7"/>
        <v>0</v>
      </c>
      <c r="R179" s="39">
        <f t="shared" si="7"/>
        <v>374.34151279413334</v>
      </c>
      <c r="S179" s="39">
        <f t="shared" si="7"/>
        <v>121.76159635009998</v>
      </c>
      <c r="T179" s="39">
        <f t="shared" si="7"/>
        <v>93.992366363266669</v>
      </c>
      <c r="U179" s="39">
        <f t="shared" si="7"/>
        <v>0</v>
      </c>
      <c r="V179" s="39">
        <f t="shared" si="7"/>
        <v>157.30426421476665</v>
      </c>
      <c r="W179" s="39">
        <f t="shared" si="7"/>
        <v>0</v>
      </c>
      <c r="X179" s="39">
        <f t="shared" si="7"/>
        <v>0</v>
      </c>
      <c r="Y179" s="39">
        <f t="shared" si="7"/>
        <v>0</v>
      </c>
      <c r="Z179" s="39">
        <f t="shared" si="7"/>
        <v>0</v>
      </c>
      <c r="AA179" s="39">
        <f t="shared" si="7"/>
        <v>0</v>
      </c>
      <c r="AB179" s="39">
        <f t="shared" si="7"/>
        <v>166.85785447296661</v>
      </c>
      <c r="AC179" s="39">
        <f t="shared" si="7"/>
        <v>9.0625276346666652</v>
      </c>
      <c r="AD179" s="39">
        <f t="shared" si="7"/>
        <v>6.0659164484333337</v>
      </c>
      <c r="AE179" s="39">
        <f t="shared" si="7"/>
        <v>0</v>
      </c>
      <c r="AF179" s="39">
        <f t="shared" si="7"/>
        <v>15.661979886433331</v>
      </c>
      <c r="AG179" s="39">
        <f t="shared" si="7"/>
        <v>0</v>
      </c>
      <c r="AH179" s="39">
        <f t="shared" si="7"/>
        <v>0</v>
      </c>
      <c r="AI179" s="39">
        <f t="shared" si="7"/>
        <v>0</v>
      </c>
      <c r="AJ179" s="39">
        <f t="shared" si="7"/>
        <v>0</v>
      </c>
      <c r="AK179" s="39">
        <f t="shared" si="7"/>
        <v>0</v>
      </c>
      <c r="AL179" s="39">
        <f t="shared" si="7"/>
        <v>473.84465052703325</v>
      </c>
      <c r="AM179" s="39">
        <f t="shared" si="7"/>
        <v>5.8815449800000016E-2</v>
      </c>
      <c r="AN179" s="39">
        <f t="shared" si="7"/>
        <v>0</v>
      </c>
      <c r="AO179" s="39">
        <f t="shared" si="7"/>
        <v>0</v>
      </c>
      <c r="AP179" s="39">
        <f t="shared" si="7"/>
        <v>1.3290117754666666</v>
      </c>
      <c r="AQ179" s="39">
        <f t="shared" si="7"/>
        <v>0</v>
      </c>
      <c r="AR179" s="39">
        <f t="shared" si="7"/>
        <v>0</v>
      </c>
      <c r="AS179" s="39">
        <f t="shared" si="7"/>
        <v>0</v>
      </c>
      <c r="AT179" s="39">
        <f t="shared" si="7"/>
        <v>0</v>
      </c>
      <c r="AU179" s="39">
        <f t="shared" si="7"/>
        <v>0</v>
      </c>
      <c r="AV179" s="39">
        <f t="shared" si="7"/>
        <v>8187.3029117059314</v>
      </c>
      <c r="AW179" s="39">
        <f t="shared" si="7"/>
        <v>3107.9220062633126</v>
      </c>
      <c r="AX179" s="39">
        <f t="shared" si="7"/>
        <v>95.545879276466678</v>
      </c>
      <c r="AY179" s="39">
        <f t="shared" si="7"/>
        <v>0</v>
      </c>
      <c r="AZ179" s="39">
        <f t="shared" si="7"/>
        <v>3372.5811203925186</v>
      </c>
      <c r="BA179" s="39">
        <f t="shared" si="7"/>
        <v>0</v>
      </c>
      <c r="BB179" s="39">
        <f t="shared" si="7"/>
        <v>1.2332215034666669</v>
      </c>
      <c r="BC179" s="39">
        <f t="shared" si="7"/>
        <v>0</v>
      </c>
      <c r="BD179" s="39">
        <f t="shared" si="7"/>
        <v>0</v>
      </c>
      <c r="BE179" s="39">
        <f t="shared" si="7"/>
        <v>0</v>
      </c>
      <c r="BF179" s="39">
        <f t="shared" si="7"/>
        <v>8619.5071028807906</v>
      </c>
      <c r="BG179" s="39">
        <f t="shared" si="7"/>
        <v>640.59887451539987</v>
      </c>
      <c r="BH179" s="39">
        <f t="shared" si="7"/>
        <v>306.86781925873328</v>
      </c>
      <c r="BI179" s="39">
        <f t="shared" si="7"/>
        <v>0</v>
      </c>
      <c r="BJ179" s="39">
        <f t="shared" si="7"/>
        <v>792.5167460836999</v>
      </c>
      <c r="BK179" s="44">
        <f t="shared" si="7"/>
        <v>29895.607917978356</v>
      </c>
    </row>
    <row r="180" spans="1:63" ht="13.5" thickBot="1">
      <c r="A180" s="54"/>
      <c r="B180" s="55" t="s">
        <v>187</v>
      </c>
      <c r="C180" s="56">
        <f t="shared" ref="C180:BK180" si="8">C179+C138+C136+C134+C19+C16</f>
        <v>0</v>
      </c>
      <c r="D180" s="56">
        <f t="shared" si="8"/>
        <v>2475.4994956649007</v>
      </c>
      <c r="E180" s="56">
        <f t="shared" si="8"/>
        <v>1002.0704300421667</v>
      </c>
      <c r="F180" s="56">
        <f t="shared" si="8"/>
        <v>0</v>
      </c>
      <c r="G180" s="56">
        <f t="shared" si="8"/>
        <v>0</v>
      </c>
      <c r="H180" s="56">
        <f t="shared" si="8"/>
        <v>3217.8948311907338</v>
      </c>
      <c r="I180" s="56">
        <f t="shared" si="8"/>
        <v>31199.660283331556</v>
      </c>
      <c r="J180" s="56">
        <f t="shared" si="8"/>
        <v>2844.5313323280334</v>
      </c>
      <c r="K180" s="56">
        <f t="shared" si="8"/>
        <v>0</v>
      </c>
      <c r="L180" s="56">
        <f t="shared" si="8"/>
        <v>1381.2079287097001</v>
      </c>
      <c r="M180" s="56">
        <f t="shared" si="8"/>
        <v>0</v>
      </c>
      <c r="N180" s="56">
        <f t="shared" si="8"/>
        <v>3.9478957369666681</v>
      </c>
      <c r="O180" s="56">
        <f t="shared" si="8"/>
        <v>0</v>
      </c>
      <c r="P180" s="56">
        <f t="shared" si="8"/>
        <v>0</v>
      </c>
      <c r="Q180" s="56">
        <f t="shared" si="8"/>
        <v>0</v>
      </c>
      <c r="R180" s="56">
        <f t="shared" si="8"/>
        <v>1014.3428791323669</v>
      </c>
      <c r="S180" s="56">
        <f t="shared" si="8"/>
        <v>3521.3166065455666</v>
      </c>
      <c r="T180" s="56">
        <f t="shared" si="8"/>
        <v>2124.5063449264003</v>
      </c>
      <c r="U180" s="56">
        <f t="shared" si="8"/>
        <v>31.424188899766666</v>
      </c>
      <c r="V180" s="56">
        <f t="shared" si="8"/>
        <v>378.8393681514666</v>
      </c>
      <c r="W180" s="56">
        <f t="shared" si="8"/>
        <v>0</v>
      </c>
      <c r="X180" s="56">
        <f t="shared" si="8"/>
        <v>0</v>
      </c>
      <c r="Y180" s="56">
        <f t="shared" si="8"/>
        <v>0</v>
      </c>
      <c r="Z180" s="56">
        <f t="shared" si="8"/>
        <v>0</v>
      </c>
      <c r="AA180" s="56">
        <f t="shared" si="8"/>
        <v>0</v>
      </c>
      <c r="AB180" s="56">
        <f t="shared" si="8"/>
        <v>191.41237392679992</v>
      </c>
      <c r="AC180" s="56">
        <f t="shared" si="8"/>
        <v>17.326407233833333</v>
      </c>
      <c r="AD180" s="56">
        <f t="shared" si="8"/>
        <v>8.8425013542666662</v>
      </c>
      <c r="AE180" s="56">
        <f t="shared" si="8"/>
        <v>0</v>
      </c>
      <c r="AF180" s="56">
        <f t="shared" si="8"/>
        <v>23.978970091233329</v>
      </c>
      <c r="AG180" s="56">
        <f t="shared" si="8"/>
        <v>0</v>
      </c>
      <c r="AH180" s="56">
        <f t="shared" si="8"/>
        <v>0</v>
      </c>
      <c r="AI180" s="56">
        <f t="shared" si="8"/>
        <v>0</v>
      </c>
      <c r="AJ180" s="56">
        <f t="shared" si="8"/>
        <v>0</v>
      </c>
      <c r="AK180" s="56">
        <f t="shared" si="8"/>
        <v>0</v>
      </c>
      <c r="AL180" s="56">
        <f t="shared" si="8"/>
        <v>477.45165371596659</v>
      </c>
      <c r="AM180" s="56">
        <f t="shared" si="8"/>
        <v>33.09381219596667</v>
      </c>
      <c r="AN180" s="56">
        <f t="shared" si="8"/>
        <v>0</v>
      </c>
      <c r="AO180" s="56">
        <f t="shared" si="8"/>
        <v>0</v>
      </c>
      <c r="AP180" s="56">
        <f t="shared" si="8"/>
        <v>4.2081781980666664</v>
      </c>
      <c r="AQ180" s="56">
        <f t="shared" si="8"/>
        <v>0</v>
      </c>
      <c r="AR180" s="56">
        <f t="shared" si="8"/>
        <v>17.014083645866666</v>
      </c>
      <c r="AS180" s="56">
        <f t="shared" si="8"/>
        <v>0</v>
      </c>
      <c r="AT180" s="56">
        <f t="shared" si="8"/>
        <v>0</v>
      </c>
      <c r="AU180" s="56">
        <f t="shared" si="8"/>
        <v>0</v>
      </c>
      <c r="AV180" s="56">
        <f t="shared" si="8"/>
        <v>10867.16849297831</v>
      </c>
      <c r="AW180" s="56">
        <f t="shared" si="8"/>
        <v>11177.626076984479</v>
      </c>
      <c r="AX180" s="56">
        <f t="shared" si="8"/>
        <v>1478.530704307</v>
      </c>
      <c r="AY180" s="56">
        <f t="shared" si="8"/>
        <v>0</v>
      </c>
      <c r="AZ180" s="56">
        <f t="shared" si="8"/>
        <v>4687.2441694280824</v>
      </c>
      <c r="BA180" s="56">
        <f t="shared" si="8"/>
        <v>0</v>
      </c>
      <c r="BB180" s="56">
        <f t="shared" si="8"/>
        <v>1.2332215034666669</v>
      </c>
      <c r="BC180" s="56">
        <f t="shared" si="8"/>
        <v>0</v>
      </c>
      <c r="BD180" s="56">
        <f t="shared" si="8"/>
        <v>0</v>
      </c>
      <c r="BE180" s="56">
        <f t="shared" si="8"/>
        <v>0</v>
      </c>
      <c r="BF180" s="56">
        <f t="shared" si="8"/>
        <v>9620.2828772265784</v>
      </c>
      <c r="BG180" s="56">
        <f t="shared" si="8"/>
        <v>1268.6572703644665</v>
      </c>
      <c r="BH180" s="56">
        <f t="shared" si="8"/>
        <v>747.00352921766671</v>
      </c>
      <c r="BI180" s="56">
        <f t="shared" si="8"/>
        <v>0</v>
      </c>
      <c r="BJ180" s="56">
        <f t="shared" si="8"/>
        <v>1033.4463874772664</v>
      </c>
      <c r="BK180" s="56">
        <f t="shared" si="8"/>
        <v>90849.762294508924</v>
      </c>
    </row>
    <row r="181" spans="1:63">
      <c r="A181" s="57"/>
      <c r="B181" s="58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3"/>
    </row>
    <row r="182" spans="1:63">
      <c r="A182" s="26" t="s">
        <v>188</v>
      </c>
      <c r="B182" s="59" t="s">
        <v>189</v>
      </c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1"/>
    </row>
    <row r="183" spans="1:63">
      <c r="A183" s="26" t="s">
        <v>13</v>
      </c>
      <c r="B183" s="27" t="s">
        <v>190</v>
      </c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1"/>
    </row>
    <row r="184" spans="1:63">
      <c r="A184" s="30"/>
      <c r="B184" s="31" t="s">
        <v>191</v>
      </c>
      <c r="C184" s="32">
        <v>0</v>
      </c>
      <c r="D184" s="32">
        <v>0</v>
      </c>
      <c r="E184" s="32">
        <v>0</v>
      </c>
      <c r="F184" s="32">
        <v>0</v>
      </c>
      <c r="G184" s="32">
        <v>0</v>
      </c>
      <c r="H184" s="32">
        <v>35.773594787533334</v>
      </c>
      <c r="I184" s="32">
        <v>0.75420375336666678</v>
      </c>
      <c r="J184" s="32">
        <v>0</v>
      </c>
      <c r="K184" s="32">
        <v>0</v>
      </c>
      <c r="L184" s="32">
        <v>3.1200796884333331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29.972835875000001</v>
      </c>
      <c r="S184" s="32">
        <v>0</v>
      </c>
      <c r="T184" s="32">
        <v>0</v>
      </c>
      <c r="U184" s="32">
        <v>0</v>
      </c>
      <c r="V184" s="32">
        <v>1.3973397022999996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4.6873466806333335</v>
      </c>
      <c r="AC184" s="32">
        <v>0</v>
      </c>
      <c r="AD184" s="32">
        <v>0</v>
      </c>
      <c r="AE184" s="32">
        <v>0</v>
      </c>
      <c r="AF184" s="32">
        <v>0.12860438076666669</v>
      </c>
      <c r="AG184" s="32">
        <v>0</v>
      </c>
      <c r="AH184" s="32">
        <v>0</v>
      </c>
      <c r="AI184" s="32">
        <v>0</v>
      </c>
      <c r="AJ184" s="32">
        <v>0</v>
      </c>
      <c r="AK184" s="32">
        <v>0</v>
      </c>
      <c r="AL184" s="32">
        <v>3.6491450156666656</v>
      </c>
      <c r="AM184" s="32">
        <v>0</v>
      </c>
      <c r="AN184" s="32">
        <v>0</v>
      </c>
      <c r="AO184" s="32">
        <v>0</v>
      </c>
      <c r="AP184" s="32">
        <v>1.42500927E-2</v>
      </c>
      <c r="AQ184" s="32">
        <v>0</v>
      </c>
      <c r="AR184" s="32">
        <v>0</v>
      </c>
      <c r="AS184" s="32">
        <v>0</v>
      </c>
      <c r="AT184" s="32">
        <v>0</v>
      </c>
      <c r="AU184" s="32">
        <v>0</v>
      </c>
      <c r="AV184" s="32">
        <v>412.44807734300019</v>
      </c>
      <c r="AW184" s="32">
        <v>1.3437240389333334</v>
      </c>
      <c r="AX184" s="32">
        <v>7.5149960333333321E-2</v>
      </c>
      <c r="AY184" s="32">
        <v>0</v>
      </c>
      <c r="AZ184" s="32">
        <v>20.575734584099997</v>
      </c>
      <c r="BA184" s="32">
        <v>0</v>
      </c>
      <c r="BB184" s="32">
        <v>0</v>
      </c>
      <c r="BC184" s="32">
        <v>0</v>
      </c>
      <c r="BD184" s="32">
        <v>0</v>
      </c>
      <c r="BE184" s="32">
        <v>0</v>
      </c>
      <c r="BF184" s="32">
        <v>640.92521014952615</v>
      </c>
      <c r="BG184" s="32">
        <v>24.167266185199999</v>
      </c>
      <c r="BH184" s="32">
        <v>0</v>
      </c>
      <c r="BI184" s="32">
        <v>0</v>
      </c>
      <c r="BJ184" s="32">
        <v>18.937766562133337</v>
      </c>
      <c r="BK184" s="33">
        <f t="shared" ref="BK184:BK190" si="9">SUM(C184:BJ184)</f>
        <v>1197.9703287996265</v>
      </c>
    </row>
    <row r="185" spans="1:63">
      <c r="A185" s="30"/>
      <c r="B185" s="31" t="s">
        <v>192</v>
      </c>
      <c r="C185" s="32">
        <v>0</v>
      </c>
      <c r="D185" s="32">
        <v>0</v>
      </c>
      <c r="E185" s="32">
        <v>0</v>
      </c>
      <c r="F185" s="32">
        <v>0</v>
      </c>
      <c r="G185" s="32">
        <v>0</v>
      </c>
      <c r="H185" s="32">
        <v>2.4757685719999998</v>
      </c>
      <c r="I185" s="32">
        <v>0.39298759999999999</v>
      </c>
      <c r="J185" s="32">
        <v>0</v>
      </c>
      <c r="K185" s="32">
        <v>0</v>
      </c>
      <c r="L185" s="32">
        <v>6.7044215178000002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1.8320020881333337</v>
      </c>
      <c r="S185" s="32">
        <v>2.16213E-2</v>
      </c>
      <c r="T185" s="32">
        <v>0</v>
      </c>
      <c r="U185" s="32">
        <v>0</v>
      </c>
      <c r="V185" s="32">
        <v>0.19064786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0.23347971760000003</v>
      </c>
      <c r="AC185" s="32">
        <v>0</v>
      </c>
      <c r="AD185" s="32">
        <v>0</v>
      </c>
      <c r="AE185" s="32">
        <v>0</v>
      </c>
      <c r="AF185" s="32">
        <v>9.5976486666666666E-2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0.13697998753333335</v>
      </c>
      <c r="AM185" s="32">
        <v>0</v>
      </c>
      <c r="AN185" s="32">
        <v>0</v>
      </c>
      <c r="AO185" s="32">
        <v>0</v>
      </c>
      <c r="AP185" s="32">
        <v>2.7421853333333333E-2</v>
      </c>
      <c r="AQ185" s="32">
        <v>0</v>
      </c>
      <c r="AR185" s="32">
        <v>0</v>
      </c>
      <c r="AS185" s="32">
        <v>0</v>
      </c>
      <c r="AT185" s="32">
        <v>0</v>
      </c>
      <c r="AU185" s="32">
        <v>0</v>
      </c>
      <c r="AV185" s="32">
        <v>69.243738918766695</v>
      </c>
      <c r="AW185" s="32">
        <v>11.7784365251</v>
      </c>
      <c r="AX185" s="32">
        <v>0</v>
      </c>
      <c r="AY185" s="32">
        <v>0</v>
      </c>
      <c r="AZ185" s="32">
        <v>45.354192798466663</v>
      </c>
      <c r="BA185" s="32">
        <v>0</v>
      </c>
      <c r="BB185" s="32">
        <v>0</v>
      </c>
      <c r="BC185" s="32">
        <v>0</v>
      </c>
      <c r="BD185" s="32">
        <v>0</v>
      </c>
      <c r="BE185" s="32">
        <v>0</v>
      </c>
      <c r="BF185" s="32">
        <v>108.80631751920831</v>
      </c>
      <c r="BG185" s="32">
        <v>16.086072586566665</v>
      </c>
      <c r="BH185" s="32">
        <v>2.7458187289666673</v>
      </c>
      <c r="BI185" s="32">
        <v>0</v>
      </c>
      <c r="BJ185" s="32">
        <v>27.359575109366659</v>
      </c>
      <c r="BK185" s="33">
        <f t="shared" si="9"/>
        <v>293.48545916950832</v>
      </c>
    </row>
    <row r="186" spans="1:63">
      <c r="A186" s="30"/>
      <c r="B186" s="31" t="s">
        <v>193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3.678353661933333</v>
      </c>
      <c r="I186" s="32">
        <v>0</v>
      </c>
      <c r="J186" s="32">
        <v>0</v>
      </c>
      <c r="K186" s="32">
        <v>0</v>
      </c>
      <c r="L186" s="32">
        <v>1.4660932571999998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2.1405587879666665</v>
      </c>
      <c r="S186" s="32">
        <v>0</v>
      </c>
      <c r="T186" s="32">
        <v>0</v>
      </c>
      <c r="U186" s="32">
        <v>0</v>
      </c>
      <c r="V186" s="32">
        <v>0.17700912430000001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9.8332801633333314E-2</v>
      </c>
      <c r="AC186" s="32">
        <v>0</v>
      </c>
      <c r="AD186" s="32">
        <v>0</v>
      </c>
      <c r="AE186" s="32">
        <v>0</v>
      </c>
      <c r="AF186" s="32">
        <v>1.6041239999999998E-2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0.1220953491</v>
      </c>
      <c r="AM186" s="32">
        <v>0</v>
      </c>
      <c r="AN186" s="32">
        <v>0</v>
      </c>
      <c r="AO186" s="32">
        <v>0</v>
      </c>
      <c r="AP186" s="32">
        <v>0</v>
      </c>
      <c r="AQ186" s="32">
        <v>0</v>
      </c>
      <c r="AR186" s="32">
        <v>0</v>
      </c>
      <c r="AS186" s="32">
        <v>0</v>
      </c>
      <c r="AT186" s="32">
        <v>0</v>
      </c>
      <c r="AU186" s="32">
        <v>0</v>
      </c>
      <c r="AV186" s="32">
        <v>53.405886298733307</v>
      </c>
      <c r="AW186" s="32">
        <v>1.320254432566667</v>
      </c>
      <c r="AX186" s="32">
        <v>0</v>
      </c>
      <c r="AY186" s="32">
        <v>0</v>
      </c>
      <c r="AZ186" s="32">
        <v>5.2596582095666671</v>
      </c>
      <c r="BA186" s="32">
        <v>0</v>
      </c>
      <c r="BB186" s="32">
        <v>0</v>
      </c>
      <c r="BC186" s="32">
        <v>0</v>
      </c>
      <c r="BD186" s="32">
        <v>0</v>
      </c>
      <c r="BE186" s="32">
        <v>0</v>
      </c>
      <c r="BF186" s="32">
        <v>74.684142004413332</v>
      </c>
      <c r="BG186" s="32">
        <v>9.0488243083000022</v>
      </c>
      <c r="BH186" s="32">
        <v>1.6896772800000002</v>
      </c>
      <c r="BI186" s="32">
        <v>0</v>
      </c>
      <c r="BJ186" s="32">
        <v>4.4441411935666659</v>
      </c>
      <c r="BK186" s="33">
        <f t="shared" si="9"/>
        <v>157.55106794928</v>
      </c>
    </row>
    <row r="187" spans="1:63">
      <c r="A187" s="30"/>
      <c r="B187" s="31" t="s">
        <v>194</v>
      </c>
      <c r="C187" s="32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2.9742682180999997</v>
      </c>
      <c r="I187" s="32">
        <v>0</v>
      </c>
      <c r="J187" s="32">
        <v>0</v>
      </c>
      <c r="K187" s="32">
        <v>0</v>
      </c>
      <c r="L187" s="32">
        <v>0.20772025503333333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2.1358404408666667</v>
      </c>
      <c r="S187" s="32">
        <v>0</v>
      </c>
      <c r="T187" s="32">
        <v>0</v>
      </c>
      <c r="U187" s="32">
        <v>0</v>
      </c>
      <c r="V187" s="32">
        <v>0.14436422909999999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0.86524400763333342</v>
      </c>
      <c r="AC187" s="32">
        <v>0</v>
      </c>
      <c r="AD187" s="32">
        <v>0</v>
      </c>
      <c r="AE187" s="32">
        <v>0</v>
      </c>
      <c r="AF187" s="32">
        <v>0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0.14176050133333334</v>
      </c>
      <c r="AM187" s="32">
        <v>0</v>
      </c>
      <c r="AN187" s="32">
        <v>0</v>
      </c>
      <c r="AO187" s="32">
        <v>0</v>
      </c>
      <c r="AP187" s="32">
        <v>0</v>
      </c>
      <c r="AQ187" s="32">
        <v>0</v>
      </c>
      <c r="AR187" s="32">
        <v>0</v>
      </c>
      <c r="AS187" s="32">
        <v>0</v>
      </c>
      <c r="AT187" s="32">
        <v>0</v>
      </c>
      <c r="AU187" s="32">
        <v>0</v>
      </c>
      <c r="AV187" s="32">
        <v>52.034388430733337</v>
      </c>
      <c r="AW187" s="32">
        <v>1.696569616233333</v>
      </c>
      <c r="AX187" s="32">
        <v>0</v>
      </c>
      <c r="AY187" s="32">
        <v>0</v>
      </c>
      <c r="AZ187" s="32">
        <v>8.9765590685999985</v>
      </c>
      <c r="BA187" s="32">
        <v>0</v>
      </c>
      <c r="BB187" s="32">
        <v>0</v>
      </c>
      <c r="BC187" s="32">
        <v>0</v>
      </c>
      <c r="BD187" s="32">
        <v>0</v>
      </c>
      <c r="BE187" s="32">
        <v>0</v>
      </c>
      <c r="BF187" s="32">
        <v>69.430177946564967</v>
      </c>
      <c r="BG187" s="32">
        <v>8.8231523405999983</v>
      </c>
      <c r="BH187" s="32">
        <v>0</v>
      </c>
      <c r="BI187" s="32">
        <v>0</v>
      </c>
      <c r="BJ187" s="32">
        <v>3.158516308166667</v>
      </c>
      <c r="BK187" s="33">
        <f t="shared" si="9"/>
        <v>150.58856136296495</v>
      </c>
    </row>
    <row r="188" spans="1:63">
      <c r="A188" s="30"/>
      <c r="B188" s="31" t="s">
        <v>195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5.5188105125000009</v>
      </c>
      <c r="I188" s="32">
        <v>1.5375465E-2</v>
      </c>
      <c r="J188" s="32">
        <v>0</v>
      </c>
      <c r="K188" s="32">
        <v>0</v>
      </c>
      <c r="L188" s="32">
        <v>2.1188262579666666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3.7134275849000002</v>
      </c>
      <c r="S188" s="32">
        <v>1.5814758</v>
      </c>
      <c r="T188" s="32">
        <v>0</v>
      </c>
      <c r="U188" s="32">
        <v>0</v>
      </c>
      <c r="V188" s="32">
        <v>0.61752240193333341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0.89042965880000002</v>
      </c>
      <c r="AC188" s="32">
        <v>4.2708299999999998E-2</v>
      </c>
      <c r="AD188" s="32">
        <v>0</v>
      </c>
      <c r="AE188" s="32">
        <v>0</v>
      </c>
      <c r="AF188" s="32">
        <v>5.2488500466666685E-2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0.48359464693333337</v>
      </c>
      <c r="AM188" s="32">
        <v>0</v>
      </c>
      <c r="AN188" s="32">
        <v>0</v>
      </c>
      <c r="AO188" s="32">
        <v>0</v>
      </c>
      <c r="AP188" s="32">
        <v>0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108.51567281886658</v>
      </c>
      <c r="AW188" s="32">
        <v>5.6487215893000009</v>
      </c>
      <c r="AX188" s="32">
        <v>0</v>
      </c>
      <c r="AY188" s="32">
        <v>0</v>
      </c>
      <c r="AZ188" s="32">
        <v>31.539807187299992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171.94224439322227</v>
      </c>
      <c r="BG188" s="32">
        <v>5.1146478785666671</v>
      </c>
      <c r="BH188" s="32">
        <v>5.8806766601999971</v>
      </c>
      <c r="BI188" s="32">
        <v>0</v>
      </c>
      <c r="BJ188" s="32">
        <v>25.52200424043334</v>
      </c>
      <c r="BK188" s="33">
        <f t="shared" si="9"/>
        <v>369.19843389638879</v>
      </c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2.9821823629666668</v>
      </c>
      <c r="I189" s="32">
        <v>4.5131933333333332E-2</v>
      </c>
      <c r="J189" s="32">
        <v>0</v>
      </c>
      <c r="K189" s="32">
        <v>0</v>
      </c>
      <c r="L189" s="32">
        <v>0.23405420133333335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1.8599906049000006</v>
      </c>
      <c r="S189" s="32">
        <v>0</v>
      </c>
      <c r="T189" s="32">
        <v>0</v>
      </c>
      <c r="U189" s="32">
        <v>0</v>
      </c>
      <c r="V189" s="32">
        <v>0.11043784083333334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0.35940156370000009</v>
      </c>
      <c r="AC189" s="32">
        <v>0</v>
      </c>
      <c r="AD189" s="32">
        <v>0</v>
      </c>
      <c r="AE189" s="32">
        <v>0</v>
      </c>
      <c r="AF189" s="32">
        <v>6.5966199999999989E-2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0.1321435403</v>
      </c>
      <c r="AM189" s="32">
        <v>0</v>
      </c>
      <c r="AN189" s="32">
        <v>0</v>
      </c>
      <c r="AO189" s="32">
        <v>0</v>
      </c>
      <c r="AP189" s="32">
        <v>0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75.602143354066683</v>
      </c>
      <c r="AW189" s="32">
        <v>5.7729141707333342</v>
      </c>
      <c r="AX189" s="32">
        <v>0</v>
      </c>
      <c r="AY189" s="32">
        <v>0</v>
      </c>
      <c r="AZ189" s="32">
        <v>10.577692142999998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126.95174641796027</v>
      </c>
      <c r="BG189" s="32">
        <v>9.8952298808333357</v>
      </c>
      <c r="BH189" s="32">
        <v>0</v>
      </c>
      <c r="BI189" s="32">
        <v>0</v>
      </c>
      <c r="BJ189" s="32">
        <v>5.5876890945000008</v>
      </c>
      <c r="BK189" s="33">
        <f t="shared" si="9"/>
        <v>240.17672330846028</v>
      </c>
    </row>
    <row r="190" spans="1:63" ht="13.5" thickBot="1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7.5903709399999991E-2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</v>
      </c>
      <c r="AM190" s="32">
        <v>0</v>
      </c>
      <c r="AN190" s="32">
        <v>0</v>
      </c>
      <c r="AO190" s="32">
        <v>0</v>
      </c>
      <c r="AP190" s="32">
        <v>0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1190.1807815048335</v>
      </c>
      <c r="AW190" s="32">
        <v>0.3247368677666666</v>
      </c>
      <c r="AX190" s="32">
        <v>0</v>
      </c>
      <c r="AY190" s="32">
        <v>0</v>
      </c>
      <c r="AZ190" s="32">
        <v>0.10937894756666666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654.90311920931424</v>
      </c>
      <c r="BG190" s="32">
        <v>0.25990950449999994</v>
      </c>
      <c r="BH190" s="32">
        <v>0</v>
      </c>
      <c r="BI190" s="32">
        <v>0</v>
      </c>
      <c r="BJ190" s="32">
        <v>8.7456338999999991E-3</v>
      </c>
      <c r="BK190" s="33">
        <f t="shared" si="9"/>
        <v>1845.8625753772812</v>
      </c>
    </row>
    <row r="191" spans="1:63" ht="13.5" thickBot="1">
      <c r="A191" s="37"/>
      <c r="B191" s="38" t="s">
        <v>18</v>
      </c>
      <c r="C191" s="39">
        <f t="shared" ref="C191:BK191" si="10">SUM(C184:C190)</f>
        <v>0</v>
      </c>
      <c r="D191" s="39">
        <f t="shared" si="10"/>
        <v>0</v>
      </c>
      <c r="E191" s="39">
        <f t="shared" si="10"/>
        <v>0</v>
      </c>
      <c r="F191" s="39">
        <f t="shared" si="10"/>
        <v>0</v>
      </c>
      <c r="G191" s="39">
        <f t="shared" si="10"/>
        <v>0</v>
      </c>
      <c r="H191" s="39">
        <f t="shared" si="10"/>
        <v>53.402978115033342</v>
      </c>
      <c r="I191" s="39">
        <f t="shared" si="10"/>
        <v>1.2076987517000002</v>
      </c>
      <c r="J191" s="39">
        <f t="shared" si="10"/>
        <v>0</v>
      </c>
      <c r="K191" s="39">
        <f t="shared" si="10"/>
        <v>0</v>
      </c>
      <c r="L191" s="39">
        <f t="shared" si="10"/>
        <v>13.851195177766666</v>
      </c>
      <c r="M191" s="39">
        <f t="shared" si="10"/>
        <v>0</v>
      </c>
      <c r="N191" s="39">
        <f t="shared" si="10"/>
        <v>0</v>
      </c>
      <c r="O191" s="39">
        <f t="shared" si="10"/>
        <v>0</v>
      </c>
      <c r="P191" s="39">
        <f t="shared" si="10"/>
        <v>0</v>
      </c>
      <c r="Q191" s="39">
        <f t="shared" si="10"/>
        <v>0</v>
      </c>
      <c r="R191" s="39">
        <f t="shared" si="10"/>
        <v>41.654655381766666</v>
      </c>
      <c r="S191" s="39">
        <f t="shared" si="10"/>
        <v>1.6030971000000001</v>
      </c>
      <c r="T191" s="39">
        <f t="shared" si="10"/>
        <v>0</v>
      </c>
      <c r="U191" s="39">
        <f t="shared" si="10"/>
        <v>0</v>
      </c>
      <c r="V191" s="39">
        <f t="shared" si="10"/>
        <v>2.637321158466666</v>
      </c>
      <c r="W191" s="39">
        <f t="shared" si="10"/>
        <v>0</v>
      </c>
      <c r="X191" s="39">
        <f t="shared" si="10"/>
        <v>0</v>
      </c>
      <c r="Y191" s="39">
        <f t="shared" si="10"/>
        <v>0</v>
      </c>
      <c r="Z191" s="39">
        <f t="shared" si="10"/>
        <v>0</v>
      </c>
      <c r="AA191" s="39">
        <f t="shared" si="10"/>
        <v>0</v>
      </c>
      <c r="AB191" s="39">
        <f t="shared" si="10"/>
        <v>7.2101381394000015</v>
      </c>
      <c r="AC191" s="39">
        <f t="shared" si="10"/>
        <v>4.2708299999999998E-2</v>
      </c>
      <c r="AD191" s="39">
        <f t="shared" si="10"/>
        <v>0</v>
      </c>
      <c r="AE191" s="39">
        <f t="shared" si="10"/>
        <v>0</v>
      </c>
      <c r="AF191" s="39">
        <f t="shared" si="10"/>
        <v>0.35907680790000002</v>
      </c>
      <c r="AG191" s="39">
        <f t="shared" si="10"/>
        <v>0</v>
      </c>
      <c r="AH191" s="39">
        <f t="shared" si="10"/>
        <v>0</v>
      </c>
      <c r="AI191" s="39">
        <f t="shared" si="10"/>
        <v>0</v>
      </c>
      <c r="AJ191" s="39">
        <f t="shared" si="10"/>
        <v>0</v>
      </c>
      <c r="AK191" s="39">
        <f t="shared" si="10"/>
        <v>0</v>
      </c>
      <c r="AL191" s="39">
        <f t="shared" si="10"/>
        <v>4.6657190408666667</v>
      </c>
      <c r="AM191" s="39">
        <f t="shared" si="10"/>
        <v>0</v>
      </c>
      <c r="AN191" s="39">
        <f t="shared" si="10"/>
        <v>0</v>
      </c>
      <c r="AO191" s="39">
        <f t="shared" si="10"/>
        <v>0</v>
      </c>
      <c r="AP191" s="39">
        <f t="shared" si="10"/>
        <v>4.1671946033333331E-2</v>
      </c>
      <c r="AQ191" s="39">
        <f t="shared" si="10"/>
        <v>0</v>
      </c>
      <c r="AR191" s="39">
        <f t="shared" si="10"/>
        <v>0</v>
      </c>
      <c r="AS191" s="39">
        <f t="shared" si="10"/>
        <v>0</v>
      </c>
      <c r="AT191" s="39">
        <f t="shared" si="10"/>
        <v>0</v>
      </c>
      <c r="AU191" s="39">
        <f t="shared" si="10"/>
        <v>0</v>
      </c>
      <c r="AV191" s="39">
        <f t="shared" si="10"/>
        <v>1961.4306886690003</v>
      </c>
      <c r="AW191" s="39">
        <f t="shared" si="10"/>
        <v>27.885357240633336</v>
      </c>
      <c r="AX191" s="39">
        <f t="shared" si="10"/>
        <v>7.5149960333333321E-2</v>
      </c>
      <c r="AY191" s="39">
        <f t="shared" si="10"/>
        <v>0</v>
      </c>
      <c r="AZ191" s="39">
        <f t="shared" si="10"/>
        <v>122.39302293859998</v>
      </c>
      <c r="BA191" s="39">
        <f t="shared" si="10"/>
        <v>0</v>
      </c>
      <c r="BB191" s="39">
        <f t="shared" si="10"/>
        <v>0</v>
      </c>
      <c r="BC191" s="39">
        <f t="shared" si="10"/>
        <v>0</v>
      </c>
      <c r="BD191" s="39">
        <f t="shared" si="10"/>
        <v>0</v>
      </c>
      <c r="BE191" s="39">
        <f t="shared" si="10"/>
        <v>0</v>
      </c>
      <c r="BF191" s="39">
        <f t="shared" si="10"/>
        <v>1847.6429576402097</v>
      </c>
      <c r="BG191" s="39">
        <f t="shared" si="10"/>
        <v>73.395102684566666</v>
      </c>
      <c r="BH191" s="39">
        <f t="shared" si="10"/>
        <v>10.316172669166665</v>
      </c>
      <c r="BI191" s="39">
        <f t="shared" si="10"/>
        <v>0</v>
      </c>
      <c r="BJ191" s="39">
        <f t="shared" si="10"/>
        <v>85.018438142066671</v>
      </c>
      <c r="BK191" s="39">
        <f t="shared" si="10"/>
        <v>4254.8331498635098</v>
      </c>
    </row>
    <row r="192" spans="1:63">
      <c r="A192" s="40" t="s">
        <v>19</v>
      </c>
      <c r="B192" s="41" t="s">
        <v>198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3"/>
    </row>
    <row r="193" spans="1:63">
      <c r="A193" s="30"/>
      <c r="B193" s="31" t="s">
        <v>199</v>
      </c>
      <c r="C193" s="32">
        <v>0</v>
      </c>
      <c r="D193" s="32">
        <v>0</v>
      </c>
      <c r="E193" s="32">
        <v>0</v>
      </c>
      <c r="F193" s="32">
        <v>0</v>
      </c>
      <c r="G193" s="32">
        <v>0</v>
      </c>
      <c r="H193" s="32">
        <v>85.089679209866674</v>
      </c>
      <c r="I193" s="32">
        <v>5.3451345504666667</v>
      </c>
      <c r="J193" s="32">
        <v>0</v>
      </c>
      <c r="K193" s="32">
        <v>0</v>
      </c>
      <c r="L193" s="32">
        <v>25.481952050666674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51.642353847400003</v>
      </c>
      <c r="S193" s="32">
        <v>1.0259498993333334</v>
      </c>
      <c r="T193" s="32">
        <v>0</v>
      </c>
      <c r="U193" s="32">
        <v>0</v>
      </c>
      <c r="V193" s="32">
        <v>12.023248116899996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4.1542502343666667</v>
      </c>
      <c r="AC193" s="32">
        <v>0</v>
      </c>
      <c r="AD193" s="32">
        <v>0</v>
      </c>
      <c r="AE193" s="32">
        <v>0</v>
      </c>
      <c r="AF193" s="32">
        <v>0.33583341309999998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1.6987906694000001</v>
      </c>
      <c r="AM193" s="32">
        <v>0</v>
      </c>
      <c r="AN193" s="32">
        <v>0</v>
      </c>
      <c r="AO193" s="32">
        <v>0</v>
      </c>
      <c r="AP193" s="32">
        <v>3.8528769500000004E-2</v>
      </c>
      <c r="AQ193" s="32">
        <v>0</v>
      </c>
      <c r="AR193" s="32">
        <v>0</v>
      </c>
      <c r="AS193" s="32">
        <v>0</v>
      </c>
      <c r="AT193" s="32">
        <v>0</v>
      </c>
      <c r="AU193" s="32">
        <v>0</v>
      </c>
      <c r="AV193" s="32">
        <v>507.17836171500392</v>
      </c>
      <c r="AW193" s="32">
        <v>31.971723704066658</v>
      </c>
      <c r="AX193" s="32">
        <v>1.7103929366666659E-2</v>
      </c>
      <c r="AY193" s="32">
        <v>0</v>
      </c>
      <c r="AZ193" s="32">
        <v>115.99437527336669</v>
      </c>
      <c r="BA193" s="32">
        <v>0</v>
      </c>
      <c r="BB193" s="32">
        <v>0</v>
      </c>
      <c r="BC193" s="32">
        <v>0</v>
      </c>
      <c r="BD193" s="32">
        <v>0</v>
      </c>
      <c r="BE193" s="32">
        <v>0</v>
      </c>
      <c r="BF193" s="32">
        <v>486.65743260926661</v>
      </c>
      <c r="BG193" s="32">
        <v>10.57726210866667</v>
      </c>
      <c r="BH193" s="32">
        <v>3.9810940666666654E-3</v>
      </c>
      <c r="BI193" s="32">
        <v>0</v>
      </c>
      <c r="BJ193" s="32">
        <v>36.254881961366657</v>
      </c>
      <c r="BK193" s="33">
        <f t="shared" ref="BK193:BK214" si="11">SUM(C193:BJ193)</f>
        <v>1375.4908431561705</v>
      </c>
    </row>
    <row r="194" spans="1:63">
      <c r="A194" s="30"/>
      <c r="B194" s="31" t="s">
        <v>200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25.723720820333337</v>
      </c>
      <c r="I194" s="32">
        <v>1.116293605066667</v>
      </c>
      <c r="J194" s="32">
        <v>0</v>
      </c>
      <c r="K194" s="32">
        <v>0</v>
      </c>
      <c r="L194" s="32">
        <v>8.1676105615666685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19.824054644433339</v>
      </c>
      <c r="S194" s="32">
        <v>17.120538740333338</v>
      </c>
      <c r="T194" s="32">
        <v>0</v>
      </c>
      <c r="U194" s="32">
        <v>0</v>
      </c>
      <c r="V194" s="32">
        <v>23.045422969566673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3.5015820169333338</v>
      </c>
      <c r="AC194" s="32">
        <v>0.10139584346666668</v>
      </c>
      <c r="AD194" s="32">
        <v>0</v>
      </c>
      <c r="AE194" s="32">
        <v>0</v>
      </c>
      <c r="AF194" s="32">
        <v>0.96564413579999986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1.9911910164333335</v>
      </c>
      <c r="AM194" s="32">
        <v>1.3717054000000001E-2</v>
      </c>
      <c r="AN194" s="32">
        <v>0</v>
      </c>
      <c r="AO194" s="32">
        <v>0</v>
      </c>
      <c r="AP194" s="32">
        <v>3.2790515300000003E-2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188.63478279101497</v>
      </c>
      <c r="AW194" s="32">
        <v>28.24679830103333</v>
      </c>
      <c r="AX194" s="32">
        <v>0.12457960009999999</v>
      </c>
      <c r="AY194" s="32">
        <v>0</v>
      </c>
      <c r="AZ194" s="32">
        <v>44.937653085433332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269.20898523956663</v>
      </c>
      <c r="BG194" s="32">
        <v>10.652376303066667</v>
      </c>
      <c r="BH194" s="32">
        <v>0</v>
      </c>
      <c r="BI194" s="32">
        <v>0</v>
      </c>
      <c r="BJ194" s="32">
        <v>24.452539903233333</v>
      </c>
      <c r="BK194" s="33">
        <f t="shared" si="11"/>
        <v>667.86167714668159</v>
      </c>
    </row>
    <row r="195" spans="1:63">
      <c r="A195" s="30"/>
      <c r="B195" s="31" t="s">
        <v>201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5.7493910686333338</v>
      </c>
      <c r="I195" s="32">
        <v>0</v>
      </c>
      <c r="J195" s="32">
        <v>0</v>
      </c>
      <c r="K195" s="32">
        <v>0</v>
      </c>
      <c r="L195" s="32">
        <v>0.54503137003333324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4.7125839582666673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1.7377233202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0.41329676486666661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93.08477748156983</v>
      </c>
      <c r="AW195" s="32">
        <v>0</v>
      </c>
      <c r="AX195" s="32">
        <v>0</v>
      </c>
      <c r="AY195" s="32">
        <v>0</v>
      </c>
      <c r="AZ195" s="32">
        <v>4.7044616537333335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174.0667337845</v>
      </c>
      <c r="BG195" s="32">
        <v>0</v>
      </c>
      <c r="BH195" s="32">
        <v>0</v>
      </c>
      <c r="BI195" s="32">
        <v>0</v>
      </c>
      <c r="BJ195" s="32">
        <v>3.617193275</v>
      </c>
      <c r="BK195" s="33">
        <f t="shared" si="11"/>
        <v>288.63119267680315</v>
      </c>
    </row>
    <row r="196" spans="1:63">
      <c r="A196" s="30"/>
      <c r="B196" s="31" t="s">
        <v>202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32.366649842299992</v>
      </c>
      <c r="I196" s="32">
        <v>13.923940961133329</v>
      </c>
      <c r="J196" s="32">
        <v>0</v>
      </c>
      <c r="K196" s="32">
        <v>0</v>
      </c>
      <c r="L196" s="32">
        <v>4.9106681368666676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18.972849026066669</v>
      </c>
      <c r="S196" s="32">
        <v>1.5162743218666663</v>
      </c>
      <c r="T196" s="32">
        <v>0</v>
      </c>
      <c r="U196" s="32">
        <v>0</v>
      </c>
      <c r="V196" s="32">
        <v>2.3518249330333334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36.008813901666663</v>
      </c>
      <c r="AC196" s="32">
        <v>1.0271312652333333</v>
      </c>
      <c r="AD196" s="32">
        <v>0</v>
      </c>
      <c r="AE196" s="32">
        <v>0</v>
      </c>
      <c r="AF196" s="32">
        <v>4.9793130307999993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16.685033411766668</v>
      </c>
      <c r="AM196" s="32">
        <v>0.13331920466666664</v>
      </c>
      <c r="AN196" s="32">
        <v>0</v>
      </c>
      <c r="AO196" s="32">
        <v>0</v>
      </c>
      <c r="AP196" s="32">
        <v>0.29369213489999996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864.2016397774114</v>
      </c>
      <c r="AW196" s="32">
        <v>121.38752058623334</v>
      </c>
      <c r="AX196" s="32">
        <v>0.16900304683333336</v>
      </c>
      <c r="AY196" s="32">
        <v>0</v>
      </c>
      <c r="AZ196" s="32">
        <v>130.14915783823326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1112.0493994623992</v>
      </c>
      <c r="BG196" s="32">
        <v>35.609976966433344</v>
      </c>
      <c r="BH196" s="32">
        <v>4.4642093071</v>
      </c>
      <c r="BI196" s="32">
        <v>0</v>
      </c>
      <c r="BJ196" s="32">
        <v>69.362001728199999</v>
      </c>
      <c r="BK196" s="33">
        <f t="shared" si="11"/>
        <v>2470.5624188831439</v>
      </c>
    </row>
    <row r="197" spans="1:63">
      <c r="A197" s="30"/>
      <c r="B197" s="31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270.16498082243339</v>
      </c>
      <c r="I197" s="32">
        <v>370.95097830686666</v>
      </c>
      <c r="J197" s="32">
        <v>0</v>
      </c>
      <c r="K197" s="32">
        <v>0</v>
      </c>
      <c r="L197" s="32">
        <v>188.74063703033332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91.418847200700014</v>
      </c>
      <c r="S197" s="32">
        <v>45.952370065633332</v>
      </c>
      <c r="T197" s="32">
        <v>0</v>
      </c>
      <c r="U197" s="32">
        <v>0</v>
      </c>
      <c r="V197" s="32">
        <v>14.871619185433332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15.801793526366668</v>
      </c>
      <c r="AC197" s="32">
        <v>0</v>
      </c>
      <c r="AD197" s="32">
        <v>0</v>
      </c>
      <c r="AE197" s="32">
        <v>0</v>
      </c>
      <c r="AF197" s="32">
        <v>2.5271821068333327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6.9422891914666671</v>
      </c>
      <c r="AM197" s="32">
        <v>0</v>
      </c>
      <c r="AN197" s="32">
        <v>0</v>
      </c>
      <c r="AO197" s="32">
        <v>0</v>
      </c>
      <c r="AP197" s="32">
        <v>8.1416987633333326E-2</v>
      </c>
      <c r="AQ197" s="32">
        <v>0</v>
      </c>
      <c r="AR197" s="32">
        <v>8.3504040000000002E-2</v>
      </c>
      <c r="AS197" s="32">
        <v>0.2394590805</v>
      </c>
      <c r="AT197" s="32">
        <v>0</v>
      </c>
      <c r="AU197" s="32">
        <v>0</v>
      </c>
      <c r="AV197" s="32">
        <v>3946.324371442658</v>
      </c>
      <c r="AW197" s="32">
        <v>239.51630934170004</v>
      </c>
      <c r="AX197" s="32">
        <v>1.4864599262333331</v>
      </c>
      <c r="AY197" s="32">
        <v>0.15726274199999998</v>
      </c>
      <c r="AZ197" s="32">
        <v>513.62275788220006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3486.9575062146</v>
      </c>
      <c r="BG197" s="32">
        <v>74.493740207733325</v>
      </c>
      <c r="BH197" s="32">
        <v>3.5968106420666661</v>
      </c>
      <c r="BI197" s="32">
        <v>0</v>
      </c>
      <c r="BJ197" s="32">
        <v>188.36484284643331</v>
      </c>
      <c r="BK197" s="33">
        <f t="shared" si="11"/>
        <v>9462.2951387898247</v>
      </c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6.1209796256333329</v>
      </c>
      <c r="I198" s="32">
        <v>12.223032621100002</v>
      </c>
      <c r="J198" s="32">
        <v>0</v>
      </c>
      <c r="K198" s="32">
        <v>0</v>
      </c>
      <c r="L198" s="32">
        <v>2.1978700389333334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4.1303522374000003</v>
      </c>
      <c r="S198" s="32">
        <v>1.2316792384666666</v>
      </c>
      <c r="T198" s="32">
        <v>0</v>
      </c>
      <c r="U198" s="32">
        <v>0</v>
      </c>
      <c r="V198" s="32">
        <v>0.96740694266666671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0.41063594756666671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0.39445330176666676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81.968802037606949</v>
      </c>
      <c r="AW198" s="32">
        <v>28.679121782966668</v>
      </c>
      <c r="AX198" s="32">
        <v>0</v>
      </c>
      <c r="AY198" s="32">
        <v>0</v>
      </c>
      <c r="AZ198" s="32">
        <v>15.847248680366667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155.67927958113333</v>
      </c>
      <c r="BG198" s="32">
        <v>11.250078003266665</v>
      </c>
      <c r="BH198" s="32">
        <v>0.20442979999999999</v>
      </c>
      <c r="BI198" s="32">
        <v>0</v>
      </c>
      <c r="BJ198" s="32">
        <v>18.746035264533333</v>
      </c>
      <c r="BK198" s="33">
        <f t="shared" si="11"/>
        <v>340.05140510340698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1.5683821265333331</v>
      </c>
      <c r="I199" s="32">
        <v>7.1277466666666664E-2</v>
      </c>
      <c r="J199" s="32">
        <v>0</v>
      </c>
      <c r="K199" s="32">
        <v>0</v>
      </c>
      <c r="L199" s="32">
        <v>0.77495716249999991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1.158927323333333</v>
      </c>
      <c r="S199" s="32">
        <v>0</v>
      </c>
      <c r="T199" s="32">
        <v>0</v>
      </c>
      <c r="U199" s="32">
        <v>0</v>
      </c>
      <c r="V199" s="32">
        <v>0.72215908203333334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0.13507610883333335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0.10377125450000001</v>
      </c>
      <c r="AM199" s="32">
        <v>0</v>
      </c>
      <c r="AN199" s="32">
        <v>0</v>
      </c>
      <c r="AO199" s="32">
        <v>0</v>
      </c>
      <c r="AP199" s="32">
        <v>0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25.100409737274667</v>
      </c>
      <c r="AW199" s="32">
        <v>1.1006778987666668</v>
      </c>
      <c r="AX199" s="32">
        <v>0</v>
      </c>
      <c r="AY199" s="32">
        <v>0</v>
      </c>
      <c r="AZ199" s="32">
        <v>27.497102174633341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28.899051011933331</v>
      </c>
      <c r="BG199" s="32">
        <v>0.49834569823333341</v>
      </c>
      <c r="BH199" s="32">
        <v>0</v>
      </c>
      <c r="BI199" s="32">
        <v>0</v>
      </c>
      <c r="BJ199" s="32">
        <v>5.7078258808999998</v>
      </c>
      <c r="BK199" s="33">
        <f t="shared" si="11"/>
        <v>93.337962926141344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6.8158943738333351</v>
      </c>
      <c r="I200" s="32">
        <v>0.99242933333333339</v>
      </c>
      <c r="J200" s="32">
        <v>1.9848586666666668</v>
      </c>
      <c r="K200" s="32">
        <v>0</v>
      </c>
      <c r="L200" s="32">
        <v>2.1777877730333337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3.5151523520333332</v>
      </c>
      <c r="S200" s="32">
        <v>9.9242933333333378E-4</v>
      </c>
      <c r="T200" s="32">
        <v>0</v>
      </c>
      <c r="U200" s="32">
        <v>0</v>
      </c>
      <c r="V200" s="32">
        <v>0.53108144583333328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2.7805378835333339</v>
      </c>
      <c r="AC200" s="32">
        <v>2.4019033333333335E-2</v>
      </c>
      <c r="AD200" s="32">
        <v>0</v>
      </c>
      <c r="AE200" s="32">
        <v>0</v>
      </c>
      <c r="AF200" s="32">
        <v>8.6468520000000007E-2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0.83528379149999998</v>
      </c>
      <c r="AM200" s="32">
        <v>0</v>
      </c>
      <c r="AN200" s="32">
        <v>0</v>
      </c>
      <c r="AO200" s="32">
        <v>0</v>
      </c>
      <c r="AP200" s="32">
        <v>0.13064755996666666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135.3847562745201</v>
      </c>
      <c r="AW200" s="32">
        <v>8.6933610095999985</v>
      </c>
      <c r="AX200" s="32">
        <v>0</v>
      </c>
      <c r="AY200" s="32">
        <v>0</v>
      </c>
      <c r="AZ200" s="32">
        <v>23.454516025700002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120.98021634716666</v>
      </c>
      <c r="BG200" s="32">
        <v>7.7116455682000007</v>
      </c>
      <c r="BH200" s="32">
        <v>2.8822839999999998</v>
      </c>
      <c r="BI200" s="32">
        <v>0</v>
      </c>
      <c r="BJ200" s="32">
        <v>16.173033407866669</v>
      </c>
      <c r="BK200" s="33">
        <f t="shared" si="11"/>
        <v>335.15496579545351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6.7908182160000017</v>
      </c>
      <c r="I201" s="32">
        <v>9.5216733333333331E-2</v>
      </c>
      <c r="J201" s="32">
        <v>4.7608366666666662</v>
      </c>
      <c r="K201" s="32">
        <v>0</v>
      </c>
      <c r="L201" s="32">
        <v>3.8319359639333337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3.5199113618000006</v>
      </c>
      <c r="S201" s="32">
        <v>0.23804183333333334</v>
      </c>
      <c r="T201" s="32">
        <v>0</v>
      </c>
      <c r="U201" s="32">
        <v>0</v>
      </c>
      <c r="V201" s="32">
        <v>0.44386035090000003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1.6906054281</v>
      </c>
      <c r="AC201" s="32">
        <v>0</v>
      </c>
      <c r="AD201" s="32">
        <v>0</v>
      </c>
      <c r="AE201" s="32">
        <v>0</v>
      </c>
      <c r="AF201" s="32">
        <v>0.22921098519999997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1.2735965661000002</v>
      </c>
      <c r="AM201" s="32">
        <v>0</v>
      </c>
      <c r="AN201" s="32">
        <v>0</v>
      </c>
      <c r="AO201" s="32">
        <v>0</v>
      </c>
      <c r="AP201" s="32">
        <v>0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220.82027854180561</v>
      </c>
      <c r="AW201" s="32">
        <v>26.173128974199997</v>
      </c>
      <c r="AX201" s="32">
        <v>0</v>
      </c>
      <c r="AY201" s="32">
        <v>0</v>
      </c>
      <c r="AZ201" s="32">
        <v>27.757003398133332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252.64273155279997</v>
      </c>
      <c r="BG201" s="32">
        <v>13.639112009466666</v>
      </c>
      <c r="BH201" s="32">
        <v>1.1718720966333334</v>
      </c>
      <c r="BI201" s="32">
        <v>0</v>
      </c>
      <c r="BJ201" s="32">
        <v>19.074114149466663</v>
      </c>
      <c r="BK201" s="33">
        <f t="shared" si="11"/>
        <v>584.15227482787236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4.1087529902333335</v>
      </c>
      <c r="I202" s="32">
        <v>1.9870993333333331</v>
      </c>
      <c r="J202" s="32">
        <v>2.4838741666666668</v>
      </c>
      <c r="K202" s="32">
        <v>0</v>
      </c>
      <c r="L202" s="32">
        <v>0.45068926549999999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2.0919695525999997</v>
      </c>
      <c r="S202" s="32">
        <v>2.0987726397333337</v>
      </c>
      <c r="T202" s="32">
        <v>0</v>
      </c>
      <c r="U202" s="32">
        <v>0</v>
      </c>
      <c r="V202" s="32">
        <v>2.0914378387999997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0.32729617310000003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0.26052553156666669</v>
      </c>
      <c r="AM202" s="32">
        <v>0</v>
      </c>
      <c r="AN202" s="32">
        <v>0</v>
      </c>
      <c r="AO202" s="32">
        <v>0</v>
      </c>
      <c r="AP202" s="32">
        <v>4.82929E-2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110.59647325309915</v>
      </c>
      <c r="AW202" s="32">
        <v>10.811339735900001</v>
      </c>
      <c r="AX202" s="32">
        <v>0</v>
      </c>
      <c r="AY202" s="32">
        <v>0</v>
      </c>
      <c r="AZ202" s="32">
        <v>15.304666550833334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129.39300226110004</v>
      </c>
      <c r="BG202" s="32">
        <v>8.513535130166666</v>
      </c>
      <c r="BH202" s="32">
        <v>0</v>
      </c>
      <c r="BI202" s="32">
        <v>0</v>
      </c>
      <c r="BJ202" s="32">
        <v>8.8429829290666682</v>
      </c>
      <c r="BK202" s="33">
        <f t="shared" si="11"/>
        <v>299.41071025169919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28.981352985700003</v>
      </c>
      <c r="I203" s="32">
        <v>1.3003037266333335</v>
      </c>
      <c r="J203" s="32">
        <v>4.4895029999999998E-4</v>
      </c>
      <c r="K203" s="32">
        <v>0</v>
      </c>
      <c r="L203" s="32">
        <v>8.4332810888333345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8.4383229506666666</v>
      </c>
      <c r="S203" s="32">
        <v>0.20850384953333331</v>
      </c>
      <c r="T203" s="32">
        <v>0</v>
      </c>
      <c r="U203" s="32">
        <v>0</v>
      </c>
      <c r="V203" s="32">
        <v>0.87832940063333342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0.82047579803333326</v>
      </c>
      <c r="AC203" s="32">
        <v>3.8376844466666664E-2</v>
      </c>
      <c r="AD203" s="32">
        <v>0</v>
      </c>
      <c r="AE203" s="32">
        <v>0</v>
      </c>
      <c r="AF203" s="32">
        <v>5.3685364033333335E-2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0.51154817220000004</v>
      </c>
      <c r="AM203" s="32">
        <v>0</v>
      </c>
      <c r="AN203" s="32">
        <v>0</v>
      </c>
      <c r="AO203" s="32">
        <v>0</v>
      </c>
      <c r="AP203" s="32">
        <v>8.2559396000000014E-3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144.52173056415592</v>
      </c>
      <c r="AW203" s="32">
        <v>26.706175561999999</v>
      </c>
      <c r="AX203" s="32">
        <v>0</v>
      </c>
      <c r="AY203" s="32">
        <v>0</v>
      </c>
      <c r="AZ203" s="32">
        <v>45.781098847400003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111.35685648050004</v>
      </c>
      <c r="BG203" s="32">
        <v>1.9868283869000001</v>
      </c>
      <c r="BH203" s="32">
        <v>0</v>
      </c>
      <c r="BI203" s="32">
        <v>0</v>
      </c>
      <c r="BJ203" s="32">
        <v>10.808735253966665</v>
      </c>
      <c r="BK203" s="33">
        <f t="shared" si="11"/>
        <v>390.83431016555602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9.1435701217999998</v>
      </c>
      <c r="I204" s="32">
        <v>1.693413810666667</v>
      </c>
      <c r="J204" s="32">
        <v>0</v>
      </c>
      <c r="K204" s="32">
        <v>0</v>
      </c>
      <c r="L204" s="32">
        <v>1.9515899582333336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9.1409865465999989</v>
      </c>
      <c r="S204" s="32">
        <v>11.378124203966671</v>
      </c>
      <c r="T204" s="32">
        <v>0</v>
      </c>
      <c r="U204" s="32">
        <v>0</v>
      </c>
      <c r="V204" s="32">
        <v>10.154723980833333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19.912907904300003</v>
      </c>
      <c r="AC204" s="32">
        <v>1.1151607315000003</v>
      </c>
      <c r="AD204" s="32">
        <v>0</v>
      </c>
      <c r="AE204" s="32">
        <v>0</v>
      </c>
      <c r="AF204" s="32">
        <v>6.6714923076333319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9.920573701733332</v>
      </c>
      <c r="AM204" s="32">
        <v>3.5262148533333336E-2</v>
      </c>
      <c r="AN204" s="32">
        <v>2.2560188333333327E-3</v>
      </c>
      <c r="AO204" s="32">
        <v>0</v>
      </c>
      <c r="AP204" s="32">
        <v>0.9638528673333332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536.77726577476687</v>
      </c>
      <c r="AW204" s="32">
        <v>29.146977635899987</v>
      </c>
      <c r="AX204" s="32">
        <v>3.464200497233334</v>
      </c>
      <c r="AY204" s="32">
        <v>0</v>
      </c>
      <c r="AZ204" s="32">
        <v>43.212510251200008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646.6746431999677</v>
      </c>
      <c r="BG204" s="32">
        <v>17.00072143123333</v>
      </c>
      <c r="BH204" s="32">
        <v>3.047479803333333E-2</v>
      </c>
      <c r="BI204" s="32">
        <v>0</v>
      </c>
      <c r="BJ204" s="32">
        <v>14.603470485800001</v>
      </c>
      <c r="BK204" s="33">
        <f t="shared" si="11"/>
        <v>1372.9941783761012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2.7078615214333337</v>
      </c>
      <c r="I205" s="32">
        <v>0.69192447706666682</v>
      </c>
      <c r="J205" s="32">
        <v>0</v>
      </c>
      <c r="K205" s="32">
        <v>0</v>
      </c>
      <c r="L205" s="32">
        <v>0.38923640410000004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0.78096730856666663</v>
      </c>
      <c r="S205" s="32">
        <v>0</v>
      </c>
      <c r="T205" s="32">
        <v>0</v>
      </c>
      <c r="U205" s="32">
        <v>0</v>
      </c>
      <c r="V205" s="32">
        <v>6.8360908233333337E-2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4.7616697875666665</v>
      </c>
      <c r="AC205" s="32">
        <v>0.36334681606666663</v>
      </c>
      <c r="AD205" s="32">
        <v>0</v>
      </c>
      <c r="AE205" s="32">
        <v>0</v>
      </c>
      <c r="AF205" s="32">
        <v>1.4058276401666665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1.4931379378666669</v>
      </c>
      <c r="AM205" s="32">
        <v>2.1758354333333334E-2</v>
      </c>
      <c r="AN205" s="32">
        <v>0</v>
      </c>
      <c r="AO205" s="32">
        <v>0</v>
      </c>
      <c r="AP205" s="32">
        <v>0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97.975149141295319</v>
      </c>
      <c r="AW205" s="32">
        <v>4.4584884349666662</v>
      </c>
      <c r="AX205" s="32">
        <v>0</v>
      </c>
      <c r="AY205" s="32">
        <v>0</v>
      </c>
      <c r="AZ205" s="32">
        <v>4.8695189167999997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130.73753968446675</v>
      </c>
      <c r="BG205" s="32">
        <v>1.6276394348333334</v>
      </c>
      <c r="BH205" s="32">
        <v>0</v>
      </c>
      <c r="BI205" s="32">
        <v>0</v>
      </c>
      <c r="BJ205" s="32">
        <v>3.1762591433333331</v>
      </c>
      <c r="BK205" s="33">
        <f t="shared" si="11"/>
        <v>255.52868591109541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146.10607307000001</v>
      </c>
      <c r="I206" s="32">
        <v>38.606228193866649</v>
      </c>
      <c r="J206" s="32">
        <v>0</v>
      </c>
      <c r="K206" s="32">
        <v>0</v>
      </c>
      <c r="L206" s="32">
        <v>35.697345130466672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92.644020983466703</v>
      </c>
      <c r="S206" s="32">
        <v>18.277142800833339</v>
      </c>
      <c r="T206" s="32">
        <v>0</v>
      </c>
      <c r="U206" s="32">
        <v>0</v>
      </c>
      <c r="V206" s="32">
        <v>13.561284698533333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14.301011204733332</v>
      </c>
      <c r="AC206" s="32">
        <v>0.39673236706666659</v>
      </c>
      <c r="AD206" s="32">
        <v>0</v>
      </c>
      <c r="AE206" s="32">
        <v>0</v>
      </c>
      <c r="AF206" s="32">
        <v>1.4084230472666666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9.1208652068333347</v>
      </c>
      <c r="AM206" s="32">
        <v>0</v>
      </c>
      <c r="AN206" s="32">
        <v>0</v>
      </c>
      <c r="AO206" s="32">
        <v>0</v>
      </c>
      <c r="AP206" s="32">
        <v>7.9701348066666663E-2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1339.231914830139</v>
      </c>
      <c r="AW206" s="32">
        <v>98.642747757966674</v>
      </c>
      <c r="AX206" s="32">
        <v>0</v>
      </c>
      <c r="AY206" s="32">
        <v>0</v>
      </c>
      <c r="AZ206" s="32">
        <v>348.71737251176665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1426.4271803964</v>
      </c>
      <c r="BG206" s="32">
        <v>40.290323787199995</v>
      </c>
      <c r="BH206" s="32">
        <v>2.2214960260666672</v>
      </c>
      <c r="BI206" s="32">
        <v>0</v>
      </c>
      <c r="BJ206" s="32">
        <v>105.58871855070002</v>
      </c>
      <c r="BK206" s="33">
        <f t="shared" si="11"/>
        <v>3731.3185819113723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89.892104988699998</v>
      </c>
      <c r="I207" s="32">
        <v>53.630040751133336</v>
      </c>
      <c r="J207" s="32">
        <v>0</v>
      </c>
      <c r="K207" s="32">
        <v>0</v>
      </c>
      <c r="L207" s="32">
        <v>22.269844124800002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51.163962391233333</v>
      </c>
      <c r="S207" s="32">
        <v>1.9018561195333332</v>
      </c>
      <c r="T207" s="32">
        <v>0</v>
      </c>
      <c r="U207" s="32">
        <v>0</v>
      </c>
      <c r="V207" s="32">
        <v>6.9295349631666667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7.2302927223666673</v>
      </c>
      <c r="AC207" s="32">
        <v>4.5376197699999989E-2</v>
      </c>
      <c r="AD207" s="32">
        <v>0</v>
      </c>
      <c r="AE207" s="32">
        <v>0</v>
      </c>
      <c r="AF207" s="32">
        <v>0.40433676773333344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5.3268003601999991</v>
      </c>
      <c r="AM207" s="32">
        <v>0</v>
      </c>
      <c r="AN207" s="32">
        <v>0</v>
      </c>
      <c r="AO207" s="32">
        <v>0</v>
      </c>
      <c r="AP207" s="32">
        <v>0.18230646760000002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745.60236085346332</v>
      </c>
      <c r="AW207" s="32">
        <v>74.927865396666661</v>
      </c>
      <c r="AX207" s="32">
        <v>0</v>
      </c>
      <c r="AY207" s="32">
        <v>0</v>
      </c>
      <c r="AZ207" s="32">
        <v>195.65106995136665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762.78085111543351</v>
      </c>
      <c r="BG207" s="32">
        <v>13.074125968500001</v>
      </c>
      <c r="BH207" s="32">
        <v>2.8685674295666663</v>
      </c>
      <c r="BI207" s="32">
        <v>0</v>
      </c>
      <c r="BJ207" s="32">
        <v>77.26100066636667</v>
      </c>
      <c r="BK207" s="33">
        <f t="shared" si="11"/>
        <v>2111.1422972355299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13.816166527999998</v>
      </c>
      <c r="I208" s="32">
        <v>14.307874346733334</v>
      </c>
      <c r="J208" s="32">
        <v>0</v>
      </c>
      <c r="K208" s="32">
        <v>0</v>
      </c>
      <c r="L208" s="32">
        <v>2.1103284175999999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8.3256251374666679</v>
      </c>
      <c r="S208" s="32">
        <v>0.77130432366666657</v>
      </c>
      <c r="T208" s="32">
        <v>0</v>
      </c>
      <c r="U208" s="32">
        <v>0</v>
      </c>
      <c r="V208" s="32">
        <v>2.9600839374333345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3.1150497873666669</v>
      </c>
      <c r="AC208" s="32">
        <v>2.554696E-3</v>
      </c>
      <c r="AD208" s="32">
        <v>0</v>
      </c>
      <c r="AE208" s="32">
        <v>0</v>
      </c>
      <c r="AF208" s="32">
        <v>0.52182840373333339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1.1952809829666666</v>
      </c>
      <c r="AM208" s="32">
        <v>0</v>
      </c>
      <c r="AN208" s="32">
        <v>0</v>
      </c>
      <c r="AO208" s="32">
        <v>0</v>
      </c>
      <c r="AP208" s="32">
        <v>0.48221244849999989</v>
      </c>
      <c r="AQ208" s="32">
        <v>0</v>
      </c>
      <c r="AR208" s="32">
        <v>0</v>
      </c>
      <c r="AS208" s="32">
        <v>1.3153323999999999E-3</v>
      </c>
      <c r="AT208" s="32">
        <v>0</v>
      </c>
      <c r="AU208" s="32">
        <v>0</v>
      </c>
      <c r="AV208" s="32">
        <v>346.05009395603923</v>
      </c>
      <c r="AW208" s="32">
        <v>26.781367234766666</v>
      </c>
      <c r="AX208" s="32">
        <v>3.8144639600000002E-2</v>
      </c>
      <c r="AY208" s="32">
        <v>0</v>
      </c>
      <c r="AZ208" s="32">
        <v>43.066395686366661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393.46114584076651</v>
      </c>
      <c r="BG208" s="32">
        <v>8.0758520770666671</v>
      </c>
      <c r="BH208" s="32">
        <v>4.5034324972000004</v>
      </c>
      <c r="BI208" s="32">
        <v>0</v>
      </c>
      <c r="BJ208" s="32">
        <v>35.299990259333327</v>
      </c>
      <c r="BK208" s="33">
        <f t="shared" si="11"/>
        <v>904.8860465330057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139.07314725293332</v>
      </c>
      <c r="I209" s="32">
        <v>17.176493068100005</v>
      </c>
      <c r="J209" s="32">
        <v>20.97941080653333</v>
      </c>
      <c r="K209" s="32">
        <v>0</v>
      </c>
      <c r="L209" s="32">
        <v>31.5665258515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65.818882659366651</v>
      </c>
      <c r="S209" s="32">
        <v>47.528865716400006</v>
      </c>
      <c r="T209" s="32">
        <v>1.9091852696333329</v>
      </c>
      <c r="U209" s="32">
        <v>0</v>
      </c>
      <c r="V209" s="32">
        <v>13.772553534299998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29.874687155633335</v>
      </c>
      <c r="AC209" s="32">
        <v>0.33200139396666661</v>
      </c>
      <c r="AD209" s="32">
        <v>0</v>
      </c>
      <c r="AE209" s="32">
        <v>0</v>
      </c>
      <c r="AF209" s="32">
        <v>2.6505050389666662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9.1524431326333335</v>
      </c>
      <c r="AM209" s="32">
        <v>4.0270202633333321E-2</v>
      </c>
      <c r="AN209" s="32">
        <v>0</v>
      </c>
      <c r="AO209" s="32">
        <v>0</v>
      </c>
      <c r="AP209" s="32">
        <v>1.2547487102333328</v>
      </c>
      <c r="AQ209" s="32">
        <v>0</v>
      </c>
      <c r="AR209" s="32">
        <v>9.9167383000000001E-3</v>
      </c>
      <c r="AS209" s="32">
        <v>5.7126370333333322E-3</v>
      </c>
      <c r="AT209" s="32">
        <v>0</v>
      </c>
      <c r="AU209" s="32">
        <v>0</v>
      </c>
      <c r="AV209" s="32">
        <v>2529.711835078615</v>
      </c>
      <c r="AW209" s="32">
        <v>219.43801034609999</v>
      </c>
      <c r="AX209" s="32">
        <v>0.20583756516666665</v>
      </c>
      <c r="AY209" s="32">
        <v>0</v>
      </c>
      <c r="AZ209" s="32">
        <v>502.8729788133333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1982.0910377282655</v>
      </c>
      <c r="BG209" s="32">
        <v>81.533966230099992</v>
      </c>
      <c r="BH209" s="32">
        <v>18.265646176166666</v>
      </c>
      <c r="BI209" s="32">
        <v>0</v>
      </c>
      <c r="BJ209" s="32">
        <v>350.25129125099988</v>
      </c>
      <c r="BK209" s="33">
        <f t="shared" si="11"/>
        <v>6065.5159523569137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267.57046306066673</v>
      </c>
      <c r="I210" s="32">
        <v>688.89395794986672</v>
      </c>
      <c r="J210" s="32">
        <v>0</v>
      </c>
      <c r="K210" s="32">
        <v>0</v>
      </c>
      <c r="L210" s="32">
        <v>13.525439740966666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64.127500836633331</v>
      </c>
      <c r="S210" s="32">
        <v>39.789434865366665</v>
      </c>
      <c r="T210" s="32">
        <v>0</v>
      </c>
      <c r="U210" s="32">
        <v>0</v>
      </c>
      <c r="V210" s="32">
        <v>2.1466084187666663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3.4218895396333333</v>
      </c>
      <c r="AC210" s="32">
        <v>2.3632323333333321E-3</v>
      </c>
      <c r="AD210" s="32">
        <v>0</v>
      </c>
      <c r="AE210" s="32">
        <v>0</v>
      </c>
      <c r="AF210" s="32">
        <v>6.6136423299999983E-2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0.6144490729333334</v>
      </c>
      <c r="AM210" s="32">
        <v>0</v>
      </c>
      <c r="AN210" s="32">
        <v>0</v>
      </c>
      <c r="AO210" s="32">
        <v>0</v>
      </c>
      <c r="AP210" s="32">
        <v>0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160.1026693836302</v>
      </c>
      <c r="AW210" s="32">
        <v>63.201846742733338</v>
      </c>
      <c r="AX210" s="32">
        <v>0</v>
      </c>
      <c r="AY210" s="32">
        <v>0</v>
      </c>
      <c r="AZ210" s="32">
        <v>21.384361357299998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60.413904106566683</v>
      </c>
      <c r="BG210" s="32">
        <v>1.3137095882333334</v>
      </c>
      <c r="BH210" s="32">
        <v>0</v>
      </c>
      <c r="BI210" s="32">
        <v>0</v>
      </c>
      <c r="BJ210" s="32">
        <v>2.6145591930333336</v>
      </c>
      <c r="BK210" s="33">
        <f t="shared" si="11"/>
        <v>1389.1892935119636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99.038503574133344</v>
      </c>
      <c r="I211" s="32">
        <v>23.875119326533333</v>
      </c>
      <c r="J211" s="32">
        <v>0</v>
      </c>
      <c r="K211" s="32">
        <v>0</v>
      </c>
      <c r="L211" s="32">
        <v>11.641705002899998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32.695958323500001</v>
      </c>
      <c r="S211" s="32">
        <v>5.4313732083333326</v>
      </c>
      <c r="T211" s="32">
        <v>1.950636</v>
      </c>
      <c r="U211" s="32">
        <v>0</v>
      </c>
      <c r="V211" s="32">
        <v>1.4936802795666668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0.90708924856666651</v>
      </c>
      <c r="AC211" s="32">
        <v>0</v>
      </c>
      <c r="AD211" s="32">
        <v>0</v>
      </c>
      <c r="AE211" s="32">
        <v>0</v>
      </c>
      <c r="AF211" s="32">
        <v>4.0637885633333329E-2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0.30700527606666661</v>
      </c>
      <c r="AM211" s="32">
        <v>0</v>
      </c>
      <c r="AN211" s="32">
        <v>0</v>
      </c>
      <c r="AO211" s="32">
        <v>0</v>
      </c>
      <c r="AP211" s="32">
        <v>0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74.061939872283574</v>
      </c>
      <c r="AW211" s="32">
        <v>15.617973359999999</v>
      </c>
      <c r="AX211" s="32">
        <v>0</v>
      </c>
      <c r="AY211" s="32">
        <v>0</v>
      </c>
      <c r="AZ211" s="32">
        <v>15.377936612366666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93.727172231333356</v>
      </c>
      <c r="BG211" s="32">
        <v>6.1274845467333332</v>
      </c>
      <c r="BH211" s="32">
        <v>0</v>
      </c>
      <c r="BI211" s="32">
        <v>0</v>
      </c>
      <c r="BJ211" s="32">
        <v>5.8434036115666661</v>
      </c>
      <c r="BK211" s="33">
        <f t="shared" si="11"/>
        <v>388.13761835951698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115.08710154529997</v>
      </c>
      <c r="I212" s="32">
        <v>54.838159386766669</v>
      </c>
      <c r="J212" s="32">
        <v>0</v>
      </c>
      <c r="K212" s="32">
        <v>0</v>
      </c>
      <c r="L212" s="32">
        <v>19.841447104566665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54.033212734100005</v>
      </c>
      <c r="S212" s="32">
        <v>36.878137962766665</v>
      </c>
      <c r="T212" s="32">
        <v>0</v>
      </c>
      <c r="U212" s="32">
        <v>0</v>
      </c>
      <c r="V212" s="32">
        <v>8.1082894258666673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33.564726209633335</v>
      </c>
      <c r="AC212" s="32">
        <v>0.2293295028</v>
      </c>
      <c r="AD212" s="32">
        <v>0</v>
      </c>
      <c r="AE212" s="32">
        <v>0</v>
      </c>
      <c r="AF212" s="32">
        <v>4.8449147336666663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12.839061552066667</v>
      </c>
      <c r="AM212" s="32">
        <v>1.2881851866666664E-2</v>
      </c>
      <c r="AN212" s="32">
        <v>0</v>
      </c>
      <c r="AO212" s="32">
        <v>0</v>
      </c>
      <c r="AP212" s="32">
        <v>0.49066018103333331</v>
      </c>
      <c r="AQ212" s="32">
        <v>0</v>
      </c>
      <c r="AR212" s="32">
        <v>0</v>
      </c>
      <c r="AS212" s="32">
        <v>5.4038467999999997E-3</v>
      </c>
      <c r="AT212" s="32">
        <v>0</v>
      </c>
      <c r="AU212" s="32">
        <v>0</v>
      </c>
      <c r="AV212" s="32">
        <v>1726.2945679119912</v>
      </c>
      <c r="AW212" s="32">
        <v>167.39885647313338</v>
      </c>
      <c r="AX212" s="32">
        <v>6.149827200000001E-3</v>
      </c>
      <c r="AY212" s="32">
        <v>0</v>
      </c>
      <c r="AZ212" s="32">
        <v>330.21262192046657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1810.1985742079337</v>
      </c>
      <c r="BG212" s="32">
        <v>29.076455059633332</v>
      </c>
      <c r="BH212" s="32">
        <v>4.6737948766333339</v>
      </c>
      <c r="BI212" s="32">
        <v>0</v>
      </c>
      <c r="BJ212" s="32">
        <v>100.34459981643333</v>
      </c>
      <c r="BK212" s="33">
        <f t="shared" si="11"/>
        <v>4508.9789461306582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4.0661508500333321</v>
      </c>
      <c r="F213" s="32">
        <v>0</v>
      </c>
      <c r="G213" s="32">
        <v>0</v>
      </c>
      <c r="H213" s="32">
        <v>179.49059953146661</v>
      </c>
      <c r="I213" s="32">
        <v>501.64157276819992</v>
      </c>
      <c r="J213" s="32">
        <v>0</v>
      </c>
      <c r="K213" s="32">
        <v>0</v>
      </c>
      <c r="L213" s="32">
        <v>192.18794550910002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13.880575561500001</v>
      </c>
      <c r="S213" s="32">
        <v>5.0204671822999991</v>
      </c>
      <c r="T213" s="32">
        <v>0</v>
      </c>
      <c r="U213" s="32">
        <v>0</v>
      </c>
      <c r="V213" s="32">
        <v>18.637418315366666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7.4689684227666673</v>
      </c>
      <c r="AC213" s="32">
        <v>1.9130209389333326</v>
      </c>
      <c r="AD213" s="32">
        <v>0</v>
      </c>
      <c r="AE213" s="32">
        <v>0</v>
      </c>
      <c r="AF213" s="32">
        <v>0.60913901383333324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6.7613081066666664E-2</v>
      </c>
      <c r="AM213" s="32">
        <v>8.283877106666665E-2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255.80646630549273</v>
      </c>
      <c r="AW213" s="32">
        <v>265.22450956199998</v>
      </c>
      <c r="AX213" s="32">
        <v>0.32144397126666663</v>
      </c>
      <c r="AY213" s="32">
        <v>0</v>
      </c>
      <c r="AZ213" s="32">
        <v>141.5634278723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59.728385490666668</v>
      </c>
      <c r="BG213" s="32">
        <v>152.08869212716669</v>
      </c>
      <c r="BH213" s="32">
        <v>0.17984604413333333</v>
      </c>
      <c r="BI213" s="32">
        <v>0</v>
      </c>
      <c r="BJ213" s="32">
        <v>32.25931265043333</v>
      </c>
      <c r="BK213" s="33">
        <f t="shared" si="11"/>
        <v>1832.2383939690924</v>
      </c>
    </row>
    <row r="214" spans="1:63" ht="13.5" thickBot="1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10.745986670433334</v>
      </c>
      <c r="I214" s="32">
        <v>1.953560809933333</v>
      </c>
      <c r="J214" s="32">
        <v>0</v>
      </c>
      <c r="K214" s="32">
        <v>0</v>
      </c>
      <c r="L214" s="32">
        <v>3.1655091991000015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4.5416546176333332</v>
      </c>
      <c r="S214" s="32">
        <v>23.23923295236667</v>
      </c>
      <c r="T214" s="32">
        <v>0</v>
      </c>
      <c r="U214" s="32">
        <v>0</v>
      </c>
      <c r="V214" s="32">
        <v>1.4898198283999997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8.8706829826333351</v>
      </c>
      <c r="AC214" s="32">
        <v>6.4359556999999998E-2</v>
      </c>
      <c r="AD214" s="32">
        <v>0</v>
      </c>
      <c r="AE214" s="32">
        <v>0</v>
      </c>
      <c r="AF214" s="32">
        <v>2.0901625445666667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2.6437481204999997</v>
      </c>
      <c r="AM214" s="32">
        <v>0</v>
      </c>
      <c r="AN214" s="32">
        <v>0</v>
      </c>
      <c r="AO214" s="32">
        <v>0</v>
      </c>
      <c r="AP214" s="32">
        <v>0.15625655736666666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248.66282006690727</v>
      </c>
      <c r="AW214" s="32">
        <v>52.826459194566674</v>
      </c>
      <c r="AX214" s="32">
        <v>0</v>
      </c>
      <c r="AY214" s="32">
        <v>0</v>
      </c>
      <c r="AZ214" s="32">
        <v>83.271339629866688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286.86695358273334</v>
      </c>
      <c r="BG214" s="32">
        <v>22.403121452200001</v>
      </c>
      <c r="BH214" s="32">
        <v>0</v>
      </c>
      <c r="BI214" s="32">
        <v>0</v>
      </c>
      <c r="BJ214" s="32">
        <v>33.209087316166659</v>
      </c>
      <c r="BK214" s="33">
        <f t="shared" si="11"/>
        <v>786.20075508237403</v>
      </c>
    </row>
    <row r="215" spans="1:63" ht="13.5" thickBot="1">
      <c r="A215" s="37"/>
      <c r="B215" s="38" t="s">
        <v>22</v>
      </c>
      <c r="C215" s="39">
        <f t="shared" ref="C215:BK215" si="12">SUM(C193:C214)</f>
        <v>0</v>
      </c>
      <c r="D215" s="39">
        <f t="shared" si="12"/>
        <v>0</v>
      </c>
      <c r="E215" s="39">
        <f t="shared" si="12"/>
        <v>4.0661508500333321</v>
      </c>
      <c r="F215" s="39">
        <f t="shared" si="12"/>
        <v>0</v>
      </c>
      <c r="G215" s="39">
        <f t="shared" si="12"/>
        <v>0</v>
      </c>
      <c r="H215" s="39">
        <f t="shared" si="12"/>
        <v>1546.1521799463665</v>
      </c>
      <c r="I215" s="39">
        <f t="shared" si="12"/>
        <v>1805.3140515268001</v>
      </c>
      <c r="J215" s="39">
        <f t="shared" si="12"/>
        <v>30.209429256833332</v>
      </c>
      <c r="K215" s="39">
        <f t="shared" si="12"/>
        <v>0</v>
      </c>
      <c r="L215" s="39">
        <f t="shared" si="12"/>
        <v>580.0593368855333</v>
      </c>
      <c r="M215" s="39">
        <f t="shared" si="12"/>
        <v>0</v>
      </c>
      <c r="N215" s="39">
        <f t="shared" si="12"/>
        <v>0</v>
      </c>
      <c r="O215" s="39">
        <f t="shared" si="12"/>
        <v>0</v>
      </c>
      <c r="P215" s="39">
        <f t="shared" si="12"/>
        <v>0</v>
      </c>
      <c r="Q215" s="39">
        <f t="shared" si="12"/>
        <v>0</v>
      </c>
      <c r="R215" s="39">
        <f t="shared" si="12"/>
        <v>606.57867155476652</v>
      </c>
      <c r="S215" s="39">
        <f t="shared" si="12"/>
        <v>259.6090623531</v>
      </c>
      <c r="T215" s="39">
        <f t="shared" si="12"/>
        <v>3.8598212696333327</v>
      </c>
      <c r="U215" s="39">
        <f t="shared" si="12"/>
        <v>0</v>
      </c>
      <c r="V215" s="39">
        <f t="shared" si="12"/>
        <v>137.24874855626666</v>
      </c>
      <c r="W215" s="39">
        <f t="shared" si="12"/>
        <v>0</v>
      </c>
      <c r="X215" s="39">
        <f t="shared" si="12"/>
        <v>0</v>
      </c>
      <c r="Y215" s="39">
        <f t="shared" si="12"/>
        <v>0</v>
      </c>
      <c r="Z215" s="39">
        <f t="shared" si="12"/>
        <v>0</v>
      </c>
      <c r="AA215" s="39">
        <f t="shared" si="12"/>
        <v>0</v>
      </c>
      <c r="AB215" s="39">
        <f t="shared" si="12"/>
        <v>200.79776530389998</v>
      </c>
      <c r="AC215" s="39">
        <f t="shared" si="12"/>
        <v>5.6551684198666656</v>
      </c>
      <c r="AD215" s="39">
        <f t="shared" si="12"/>
        <v>0</v>
      </c>
      <c r="AE215" s="39">
        <f t="shared" si="12"/>
        <v>0</v>
      </c>
      <c r="AF215" s="39">
        <f t="shared" si="12"/>
        <v>29.890741362266667</v>
      </c>
      <c r="AG215" s="39">
        <f t="shared" si="12"/>
        <v>0</v>
      </c>
      <c r="AH215" s="39">
        <f t="shared" si="12"/>
        <v>0</v>
      </c>
      <c r="AI215" s="39">
        <f t="shared" si="12"/>
        <v>0</v>
      </c>
      <c r="AJ215" s="39">
        <f t="shared" si="12"/>
        <v>0</v>
      </c>
      <c r="AK215" s="39">
        <f t="shared" si="12"/>
        <v>0</v>
      </c>
      <c r="AL215" s="39">
        <f t="shared" si="12"/>
        <v>83.790758096433336</v>
      </c>
      <c r="AM215" s="39">
        <f t="shared" si="12"/>
        <v>0.34004758709999999</v>
      </c>
      <c r="AN215" s="39">
        <f t="shared" si="12"/>
        <v>2.2560188333333327E-3</v>
      </c>
      <c r="AO215" s="39">
        <f t="shared" si="12"/>
        <v>0</v>
      </c>
      <c r="AP215" s="39">
        <f t="shared" si="12"/>
        <v>4.2433633870333329</v>
      </c>
      <c r="AQ215" s="39">
        <f t="shared" si="12"/>
        <v>0</v>
      </c>
      <c r="AR215" s="39">
        <f t="shared" si="12"/>
        <v>9.3420778300000007E-2</v>
      </c>
      <c r="AS215" s="39">
        <f t="shared" si="12"/>
        <v>0.25189089673333331</v>
      </c>
      <c r="AT215" s="39">
        <f t="shared" si="12"/>
        <v>0</v>
      </c>
      <c r="AU215" s="39">
        <f t="shared" si="12"/>
        <v>0</v>
      </c>
      <c r="AV215" s="39">
        <f t="shared" si="12"/>
        <v>14378.093466790742</v>
      </c>
      <c r="AW215" s="39">
        <f t="shared" si="12"/>
        <v>1540.951259035267</v>
      </c>
      <c r="AX215" s="39">
        <f t="shared" si="12"/>
        <v>5.8329230030000003</v>
      </c>
      <c r="AY215" s="39">
        <f t="shared" si="12"/>
        <v>0.15726274199999998</v>
      </c>
      <c r="AZ215" s="39">
        <f t="shared" si="12"/>
        <v>2695.2495749331665</v>
      </c>
      <c r="BA215" s="39">
        <f t="shared" si="12"/>
        <v>0</v>
      </c>
      <c r="BB215" s="39">
        <f t="shared" si="12"/>
        <v>0</v>
      </c>
      <c r="BC215" s="39">
        <f t="shared" si="12"/>
        <v>0</v>
      </c>
      <c r="BD215" s="39">
        <f t="shared" si="12"/>
        <v>0</v>
      </c>
      <c r="BE215" s="39">
        <f t="shared" si="12"/>
        <v>0</v>
      </c>
      <c r="BF215" s="39">
        <f t="shared" si="12"/>
        <v>13980.998582129498</v>
      </c>
      <c r="BG215" s="39">
        <f t="shared" si="12"/>
        <v>547.5449920850333</v>
      </c>
      <c r="BH215" s="39">
        <f t="shared" si="12"/>
        <v>45.066844787666675</v>
      </c>
      <c r="BI215" s="39">
        <f t="shared" si="12"/>
        <v>0</v>
      </c>
      <c r="BJ215" s="39">
        <f t="shared" si="12"/>
        <v>1161.8558795441998</v>
      </c>
      <c r="BK215" s="39">
        <f t="shared" si="12"/>
        <v>39653.913649100381</v>
      </c>
    </row>
    <row r="216" spans="1:63" ht="13.5" thickBot="1">
      <c r="A216" s="37"/>
      <c r="B216" s="62" t="s">
        <v>221</v>
      </c>
      <c r="C216" s="39">
        <f t="shared" ref="C216:BK216" si="13">C215+C191</f>
        <v>0</v>
      </c>
      <c r="D216" s="39">
        <f t="shared" si="13"/>
        <v>0</v>
      </c>
      <c r="E216" s="39">
        <f t="shared" si="13"/>
        <v>4.0661508500333321</v>
      </c>
      <c r="F216" s="39">
        <f t="shared" si="13"/>
        <v>0</v>
      </c>
      <c r="G216" s="39">
        <f t="shared" si="13"/>
        <v>0</v>
      </c>
      <c r="H216" s="39">
        <f t="shared" si="13"/>
        <v>1599.5551580613999</v>
      </c>
      <c r="I216" s="39">
        <f t="shared" si="13"/>
        <v>1806.5217502785001</v>
      </c>
      <c r="J216" s="39">
        <f t="shared" si="13"/>
        <v>30.209429256833332</v>
      </c>
      <c r="K216" s="39">
        <f t="shared" si="13"/>
        <v>0</v>
      </c>
      <c r="L216" s="39">
        <f t="shared" si="13"/>
        <v>593.91053206329991</v>
      </c>
      <c r="M216" s="39">
        <f t="shared" si="13"/>
        <v>0</v>
      </c>
      <c r="N216" s="39">
        <f t="shared" si="13"/>
        <v>0</v>
      </c>
      <c r="O216" s="39">
        <f t="shared" si="13"/>
        <v>0</v>
      </c>
      <c r="P216" s="39">
        <f t="shared" si="13"/>
        <v>0</v>
      </c>
      <c r="Q216" s="39">
        <f t="shared" si="13"/>
        <v>0</v>
      </c>
      <c r="R216" s="39">
        <f t="shared" si="13"/>
        <v>648.23332693653322</v>
      </c>
      <c r="S216" s="39">
        <f t="shared" si="13"/>
        <v>261.21215945310001</v>
      </c>
      <c r="T216" s="39">
        <f t="shared" si="13"/>
        <v>3.8598212696333327</v>
      </c>
      <c r="U216" s="39">
        <f t="shared" si="13"/>
        <v>0</v>
      </c>
      <c r="V216" s="39">
        <f t="shared" si="13"/>
        <v>139.88606971473334</v>
      </c>
      <c r="W216" s="39">
        <f t="shared" si="13"/>
        <v>0</v>
      </c>
      <c r="X216" s="39">
        <f t="shared" si="13"/>
        <v>0</v>
      </c>
      <c r="Y216" s="39">
        <f t="shared" si="13"/>
        <v>0</v>
      </c>
      <c r="Z216" s="39">
        <f t="shared" si="13"/>
        <v>0</v>
      </c>
      <c r="AA216" s="39">
        <f t="shared" si="13"/>
        <v>0</v>
      </c>
      <c r="AB216" s="39">
        <f t="shared" si="13"/>
        <v>208.00790344329999</v>
      </c>
      <c r="AC216" s="39">
        <f t="shared" si="13"/>
        <v>5.6978767198666658</v>
      </c>
      <c r="AD216" s="39">
        <f t="shared" si="13"/>
        <v>0</v>
      </c>
      <c r="AE216" s="39">
        <f t="shared" si="13"/>
        <v>0</v>
      </c>
      <c r="AF216" s="39">
        <f t="shared" si="13"/>
        <v>30.249818170166666</v>
      </c>
      <c r="AG216" s="39">
        <f t="shared" si="13"/>
        <v>0</v>
      </c>
      <c r="AH216" s="39">
        <f t="shared" si="13"/>
        <v>0</v>
      </c>
      <c r="AI216" s="39">
        <f t="shared" si="13"/>
        <v>0</v>
      </c>
      <c r="AJ216" s="39">
        <f t="shared" si="13"/>
        <v>0</v>
      </c>
      <c r="AK216" s="39">
        <f t="shared" si="13"/>
        <v>0</v>
      </c>
      <c r="AL216" s="39">
        <f t="shared" si="13"/>
        <v>88.456477137299999</v>
      </c>
      <c r="AM216" s="39">
        <f t="shared" si="13"/>
        <v>0.34004758709999999</v>
      </c>
      <c r="AN216" s="39">
        <f t="shared" si="13"/>
        <v>2.2560188333333327E-3</v>
      </c>
      <c r="AO216" s="39">
        <f t="shared" si="13"/>
        <v>0</v>
      </c>
      <c r="AP216" s="39">
        <f t="shared" si="13"/>
        <v>4.2850353330666664</v>
      </c>
      <c r="AQ216" s="39">
        <f t="shared" si="13"/>
        <v>0</v>
      </c>
      <c r="AR216" s="39">
        <f t="shared" si="13"/>
        <v>9.3420778300000007E-2</v>
      </c>
      <c r="AS216" s="39">
        <f t="shared" si="13"/>
        <v>0.25189089673333331</v>
      </c>
      <c r="AT216" s="39">
        <f t="shared" si="13"/>
        <v>0</v>
      </c>
      <c r="AU216" s="39">
        <f t="shared" si="13"/>
        <v>0</v>
      </c>
      <c r="AV216" s="39">
        <f t="shared" si="13"/>
        <v>16339.524155459743</v>
      </c>
      <c r="AW216" s="39">
        <f t="shared" si="13"/>
        <v>1568.8366162759003</v>
      </c>
      <c r="AX216" s="39">
        <f t="shared" si="13"/>
        <v>5.9080729633333338</v>
      </c>
      <c r="AY216" s="39">
        <f t="shared" si="13"/>
        <v>0.15726274199999998</v>
      </c>
      <c r="AZ216" s="39">
        <f t="shared" si="13"/>
        <v>2817.6425978717666</v>
      </c>
      <c r="BA216" s="39">
        <f t="shared" si="13"/>
        <v>0</v>
      </c>
      <c r="BB216" s="39">
        <f t="shared" si="13"/>
        <v>0</v>
      </c>
      <c r="BC216" s="39">
        <f t="shared" si="13"/>
        <v>0</v>
      </c>
      <c r="BD216" s="39">
        <f t="shared" si="13"/>
        <v>0</v>
      </c>
      <c r="BE216" s="39">
        <f t="shared" si="13"/>
        <v>0</v>
      </c>
      <c r="BF216" s="39">
        <f t="shared" si="13"/>
        <v>15828.641539769707</v>
      </c>
      <c r="BG216" s="39">
        <f t="shared" si="13"/>
        <v>620.94009476959991</v>
      </c>
      <c r="BH216" s="39">
        <f t="shared" si="13"/>
        <v>55.383017456833343</v>
      </c>
      <c r="BI216" s="39">
        <f t="shared" si="13"/>
        <v>0</v>
      </c>
      <c r="BJ216" s="39">
        <f t="shared" si="13"/>
        <v>1246.8743176862665</v>
      </c>
      <c r="BK216" s="44">
        <f t="shared" si="13"/>
        <v>43908.74679896389</v>
      </c>
    </row>
    <row r="217" spans="1:63">
      <c r="A217" s="57"/>
      <c r="B217" s="58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3"/>
    </row>
    <row r="218" spans="1:63">
      <c r="A218" s="26" t="s">
        <v>222</v>
      </c>
      <c r="B218" s="59" t="s">
        <v>223</v>
      </c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1"/>
    </row>
    <row r="219" spans="1:63">
      <c r="A219" s="26" t="s">
        <v>13</v>
      </c>
      <c r="B219" s="52" t="s">
        <v>224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85.968161896166663</v>
      </c>
      <c r="I219" s="53">
        <v>56.664085933600006</v>
      </c>
      <c r="J219" s="53">
        <v>0</v>
      </c>
      <c r="K219" s="53">
        <v>0</v>
      </c>
      <c r="L219" s="53">
        <v>16.653450937499997</v>
      </c>
      <c r="M219" s="53">
        <v>0</v>
      </c>
      <c r="N219" s="53">
        <v>0</v>
      </c>
      <c r="O219" s="53">
        <v>0</v>
      </c>
      <c r="P219" s="53">
        <v>0</v>
      </c>
      <c r="Q219" s="53">
        <v>0</v>
      </c>
      <c r="R219" s="53">
        <v>53.2287043866</v>
      </c>
      <c r="S219" s="53">
        <v>28.49812016753334</v>
      </c>
      <c r="T219" s="53">
        <v>2.4169834569333326</v>
      </c>
      <c r="U219" s="53">
        <v>0</v>
      </c>
      <c r="V219" s="53">
        <v>14.969083698066665</v>
      </c>
      <c r="W219" s="53">
        <v>0</v>
      </c>
      <c r="X219" s="53">
        <v>0</v>
      </c>
      <c r="Y219" s="53">
        <v>0</v>
      </c>
      <c r="Z219" s="53">
        <v>0</v>
      </c>
      <c r="AA219" s="53">
        <v>0</v>
      </c>
      <c r="AB219" s="53">
        <v>10.531079311733334</v>
      </c>
      <c r="AC219" s="53">
        <v>0.39284518376666666</v>
      </c>
      <c r="AD219" s="53">
        <v>0</v>
      </c>
      <c r="AE219" s="53">
        <v>0</v>
      </c>
      <c r="AF219" s="53">
        <v>1.3852036188666668</v>
      </c>
      <c r="AG219" s="53">
        <v>0</v>
      </c>
      <c r="AH219" s="53">
        <v>0</v>
      </c>
      <c r="AI219" s="53">
        <v>0</v>
      </c>
      <c r="AJ219" s="53">
        <v>0</v>
      </c>
      <c r="AK219" s="53">
        <v>0</v>
      </c>
      <c r="AL219" s="53">
        <v>5.0074482194333338</v>
      </c>
      <c r="AM219" s="53">
        <v>0</v>
      </c>
      <c r="AN219" s="53">
        <v>0</v>
      </c>
      <c r="AO219" s="53">
        <v>0</v>
      </c>
      <c r="AP219" s="53">
        <v>0.63907748566666667</v>
      </c>
      <c r="AQ219" s="53">
        <v>0</v>
      </c>
      <c r="AR219" s="53">
        <v>0</v>
      </c>
      <c r="AS219" s="53">
        <v>9.1379609666666656E-3</v>
      </c>
      <c r="AT219" s="53">
        <v>0</v>
      </c>
      <c r="AU219" s="53">
        <v>0</v>
      </c>
      <c r="AV219" s="53">
        <v>2227.8948041269182</v>
      </c>
      <c r="AW219" s="53">
        <v>282.55310543533335</v>
      </c>
      <c r="AX219" s="53">
        <v>0.36707509693333323</v>
      </c>
      <c r="AY219" s="53">
        <v>0</v>
      </c>
      <c r="AZ219" s="53">
        <v>372.57509217673339</v>
      </c>
      <c r="BA219" s="53">
        <v>0</v>
      </c>
      <c r="BB219" s="53">
        <v>0</v>
      </c>
      <c r="BC219" s="53">
        <v>0</v>
      </c>
      <c r="BD219" s="53">
        <v>0</v>
      </c>
      <c r="BE219" s="53">
        <v>0</v>
      </c>
      <c r="BF219" s="53">
        <v>2016.6570086242664</v>
      </c>
      <c r="BG219" s="53">
        <v>137.50554267273333</v>
      </c>
      <c r="BH219" s="53">
        <v>3.1036923152</v>
      </c>
      <c r="BI219" s="53">
        <v>0</v>
      </c>
      <c r="BJ219" s="53">
        <v>209.38877077346669</v>
      </c>
      <c r="BK219" s="36">
        <f>SUM(C219:BJ219)</f>
        <v>5526.4084734784174</v>
      </c>
    </row>
    <row r="220" spans="1:63" ht="13.5" thickBot="1">
      <c r="A220" s="34"/>
      <c r="B220" s="63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6"/>
    </row>
    <row r="221" spans="1:63" ht="13.5" thickBot="1">
      <c r="A221" s="37"/>
      <c r="B221" s="62" t="s">
        <v>225</v>
      </c>
      <c r="C221" s="39">
        <f>SUM(C219:C220)</f>
        <v>0</v>
      </c>
      <c r="D221" s="39">
        <f t="shared" ref="D221:BK221" si="14">SUM(D219:D220)</f>
        <v>0</v>
      </c>
      <c r="E221" s="39">
        <f t="shared" si="14"/>
        <v>0</v>
      </c>
      <c r="F221" s="39">
        <f t="shared" si="14"/>
        <v>0</v>
      </c>
      <c r="G221" s="39">
        <f t="shared" si="14"/>
        <v>0</v>
      </c>
      <c r="H221" s="39">
        <f t="shared" si="14"/>
        <v>85.968161896166663</v>
      </c>
      <c r="I221" s="39">
        <f t="shared" si="14"/>
        <v>56.664085933600006</v>
      </c>
      <c r="J221" s="39">
        <f t="shared" si="14"/>
        <v>0</v>
      </c>
      <c r="K221" s="39">
        <f t="shared" si="14"/>
        <v>0</v>
      </c>
      <c r="L221" s="39">
        <f t="shared" si="14"/>
        <v>16.653450937499997</v>
      </c>
      <c r="M221" s="39">
        <f t="shared" si="14"/>
        <v>0</v>
      </c>
      <c r="N221" s="39">
        <f t="shared" si="14"/>
        <v>0</v>
      </c>
      <c r="O221" s="39">
        <f t="shared" si="14"/>
        <v>0</v>
      </c>
      <c r="P221" s="39">
        <f t="shared" si="14"/>
        <v>0</v>
      </c>
      <c r="Q221" s="39">
        <f t="shared" si="14"/>
        <v>0</v>
      </c>
      <c r="R221" s="39">
        <f t="shared" si="14"/>
        <v>53.2287043866</v>
      </c>
      <c r="S221" s="39">
        <f t="shared" si="14"/>
        <v>28.49812016753334</v>
      </c>
      <c r="T221" s="39">
        <f t="shared" si="14"/>
        <v>2.4169834569333326</v>
      </c>
      <c r="U221" s="39">
        <f t="shared" si="14"/>
        <v>0</v>
      </c>
      <c r="V221" s="39">
        <f t="shared" si="14"/>
        <v>14.969083698066665</v>
      </c>
      <c r="W221" s="39">
        <f t="shared" si="14"/>
        <v>0</v>
      </c>
      <c r="X221" s="39">
        <f t="shared" si="14"/>
        <v>0</v>
      </c>
      <c r="Y221" s="39">
        <f t="shared" si="14"/>
        <v>0</v>
      </c>
      <c r="Z221" s="39">
        <f t="shared" si="14"/>
        <v>0</v>
      </c>
      <c r="AA221" s="39">
        <f t="shared" si="14"/>
        <v>0</v>
      </c>
      <c r="AB221" s="39">
        <f t="shared" si="14"/>
        <v>10.531079311733334</v>
      </c>
      <c r="AC221" s="39">
        <f t="shared" si="14"/>
        <v>0.39284518376666666</v>
      </c>
      <c r="AD221" s="39">
        <f t="shared" si="14"/>
        <v>0</v>
      </c>
      <c r="AE221" s="39">
        <f t="shared" si="14"/>
        <v>0</v>
      </c>
      <c r="AF221" s="39">
        <f t="shared" si="14"/>
        <v>1.3852036188666668</v>
      </c>
      <c r="AG221" s="39">
        <f t="shared" si="14"/>
        <v>0</v>
      </c>
      <c r="AH221" s="39">
        <f t="shared" si="14"/>
        <v>0</v>
      </c>
      <c r="AI221" s="39">
        <f t="shared" si="14"/>
        <v>0</v>
      </c>
      <c r="AJ221" s="39">
        <f t="shared" si="14"/>
        <v>0</v>
      </c>
      <c r="AK221" s="39">
        <f t="shared" si="14"/>
        <v>0</v>
      </c>
      <c r="AL221" s="39">
        <f t="shared" si="14"/>
        <v>5.0074482194333338</v>
      </c>
      <c r="AM221" s="39">
        <f t="shared" si="14"/>
        <v>0</v>
      </c>
      <c r="AN221" s="39">
        <f t="shared" si="14"/>
        <v>0</v>
      </c>
      <c r="AO221" s="39">
        <f t="shared" si="14"/>
        <v>0</v>
      </c>
      <c r="AP221" s="39">
        <f t="shared" si="14"/>
        <v>0.63907748566666667</v>
      </c>
      <c r="AQ221" s="39">
        <f t="shared" si="14"/>
        <v>0</v>
      </c>
      <c r="AR221" s="39">
        <f t="shared" si="14"/>
        <v>0</v>
      </c>
      <c r="AS221" s="39">
        <f t="shared" si="14"/>
        <v>9.1379609666666656E-3</v>
      </c>
      <c r="AT221" s="39">
        <f t="shared" si="14"/>
        <v>0</v>
      </c>
      <c r="AU221" s="39">
        <f t="shared" si="14"/>
        <v>0</v>
      </c>
      <c r="AV221" s="39">
        <f t="shared" si="14"/>
        <v>2227.8948041269182</v>
      </c>
      <c r="AW221" s="39">
        <f t="shared" si="14"/>
        <v>282.55310543533335</v>
      </c>
      <c r="AX221" s="39">
        <f t="shared" si="14"/>
        <v>0.36707509693333323</v>
      </c>
      <c r="AY221" s="39">
        <f t="shared" si="14"/>
        <v>0</v>
      </c>
      <c r="AZ221" s="39">
        <f t="shared" si="14"/>
        <v>372.57509217673339</v>
      </c>
      <c r="BA221" s="39">
        <f t="shared" si="14"/>
        <v>0</v>
      </c>
      <c r="BB221" s="39">
        <f t="shared" si="14"/>
        <v>0</v>
      </c>
      <c r="BC221" s="39">
        <f t="shared" si="14"/>
        <v>0</v>
      </c>
      <c r="BD221" s="39">
        <f t="shared" si="14"/>
        <v>0</v>
      </c>
      <c r="BE221" s="39">
        <f t="shared" si="14"/>
        <v>0</v>
      </c>
      <c r="BF221" s="39">
        <f t="shared" si="14"/>
        <v>2016.6570086242664</v>
      </c>
      <c r="BG221" s="39">
        <f t="shared" si="14"/>
        <v>137.50554267273333</v>
      </c>
      <c r="BH221" s="39">
        <f t="shared" si="14"/>
        <v>3.1036923152</v>
      </c>
      <c r="BI221" s="39">
        <f t="shared" si="14"/>
        <v>0</v>
      </c>
      <c r="BJ221" s="39">
        <f t="shared" si="14"/>
        <v>209.38877077346669</v>
      </c>
      <c r="BK221" s="39">
        <f t="shared" si="14"/>
        <v>5526.4084734784174</v>
      </c>
    </row>
    <row r="222" spans="1:63">
      <c r="A222" s="57"/>
      <c r="B222" s="58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3"/>
    </row>
    <row r="223" spans="1:63">
      <c r="A223" s="26" t="s">
        <v>226</v>
      </c>
      <c r="B223" s="59" t="s">
        <v>227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3"/>
    </row>
    <row r="224" spans="1:63">
      <c r="A224" s="26" t="s">
        <v>13</v>
      </c>
      <c r="B224" s="27" t="s">
        <v>228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6"/>
    </row>
    <row r="225" spans="1:63" ht="13.5" thickBot="1">
      <c r="A225" s="34"/>
      <c r="B225" s="64" t="s">
        <v>229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0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0</v>
      </c>
      <c r="AO225" s="32">
        <v>0</v>
      </c>
      <c r="AP225" s="32">
        <v>0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150.04629790478018</v>
      </c>
      <c r="AW225" s="32">
        <v>12.953870634827567</v>
      </c>
      <c r="AX225" s="32">
        <v>0.12973226678611519</v>
      </c>
      <c r="AY225" s="32">
        <v>0</v>
      </c>
      <c r="AZ225" s="32">
        <v>117.08981244591448</v>
      </c>
      <c r="BA225" s="32">
        <v>0</v>
      </c>
      <c r="BB225" s="32">
        <v>0</v>
      </c>
      <c r="BC225" s="32">
        <v>0</v>
      </c>
      <c r="BD225" s="32">
        <v>0</v>
      </c>
      <c r="BE225" s="32">
        <v>0</v>
      </c>
      <c r="BF225" s="32">
        <v>47.837949442660225</v>
      </c>
      <c r="BG225" s="32">
        <v>4.6805484335627972</v>
      </c>
      <c r="BH225" s="32">
        <v>0</v>
      </c>
      <c r="BI225" s="32">
        <v>0</v>
      </c>
      <c r="BJ225" s="32">
        <v>16.280350837468657</v>
      </c>
      <c r="BK225" s="36">
        <f>SUM(C225:BJ225)</f>
        <v>349.01856196599999</v>
      </c>
    </row>
    <row r="226" spans="1:63" ht="13.5" thickBot="1">
      <c r="A226" s="37"/>
      <c r="B226" s="38" t="s">
        <v>18</v>
      </c>
      <c r="C226" s="39">
        <f t="shared" ref="C226:BK226" si="15">SUM(C225)</f>
        <v>0</v>
      </c>
      <c r="D226" s="39">
        <f t="shared" si="15"/>
        <v>0</v>
      </c>
      <c r="E226" s="39">
        <f t="shared" si="15"/>
        <v>0</v>
      </c>
      <c r="F226" s="39">
        <f t="shared" si="15"/>
        <v>0</v>
      </c>
      <c r="G226" s="39">
        <f t="shared" si="15"/>
        <v>0</v>
      </c>
      <c r="H226" s="39">
        <f t="shared" si="15"/>
        <v>0</v>
      </c>
      <c r="I226" s="39">
        <f t="shared" si="15"/>
        <v>0</v>
      </c>
      <c r="J226" s="39">
        <f t="shared" si="15"/>
        <v>0</v>
      </c>
      <c r="K226" s="39">
        <f t="shared" si="15"/>
        <v>0</v>
      </c>
      <c r="L226" s="39">
        <f t="shared" si="15"/>
        <v>0</v>
      </c>
      <c r="M226" s="39">
        <f t="shared" si="15"/>
        <v>0</v>
      </c>
      <c r="N226" s="39">
        <f t="shared" si="15"/>
        <v>0</v>
      </c>
      <c r="O226" s="39">
        <f t="shared" si="15"/>
        <v>0</v>
      </c>
      <c r="P226" s="39">
        <f t="shared" si="15"/>
        <v>0</v>
      </c>
      <c r="Q226" s="39">
        <f t="shared" si="15"/>
        <v>0</v>
      </c>
      <c r="R226" s="39">
        <f t="shared" si="15"/>
        <v>0</v>
      </c>
      <c r="S226" s="39">
        <f t="shared" si="15"/>
        <v>0</v>
      </c>
      <c r="T226" s="39">
        <f t="shared" si="15"/>
        <v>0</v>
      </c>
      <c r="U226" s="39">
        <f t="shared" si="15"/>
        <v>0</v>
      </c>
      <c r="V226" s="39">
        <f t="shared" si="15"/>
        <v>0</v>
      </c>
      <c r="W226" s="39">
        <f t="shared" si="15"/>
        <v>0</v>
      </c>
      <c r="X226" s="39">
        <f t="shared" si="15"/>
        <v>0</v>
      </c>
      <c r="Y226" s="39">
        <f t="shared" si="15"/>
        <v>0</v>
      </c>
      <c r="Z226" s="39">
        <f t="shared" si="15"/>
        <v>0</v>
      </c>
      <c r="AA226" s="39">
        <f t="shared" si="15"/>
        <v>0</v>
      </c>
      <c r="AB226" s="39">
        <f t="shared" si="15"/>
        <v>0</v>
      </c>
      <c r="AC226" s="39">
        <f t="shared" si="15"/>
        <v>0</v>
      </c>
      <c r="AD226" s="39">
        <f t="shared" si="15"/>
        <v>0</v>
      </c>
      <c r="AE226" s="39">
        <f t="shared" si="15"/>
        <v>0</v>
      </c>
      <c r="AF226" s="39">
        <f t="shared" si="15"/>
        <v>0</v>
      </c>
      <c r="AG226" s="39">
        <f t="shared" si="15"/>
        <v>0</v>
      </c>
      <c r="AH226" s="39">
        <f t="shared" si="15"/>
        <v>0</v>
      </c>
      <c r="AI226" s="39">
        <f t="shared" si="15"/>
        <v>0</v>
      </c>
      <c r="AJ226" s="39">
        <f t="shared" si="15"/>
        <v>0</v>
      </c>
      <c r="AK226" s="39">
        <f t="shared" si="15"/>
        <v>0</v>
      </c>
      <c r="AL226" s="39">
        <f t="shared" si="15"/>
        <v>0</v>
      </c>
      <c r="AM226" s="39">
        <f t="shared" si="15"/>
        <v>0</v>
      </c>
      <c r="AN226" s="39">
        <f t="shared" si="15"/>
        <v>0</v>
      </c>
      <c r="AO226" s="39">
        <f t="shared" si="15"/>
        <v>0</v>
      </c>
      <c r="AP226" s="39">
        <f t="shared" si="15"/>
        <v>0</v>
      </c>
      <c r="AQ226" s="39">
        <f t="shared" si="15"/>
        <v>0</v>
      </c>
      <c r="AR226" s="39">
        <f t="shared" si="15"/>
        <v>0</v>
      </c>
      <c r="AS226" s="39">
        <f t="shared" si="15"/>
        <v>0</v>
      </c>
      <c r="AT226" s="39">
        <f t="shared" si="15"/>
        <v>0</v>
      </c>
      <c r="AU226" s="39">
        <f t="shared" si="15"/>
        <v>0</v>
      </c>
      <c r="AV226" s="39">
        <f t="shared" si="15"/>
        <v>150.04629790478018</v>
      </c>
      <c r="AW226" s="39">
        <f t="shared" si="15"/>
        <v>12.953870634827567</v>
      </c>
      <c r="AX226" s="39">
        <f t="shared" si="15"/>
        <v>0.12973226678611519</v>
      </c>
      <c r="AY226" s="39">
        <f t="shared" si="15"/>
        <v>0</v>
      </c>
      <c r="AZ226" s="39">
        <f t="shared" si="15"/>
        <v>117.08981244591448</v>
      </c>
      <c r="BA226" s="39">
        <f t="shared" si="15"/>
        <v>0</v>
      </c>
      <c r="BB226" s="39">
        <f t="shared" si="15"/>
        <v>0</v>
      </c>
      <c r="BC226" s="39">
        <f t="shared" si="15"/>
        <v>0</v>
      </c>
      <c r="BD226" s="39">
        <f t="shared" si="15"/>
        <v>0</v>
      </c>
      <c r="BE226" s="39">
        <f t="shared" si="15"/>
        <v>0</v>
      </c>
      <c r="BF226" s="39">
        <f t="shared" si="15"/>
        <v>47.837949442660225</v>
      </c>
      <c r="BG226" s="39">
        <f t="shared" si="15"/>
        <v>4.6805484335627972</v>
      </c>
      <c r="BH226" s="39">
        <f t="shared" si="15"/>
        <v>0</v>
      </c>
      <c r="BI226" s="39">
        <f t="shared" si="15"/>
        <v>0</v>
      </c>
      <c r="BJ226" s="39">
        <f t="shared" si="15"/>
        <v>16.280350837468657</v>
      </c>
      <c r="BK226" s="44">
        <f t="shared" si="15"/>
        <v>349.01856196599999</v>
      </c>
    </row>
    <row r="227" spans="1:63">
      <c r="A227" s="57"/>
      <c r="B227" s="65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66"/>
    </row>
    <row r="228" spans="1:63">
      <c r="A228" s="26" t="s">
        <v>19</v>
      </c>
      <c r="B228" s="27" t="s">
        <v>230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3"/>
    </row>
    <row r="229" spans="1:63">
      <c r="A229" s="67"/>
      <c r="B229" s="31" t="s">
        <v>231</v>
      </c>
      <c r="C229" s="35">
        <v>0</v>
      </c>
      <c r="D229" s="35">
        <v>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5">
        <v>0</v>
      </c>
      <c r="AJ229" s="35">
        <v>0</v>
      </c>
      <c r="AK229" s="35">
        <v>0</v>
      </c>
      <c r="AL229" s="35">
        <v>0</v>
      </c>
      <c r="AM229" s="35">
        <v>0</v>
      </c>
      <c r="AN229" s="35">
        <v>0</v>
      </c>
      <c r="AO229" s="35">
        <v>0</v>
      </c>
      <c r="AP229" s="35">
        <v>0</v>
      </c>
      <c r="AQ229" s="35">
        <v>0</v>
      </c>
      <c r="AR229" s="35">
        <v>0</v>
      </c>
      <c r="AS229" s="35">
        <v>0</v>
      </c>
      <c r="AT229" s="35">
        <v>0</v>
      </c>
      <c r="AU229" s="35">
        <v>0</v>
      </c>
      <c r="AV229" s="35">
        <v>6.1972952213999975E-2</v>
      </c>
      <c r="AW229" s="35">
        <v>10.525464304505332</v>
      </c>
      <c r="AX229" s="35">
        <v>0</v>
      </c>
      <c r="AY229" s="35">
        <v>0</v>
      </c>
      <c r="AZ229" s="35">
        <v>0</v>
      </c>
      <c r="BA229" s="35">
        <v>0</v>
      </c>
      <c r="BB229" s="35">
        <v>0</v>
      </c>
      <c r="BC229" s="35">
        <v>0</v>
      </c>
      <c r="BD229" s="35">
        <v>0</v>
      </c>
      <c r="BE229" s="35">
        <v>0</v>
      </c>
      <c r="BF229" s="35">
        <v>5.8578962203333314E-2</v>
      </c>
      <c r="BG229" s="35">
        <v>1.3053807733333326E-4</v>
      </c>
      <c r="BH229" s="35">
        <v>0</v>
      </c>
      <c r="BI229" s="35">
        <v>0</v>
      </c>
      <c r="BJ229" s="35">
        <v>0</v>
      </c>
      <c r="BK229" s="36">
        <f>SUM(C229:BJ229)</f>
        <v>10.646146756999999</v>
      </c>
    </row>
    <row r="230" spans="1:63">
      <c r="A230" s="67"/>
      <c r="B230" s="31" t="s">
        <v>232</v>
      </c>
      <c r="C230" s="35">
        <v>0</v>
      </c>
      <c r="D230" s="35">
        <v>0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5">
        <v>0</v>
      </c>
      <c r="AJ230" s="35">
        <v>0</v>
      </c>
      <c r="AK230" s="35">
        <v>0</v>
      </c>
      <c r="AL230" s="35">
        <v>0</v>
      </c>
      <c r="AM230" s="35">
        <v>0</v>
      </c>
      <c r="AN230" s="35">
        <v>0</v>
      </c>
      <c r="AO230" s="35">
        <v>0</v>
      </c>
      <c r="AP230" s="35">
        <v>0</v>
      </c>
      <c r="AQ230" s="35">
        <v>0</v>
      </c>
      <c r="AR230" s="35">
        <v>0</v>
      </c>
      <c r="AS230" s="35">
        <v>0</v>
      </c>
      <c r="AT230" s="35">
        <v>0</v>
      </c>
      <c r="AU230" s="35">
        <v>0</v>
      </c>
      <c r="AV230" s="35">
        <v>3.1230697762743378</v>
      </c>
      <c r="AW230" s="35">
        <v>13689.288415162746</v>
      </c>
      <c r="AX230" s="35">
        <v>0</v>
      </c>
      <c r="AY230" s="35">
        <v>0</v>
      </c>
      <c r="AZ230" s="35">
        <v>51.611688802525066</v>
      </c>
      <c r="BA230" s="35">
        <v>0</v>
      </c>
      <c r="BB230" s="35">
        <v>0</v>
      </c>
      <c r="BC230" s="35">
        <v>0</v>
      </c>
      <c r="BD230" s="35">
        <v>0</v>
      </c>
      <c r="BE230" s="35">
        <v>0</v>
      </c>
      <c r="BF230" s="35">
        <v>1.7692164536945505</v>
      </c>
      <c r="BG230" s="35">
        <v>16.943824350308986</v>
      </c>
      <c r="BH230" s="35">
        <v>0</v>
      </c>
      <c r="BI230" s="35">
        <v>0</v>
      </c>
      <c r="BJ230" s="35">
        <v>1.3312952304531303</v>
      </c>
      <c r="BK230" s="36">
        <f>SUM(C230:BJ230)</f>
        <v>13764.067509776001</v>
      </c>
    </row>
    <row r="231" spans="1:63">
      <c r="A231" s="67"/>
      <c r="B231" s="31" t="s">
        <v>233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2.3861600711723989</v>
      </c>
      <c r="AW231" s="35">
        <v>4627.8614038017322</v>
      </c>
      <c r="AX231" s="35">
        <v>0</v>
      </c>
      <c r="AY231" s="35">
        <v>0</v>
      </c>
      <c r="AZ231" s="35">
        <v>1.8161347560301142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1.0763745520723831</v>
      </c>
      <c r="BG231" s="35">
        <v>7.4169373765872937</v>
      </c>
      <c r="BH231" s="35">
        <v>0</v>
      </c>
      <c r="BI231" s="35">
        <v>0</v>
      </c>
      <c r="BJ231" s="35">
        <v>0.88889520840600644</v>
      </c>
      <c r="BK231" s="36">
        <f>SUM(C231:BJ231)</f>
        <v>4641.4459057660006</v>
      </c>
    </row>
    <row r="232" spans="1:63" ht="13.5" thickBot="1">
      <c r="A232" s="67"/>
      <c r="B232" s="31" t="s">
        <v>234</v>
      </c>
      <c r="C232" s="35">
        <v>0</v>
      </c>
      <c r="D232" s="35">
        <v>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5">
        <v>0</v>
      </c>
      <c r="AJ232" s="35">
        <v>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>
        <v>0</v>
      </c>
      <c r="AU232" s="35">
        <v>0</v>
      </c>
      <c r="AV232" s="35">
        <v>5.5883041099551756</v>
      </c>
      <c r="AW232" s="35">
        <v>119.1193821284988</v>
      </c>
      <c r="AX232" s="35">
        <v>0</v>
      </c>
      <c r="AY232" s="35">
        <v>0</v>
      </c>
      <c r="AZ232" s="35">
        <v>3.7997590704669726</v>
      </c>
      <c r="BA232" s="35">
        <v>0</v>
      </c>
      <c r="BB232" s="35">
        <v>0</v>
      </c>
      <c r="BC232" s="35">
        <v>0</v>
      </c>
      <c r="BD232" s="35">
        <v>0</v>
      </c>
      <c r="BE232" s="35">
        <v>0</v>
      </c>
      <c r="BF232" s="35">
        <v>3.6298113261777765</v>
      </c>
      <c r="BG232" s="35">
        <v>2.2478461136222032</v>
      </c>
      <c r="BH232" s="35">
        <v>0</v>
      </c>
      <c r="BI232" s="35">
        <v>0</v>
      </c>
      <c r="BJ232" s="35">
        <v>0.76348489927904062</v>
      </c>
      <c r="BK232" s="36">
        <f>SUM(C232:BJ232)</f>
        <v>135.14858764799999</v>
      </c>
    </row>
    <row r="233" spans="1:63" ht="13.5" thickBot="1">
      <c r="A233" s="47"/>
      <c r="B233" s="68" t="s">
        <v>22</v>
      </c>
      <c r="C233" s="69">
        <f t="shared" ref="C233:BK233" si="16">SUM(C229:C232)</f>
        <v>0</v>
      </c>
      <c r="D233" s="39">
        <f t="shared" si="16"/>
        <v>0</v>
      </c>
      <c r="E233" s="39">
        <f t="shared" si="16"/>
        <v>0</v>
      </c>
      <c r="F233" s="39">
        <f t="shared" si="16"/>
        <v>0</v>
      </c>
      <c r="G233" s="39">
        <f t="shared" si="16"/>
        <v>0</v>
      </c>
      <c r="H233" s="39">
        <f t="shared" si="16"/>
        <v>0</v>
      </c>
      <c r="I233" s="39">
        <f t="shared" si="16"/>
        <v>0</v>
      </c>
      <c r="J233" s="39">
        <f t="shared" si="16"/>
        <v>0</v>
      </c>
      <c r="K233" s="39">
        <f t="shared" si="16"/>
        <v>0</v>
      </c>
      <c r="L233" s="39">
        <f t="shared" si="16"/>
        <v>0</v>
      </c>
      <c r="M233" s="39">
        <f t="shared" si="16"/>
        <v>0</v>
      </c>
      <c r="N233" s="39">
        <f t="shared" si="16"/>
        <v>0</v>
      </c>
      <c r="O233" s="39">
        <f t="shared" si="16"/>
        <v>0</v>
      </c>
      <c r="P233" s="39">
        <f t="shared" si="16"/>
        <v>0</v>
      </c>
      <c r="Q233" s="39">
        <f t="shared" si="16"/>
        <v>0</v>
      </c>
      <c r="R233" s="39">
        <f t="shared" si="16"/>
        <v>0</v>
      </c>
      <c r="S233" s="39">
        <f t="shared" si="16"/>
        <v>0</v>
      </c>
      <c r="T233" s="39">
        <f t="shared" si="16"/>
        <v>0</v>
      </c>
      <c r="U233" s="39">
        <f t="shared" si="16"/>
        <v>0</v>
      </c>
      <c r="V233" s="39">
        <f t="shared" si="16"/>
        <v>0</v>
      </c>
      <c r="W233" s="39">
        <f t="shared" si="16"/>
        <v>0</v>
      </c>
      <c r="X233" s="39">
        <f t="shared" si="16"/>
        <v>0</v>
      </c>
      <c r="Y233" s="39">
        <f t="shared" si="16"/>
        <v>0</v>
      </c>
      <c r="Z233" s="39">
        <f t="shared" si="16"/>
        <v>0</v>
      </c>
      <c r="AA233" s="39">
        <f t="shared" si="16"/>
        <v>0</v>
      </c>
      <c r="AB233" s="39">
        <f t="shared" si="16"/>
        <v>0</v>
      </c>
      <c r="AC233" s="39">
        <f t="shared" si="16"/>
        <v>0</v>
      </c>
      <c r="AD233" s="39">
        <f t="shared" si="16"/>
        <v>0</v>
      </c>
      <c r="AE233" s="39">
        <f t="shared" si="16"/>
        <v>0</v>
      </c>
      <c r="AF233" s="39">
        <f t="shared" si="16"/>
        <v>0</v>
      </c>
      <c r="AG233" s="39">
        <f t="shared" si="16"/>
        <v>0</v>
      </c>
      <c r="AH233" s="39">
        <f t="shared" si="16"/>
        <v>0</v>
      </c>
      <c r="AI233" s="39">
        <f t="shared" si="16"/>
        <v>0</v>
      </c>
      <c r="AJ233" s="39">
        <f t="shared" si="16"/>
        <v>0</v>
      </c>
      <c r="AK233" s="39">
        <f t="shared" si="16"/>
        <v>0</v>
      </c>
      <c r="AL233" s="39">
        <f t="shared" si="16"/>
        <v>0</v>
      </c>
      <c r="AM233" s="39">
        <f t="shared" si="16"/>
        <v>0</v>
      </c>
      <c r="AN233" s="39">
        <f t="shared" si="16"/>
        <v>0</v>
      </c>
      <c r="AO233" s="39">
        <f t="shared" si="16"/>
        <v>0</v>
      </c>
      <c r="AP233" s="39">
        <f t="shared" si="16"/>
        <v>0</v>
      </c>
      <c r="AQ233" s="39">
        <f t="shared" si="16"/>
        <v>0</v>
      </c>
      <c r="AR233" s="39">
        <f t="shared" si="16"/>
        <v>0</v>
      </c>
      <c r="AS233" s="39">
        <f t="shared" si="16"/>
        <v>0</v>
      </c>
      <c r="AT233" s="39">
        <f t="shared" si="16"/>
        <v>0</v>
      </c>
      <c r="AU233" s="39">
        <f t="shared" si="16"/>
        <v>0</v>
      </c>
      <c r="AV233" s="39">
        <f t="shared" si="16"/>
        <v>11.159506909615914</v>
      </c>
      <c r="AW233" s="39">
        <f t="shared" si="16"/>
        <v>18446.79466539748</v>
      </c>
      <c r="AX233" s="39">
        <f t="shared" si="16"/>
        <v>0</v>
      </c>
      <c r="AY233" s="39">
        <f t="shared" si="16"/>
        <v>0</v>
      </c>
      <c r="AZ233" s="39">
        <f t="shared" si="16"/>
        <v>57.227582629022152</v>
      </c>
      <c r="BA233" s="39">
        <f t="shared" si="16"/>
        <v>0</v>
      </c>
      <c r="BB233" s="39">
        <f t="shared" si="16"/>
        <v>0</v>
      </c>
      <c r="BC233" s="39">
        <f t="shared" si="16"/>
        <v>0</v>
      </c>
      <c r="BD233" s="39">
        <f t="shared" si="16"/>
        <v>0</v>
      </c>
      <c r="BE233" s="39">
        <f t="shared" si="16"/>
        <v>0</v>
      </c>
      <c r="BF233" s="39">
        <f t="shared" si="16"/>
        <v>6.5339812941480435</v>
      </c>
      <c r="BG233" s="39">
        <f t="shared" si="16"/>
        <v>26.608738378595817</v>
      </c>
      <c r="BH233" s="39">
        <f t="shared" si="16"/>
        <v>0</v>
      </c>
      <c r="BI233" s="39">
        <f t="shared" si="16"/>
        <v>0</v>
      </c>
      <c r="BJ233" s="39">
        <f t="shared" si="16"/>
        <v>2.9836753381381773</v>
      </c>
      <c r="BK233" s="70">
        <f t="shared" si="16"/>
        <v>18551.308149947003</v>
      </c>
    </row>
    <row r="234" spans="1:63" ht="13.5" thickBot="1">
      <c r="A234" s="37"/>
      <c r="B234" s="62" t="s">
        <v>221</v>
      </c>
      <c r="C234" s="39">
        <f t="shared" ref="C234:BK234" si="17">C233+C226</f>
        <v>0</v>
      </c>
      <c r="D234" s="39">
        <f t="shared" si="17"/>
        <v>0</v>
      </c>
      <c r="E234" s="39">
        <f t="shared" si="17"/>
        <v>0</v>
      </c>
      <c r="F234" s="39">
        <f t="shared" si="17"/>
        <v>0</v>
      </c>
      <c r="G234" s="39">
        <f t="shared" si="17"/>
        <v>0</v>
      </c>
      <c r="H234" s="39">
        <f t="shared" si="17"/>
        <v>0</v>
      </c>
      <c r="I234" s="39">
        <f t="shared" si="17"/>
        <v>0</v>
      </c>
      <c r="J234" s="39">
        <f t="shared" si="17"/>
        <v>0</v>
      </c>
      <c r="K234" s="39">
        <f t="shared" si="17"/>
        <v>0</v>
      </c>
      <c r="L234" s="39">
        <f t="shared" si="17"/>
        <v>0</v>
      </c>
      <c r="M234" s="39">
        <f t="shared" si="17"/>
        <v>0</v>
      </c>
      <c r="N234" s="39">
        <f t="shared" si="17"/>
        <v>0</v>
      </c>
      <c r="O234" s="39">
        <f t="shared" si="17"/>
        <v>0</v>
      </c>
      <c r="P234" s="39">
        <f t="shared" si="17"/>
        <v>0</v>
      </c>
      <c r="Q234" s="39">
        <f t="shared" si="17"/>
        <v>0</v>
      </c>
      <c r="R234" s="39">
        <f t="shared" si="17"/>
        <v>0</v>
      </c>
      <c r="S234" s="39">
        <f t="shared" si="17"/>
        <v>0</v>
      </c>
      <c r="T234" s="39">
        <f t="shared" si="17"/>
        <v>0</v>
      </c>
      <c r="U234" s="39">
        <f t="shared" si="17"/>
        <v>0</v>
      </c>
      <c r="V234" s="39">
        <f t="shared" si="17"/>
        <v>0</v>
      </c>
      <c r="W234" s="39">
        <f t="shared" si="17"/>
        <v>0</v>
      </c>
      <c r="X234" s="39">
        <f t="shared" si="17"/>
        <v>0</v>
      </c>
      <c r="Y234" s="39">
        <f t="shared" si="17"/>
        <v>0</v>
      </c>
      <c r="Z234" s="39">
        <f t="shared" si="17"/>
        <v>0</v>
      </c>
      <c r="AA234" s="39">
        <f t="shared" si="17"/>
        <v>0</v>
      </c>
      <c r="AB234" s="39">
        <f t="shared" si="17"/>
        <v>0</v>
      </c>
      <c r="AC234" s="39">
        <f t="shared" si="17"/>
        <v>0</v>
      </c>
      <c r="AD234" s="39">
        <f t="shared" si="17"/>
        <v>0</v>
      </c>
      <c r="AE234" s="39">
        <f t="shared" si="17"/>
        <v>0</v>
      </c>
      <c r="AF234" s="39">
        <f t="shared" si="17"/>
        <v>0</v>
      </c>
      <c r="AG234" s="39">
        <f t="shared" si="17"/>
        <v>0</v>
      </c>
      <c r="AH234" s="39">
        <f t="shared" si="17"/>
        <v>0</v>
      </c>
      <c r="AI234" s="39">
        <f t="shared" si="17"/>
        <v>0</v>
      </c>
      <c r="AJ234" s="39">
        <f t="shared" si="17"/>
        <v>0</v>
      </c>
      <c r="AK234" s="39">
        <f t="shared" si="17"/>
        <v>0</v>
      </c>
      <c r="AL234" s="39">
        <f t="shared" si="17"/>
        <v>0</v>
      </c>
      <c r="AM234" s="39">
        <f t="shared" si="17"/>
        <v>0</v>
      </c>
      <c r="AN234" s="39">
        <f t="shared" si="17"/>
        <v>0</v>
      </c>
      <c r="AO234" s="39">
        <f t="shared" si="17"/>
        <v>0</v>
      </c>
      <c r="AP234" s="39">
        <f t="shared" si="17"/>
        <v>0</v>
      </c>
      <c r="AQ234" s="39">
        <f t="shared" si="17"/>
        <v>0</v>
      </c>
      <c r="AR234" s="39">
        <f t="shared" si="17"/>
        <v>0</v>
      </c>
      <c r="AS234" s="39">
        <f t="shared" si="17"/>
        <v>0</v>
      </c>
      <c r="AT234" s="39">
        <f t="shared" si="17"/>
        <v>0</v>
      </c>
      <c r="AU234" s="39">
        <f t="shared" si="17"/>
        <v>0</v>
      </c>
      <c r="AV234" s="39">
        <f t="shared" si="17"/>
        <v>161.20580481439609</v>
      </c>
      <c r="AW234" s="39">
        <f t="shared" si="17"/>
        <v>18459.748536032308</v>
      </c>
      <c r="AX234" s="39">
        <f t="shared" si="17"/>
        <v>0.12973226678611519</v>
      </c>
      <c r="AY234" s="39">
        <f t="shared" si="17"/>
        <v>0</v>
      </c>
      <c r="AZ234" s="39">
        <f t="shared" si="17"/>
        <v>174.31739507493663</v>
      </c>
      <c r="BA234" s="39">
        <f t="shared" si="17"/>
        <v>0</v>
      </c>
      <c r="BB234" s="39">
        <f t="shared" si="17"/>
        <v>0</v>
      </c>
      <c r="BC234" s="39">
        <f t="shared" si="17"/>
        <v>0</v>
      </c>
      <c r="BD234" s="39">
        <f t="shared" si="17"/>
        <v>0</v>
      </c>
      <c r="BE234" s="39">
        <f t="shared" si="17"/>
        <v>0</v>
      </c>
      <c r="BF234" s="39">
        <f t="shared" si="17"/>
        <v>54.371930736808267</v>
      </c>
      <c r="BG234" s="39">
        <f t="shared" si="17"/>
        <v>31.289286812158615</v>
      </c>
      <c r="BH234" s="39">
        <f t="shared" si="17"/>
        <v>0</v>
      </c>
      <c r="BI234" s="39">
        <f t="shared" si="17"/>
        <v>0</v>
      </c>
      <c r="BJ234" s="39">
        <f t="shared" si="17"/>
        <v>19.264026175606833</v>
      </c>
      <c r="BK234" s="44">
        <f t="shared" si="17"/>
        <v>18900.326711913003</v>
      </c>
    </row>
    <row r="235" spans="1:63">
      <c r="A235" s="57"/>
      <c r="B235" s="71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66"/>
    </row>
    <row r="236" spans="1:63">
      <c r="A236" s="26" t="s">
        <v>235</v>
      </c>
      <c r="B236" s="59" t="s">
        <v>236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3"/>
    </row>
    <row r="237" spans="1:63" ht="13.5" thickBot="1">
      <c r="A237" s="67" t="s">
        <v>13</v>
      </c>
      <c r="B237" s="72" t="s">
        <v>237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5">
        <v>0</v>
      </c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>
        <v>0</v>
      </c>
      <c r="AU237" s="35">
        <v>0</v>
      </c>
      <c r="AV237" s="35">
        <v>0</v>
      </c>
      <c r="AW237" s="35">
        <v>0</v>
      </c>
      <c r="AX237" s="35">
        <v>0</v>
      </c>
      <c r="AY237" s="35">
        <v>0</v>
      </c>
      <c r="AZ237" s="35">
        <v>0</v>
      </c>
      <c r="BA237" s="35">
        <v>0</v>
      </c>
      <c r="BB237" s="35">
        <v>0</v>
      </c>
      <c r="BC237" s="35">
        <v>0</v>
      </c>
      <c r="BD237" s="35">
        <v>0</v>
      </c>
      <c r="BE237" s="35">
        <v>0</v>
      </c>
      <c r="BF237" s="35">
        <v>0</v>
      </c>
      <c r="BG237" s="35">
        <v>0</v>
      </c>
      <c r="BH237" s="35">
        <v>0</v>
      </c>
      <c r="BI237" s="35">
        <v>0</v>
      </c>
      <c r="BJ237" s="35">
        <v>0</v>
      </c>
      <c r="BK237" s="36">
        <v>0</v>
      </c>
    </row>
    <row r="238" spans="1:63" ht="13.5" thickBot="1">
      <c r="A238" s="37"/>
      <c r="B238" s="62" t="s">
        <v>225</v>
      </c>
      <c r="C238" s="39">
        <f>SUM(C237)</f>
        <v>0</v>
      </c>
      <c r="D238" s="39">
        <f t="shared" ref="D238:BK238" si="18">SUM(D237)</f>
        <v>0</v>
      </c>
      <c r="E238" s="39">
        <f t="shared" si="18"/>
        <v>0</v>
      </c>
      <c r="F238" s="39">
        <f t="shared" si="18"/>
        <v>0</v>
      </c>
      <c r="G238" s="39">
        <f t="shared" si="18"/>
        <v>0</v>
      </c>
      <c r="H238" s="39">
        <f t="shared" si="18"/>
        <v>0</v>
      </c>
      <c r="I238" s="39">
        <f t="shared" si="18"/>
        <v>0</v>
      </c>
      <c r="J238" s="39">
        <f t="shared" si="18"/>
        <v>0</v>
      </c>
      <c r="K238" s="39">
        <f t="shared" si="18"/>
        <v>0</v>
      </c>
      <c r="L238" s="39">
        <f t="shared" si="18"/>
        <v>0</v>
      </c>
      <c r="M238" s="39">
        <f t="shared" si="18"/>
        <v>0</v>
      </c>
      <c r="N238" s="39">
        <f t="shared" si="18"/>
        <v>0</v>
      </c>
      <c r="O238" s="39">
        <f t="shared" si="18"/>
        <v>0</v>
      </c>
      <c r="P238" s="39">
        <f t="shared" si="18"/>
        <v>0</v>
      </c>
      <c r="Q238" s="39">
        <f t="shared" si="18"/>
        <v>0</v>
      </c>
      <c r="R238" s="39">
        <f t="shared" si="18"/>
        <v>0</v>
      </c>
      <c r="S238" s="39">
        <f t="shared" si="18"/>
        <v>0</v>
      </c>
      <c r="T238" s="39">
        <f t="shared" si="18"/>
        <v>0</v>
      </c>
      <c r="U238" s="39">
        <f t="shared" si="18"/>
        <v>0</v>
      </c>
      <c r="V238" s="39">
        <f t="shared" si="18"/>
        <v>0</v>
      </c>
      <c r="W238" s="39">
        <f t="shared" si="18"/>
        <v>0</v>
      </c>
      <c r="X238" s="39">
        <f t="shared" si="18"/>
        <v>0</v>
      </c>
      <c r="Y238" s="39">
        <f t="shared" si="18"/>
        <v>0</v>
      </c>
      <c r="Z238" s="39">
        <f t="shared" si="18"/>
        <v>0</v>
      </c>
      <c r="AA238" s="39">
        <f t="shared" si="18"/>
        <v>0</v>
      </c>
      <c r="AB238" s="39">
        <f t="shared" si="18"/>
        <v>0</v>
      </c>
      <c r="AC238" s="39">
        <f t="shared" si="18"/>
        <v>0</v>
      </c>
      <c r="AD238" s="39">
        <f t="shared" si="18"/>
        <v>0</v>
      </c>
      <c r="AE238" s="39">
        <f t="shared" si="18"/>
        <v>0</v>
      </c>
      <c r="AF238" s="39">
        <f t="shared" si="18"/>
        <v>0</v>
      </c>
      <c r="AG238" s="39">
        <f t="shared" si="18"/>
        <v>0</v>
      </c>
      <c r="AH238" s="39">
        <f t="shared" si="18"/>
        <v>0</v>
      </c>
      <c r="AI238" s="39">
        <f t="shared" si="18"/>
        <v>0</v>
      </c>
      <c r="AJ238" s="39">
        <f t="shared" si="18"/>
        <v>0</v>
      </c>
      <c r="AK238" s="39">
        <f t="shared" si="18"/>
        <v>0</v>
      </c>
      <c r="AL238" s="39">
        <f t="shared" si="18"/>
        <v>0</v>
      </c>
      <c r="AM238" s="39">
        <f t="shared" si="18"/>
        <v>0</v>
      </c>
      <c r="AN238" s="39">
        <f t="shared" si="18"/>
        <v>0</v>
      </c>
      <c r="AO238" s="39">
        <f t="shared" si="18"/>
        <v>0</v>
      </c>
      <c r="AP238" s="39">
        <f t="shared" si="18"/>
        <v>0</v>
      </c>
      <c r="AQ238" s="39">
        <f t="shared" si="18"/>
        <v>0</v>
      </c>
      <c r="AR238" s="39">
        <f t="shared" si="18"/>
        <v>0</v>
      </c>
      <c r="AS238" s="39">
        <f t="shared" si="18"/>
        <v>0</v>
      </c>
      <c r="AT238" s="39">
        <f t="shared" si="18"/>
        <v>0</v>
      </c>
      <c r="AU238" s="39">
        <f t="shared" si="18"/>
        <v>0</v>
      </c>
      <c r="AV238" s="39">
        <f t="shared" si="18"/>
        <v>0</v>
      </c>
      <c r="AW238" s="39">
        <f t="shared" si="18"/>
        <v>0</v>
      </c>
      <c r="AX238" s="39">
        <f t="shared" si="18"/>
        <v>0</v>
      </c>
      <c r="AY238" s="39">
        <f t="shared" si="18"/>
        <v>0</v>
      </c>
      <c r="AZ238" s="39">
        <f t="shared" si="18"/>
        <v>0</v>
      </c>
      <c r="BA238" s="39">
        <f t="shared" si="18"/>
        <v>0</v>
      </c>
      <c r="BB238" s="39">
        <f t="shared" si="18"/>
        <v>0</v>
      </c>
      <c r="BC238" s="39">
        <f t="shared" si="18"/>
        <v>0</v>
      </c>
      <c r="BD238" s="39">
        <f t="shared" si="18"/>
        <v>0</v>
      </c>
      <c r="BE238" s="39">
        <f t="shared" si="18"/>
        <v>0</v>
      </c>
      <c r="BF238" s="39">
        <f t="shared" si="18"/>
        <v>0</v>
      </c>
      <c r="BG238" s="39">
        <f t="shared" si="18"/>
        <v>0</v>
      </c>
      <c r="BH238" s="39">
        <f t="shared" si="18"/>
        <v>0</v>
      </c>
      <c r="BI238" s="39">
        <f t="shared" si="18"/>
        <v>0</v>
      </c>
      <c r="BJ238" s="39">
        <f t="shared" si="18"/>
        <v>0</v>
      </c>
      <c r="BK238" s="44">
        <f t="shared" si="18"/>
        <v>0</v>
      </c>
    </row>
    <row r="239" spans="1:63" ht="13.5" thickBot="1">
      <c r="A239" s="73"/>
      <c r="B239" s="74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6"/>
    </row>
    <row r="240" spans="1:63" ht="13.5" thickBot="1">
      <c r="A240" s="37"/>
      <c r="B240" s="77" t="s">
        <v>238</v>
      </c>
      <c r="C240" s="39">
        <f t="shared" ref="C240:BK240" si="19">C238+C234+C221+C216+C180</f>
        <v>0</v>
      </c>
      <c r="D240" s="39">
        <f t="shared" si="19"/>
        <v>2475.4994956649007</v>
      </c>
      <c r="E240" s="39">
        <f t="shared" si="19"/>
        <v>1006.1365808922</v>
      </c>
      <c r="F240" s="39">
        <f t="shared" si="19"/>
        <v>0</v>
      </c>
      <c r="G240" s="39">
        <f t="shared" si="19"/>
        <v>0</v>
      </c>
      <c r="H240" s="39">
        <f t="shared" si="19"/>
        <v>4903.4181511483002</v>
      </c>
      <c r="I240" s="39">
        <f t="shared" si="19"/>
        <v>33062.846119543654</v>
      </c>
      <c r="J240" s="39">
        <f t="shared" si="19"/>
        <v>2874.7407615848665</v>
      </c>
      <c r="K240" s="39">
        <f t="shared" si="19"/>
        <v>0</v>
      </c>
      <c r="L240" s="39">
        <f t="shared" si="19"/>
        <v>1991.7719117105</v>
      </c>
      <c r="M240" s="39">
        <f t="shared" si="19"/>
        <v>0</v>
      </c>
      <c r="N240" s="39">
        <f t="shared" si="19"/>
        <v>3.9478957369666681</v>
      </c>
      <c r="O240" s="39">
        <f t="shared" si="19"/>
        <v>0</v>
      </c>
      <c r="P240" s="39">
        <f t="shared" si="19"/>
        <v>0</v>
      </c>
      <c r="Q240" s="39">
        <f t="shared" si="19"/>
        <v>0</v>
      </c>
      <c r="R240" s="39">
        <f t="shared" si="19"/>
        <v>1715.8049104555002</v>
      </c>
      <c r="S240" s="39">
        <f t="shared" si="19"/>
        <v>3811.0268861661998</v>
      </c>
      <c r="T240" s="39">
        <f t="shared" si="19"/>
        <v>2130.783149652967</v>
      </c>
      <c r="U240" s="39">
        <f t="shared" si="19"/>
        <v>31.424188899766666</v>
      </c>
      <c r="V240" s="39">
        <f t="shared" si="19"/>
        <v>533.69452156426655</v>
      </c>
      <c r="W240" s="39">
        <f t="shared" si="19"/>
        <v>0</v>
      </c>
      <c r="X240" s="39">
        <f t="shared" si="19"/>
        <v>0</v>
      </c>
      <c r="Y240" s="39">
        <f t="shared" si="19"/>
        <v>0</v>
      </c>
      <c r="Z240" s="39">
        <f t="shared" si="19"/>
        <v>0</v>
      </c>
      <c r="AA240" s="39">
        <f t="shared" si="19"/>
        <v>0</v>
      </c>
      <c r="AB240" s="39">
        <f t="shared" si="19"/>
        <v>409.9513566818332</v>
      </c>
      <c r="AC240" s="39">
        <f t="shared" si="19"/>
        <v>23.417129137466667</v>
      </c>
      <c r="AD240" s="39">
        <f t="shared" si="19"/>
        <v>8.8425013542666662</v>
      </c>
      <c r="AE240" s="39">
        <f t="shared" si="19"/>
        <v>0</v>
      </c>
      <c r="AF240" s="39">
        <f t="shared" si="19"/>
        <v>55.61399188026666</v>
      </c>
      <c r="AG240" s="39">
        <f t="shared" si="19"/>
        <v>0</v>
      </c>
      <c r="AH240" s="39">
        <f t="shared" si="19"/>
        <v>0</v>
      </c>
      <c r="AI240" s="39">
        <f t="shared" si="19"/>
        <v>0</v>
      </c>
      <c r="AJ240" s="39">
        <f t="shared" si="19"/>
        <v>0</v>
      </c>
      <c r="AK240" s="39">
        <f t="shared" si="19"/>
        <v>0</v>
      </c>
      <c r="AL240" s="39">
        <f t="shared" si="19"/>
        <v>570.91557907269987</v>
      </c>
      <c r="AM240" s="39">
        <f t="shared" si="19"/>
        <v>33.433859783066673</v>
      </c>
      <c r="AN240" s="39">
        <f t="shared" si="19"/>
        <v>2.2560188333333327E-3</v>
      </c>
      <c r="AO240" s="39">
        <f t="shared" si="19"/>
        <v>0</v>
      </c>
      <c r="AP240" s="39">
        <f t="shared" si="19"/>
        <v>9.1322910168</v>
      </c>
      <c r="AQ240" s="39">
        <f t="shared" si="19"/>
        <v>0</v>
      </c>
      <c r="AR240" s="39">
        <f t="shared" si="19"/>
        <v>17.107504424166667</v>
      </c>
      <c r="AS240" s="39">
        <f t="shared" si="19"/>
        <v>0.26102885770000001</v>
      </c>
      <c r="AT240" s="39">
        <f t="shared" si="19"/>
        <v>0</v>
      </c>
      <c r="AU240" s="39">
        <f t="shared" si="19"/>
        <v>0</v>
      </c>
      <c r="AV240" s="39">
        <f t="shared" si="19"/>
        <v>29595.793257379366</v>
      </c>
      <c r="AW240" s="39">
        <f t="shared" si="19"/>
        <v>31488.764334728025</v>
      </c>
      <c r="AX240" s="39">
        <f t="shared" si="19"/>
        <v>1484.9355846340527</v>
      </c>
      <c r="AY240" s="39">
        <f t="shared" si="19"/>
        <v>0.15726274199999998</v>
      </c>
      <c r="AZ240" s="39">
        <f t="shared" si="19"/>
        <v>8051.7792545515185</v>
      </c>
      <c r="BA240" s="39">
        <f t="shared" si="19"/>
        <v>0</v>
      </c>
      <c r="BB240" s="39">
        <f t="shared" si="19"/>
        <v>1.2332215034666669</v>
      </c>
      <c r="BC240" s="39">
        <f t="shared" si="19"/>
        <v>0</v>
      </c>
      <c r="BD240" s="39">
        <f t="shared" si="19"/>
        <v>0</v>
      </c>
      <c r="BE240" s="39">
        <f t="shared" si="19"/>
        <v>0</v>
      </c>
      <c r="BF240" s="39">
        <f t="shared" si="19"/>
        <v>27519.95335635736</v>
      </c>
      <c r="BG240" s="39">
        <f t="shared" si="19"/>
        <v>2058.3921946189585</v>
      </c>
      <c r="BH240" s="39">
        <f t="shared" si="19"/>
        <v>805.49023898970006</v>
      </c>
      <c r="BI240" s="39">
        <f t="shared" si="19"/>
        <v>0</v>
      </c>
      <c r="BJ240" s="39">
        <f t="shared" si="19"/>
        <v>2508.9735021126062</v>
      </c>
      <c r="BK240" s="39">
        <f t="shared" si="19"/>
        <v>159185.24427886424</v>
      </c>
    </row>
    <row r="241" spans="1:63">
      <c r="A241" s="57"/>
      <c r="B241" s="71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66"/>
    </row>
    <row r="242" spans="1:63" ht="15.75" thickBot="1">
      <c r="A242" s="67" t="s">
        <v>239</v>
      </c>
      <c r="B242" s="78" t="s">
        <v>240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5">
        <v>0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0</v>
      </c>
      <c r="AT242" s="35">
        <v>0</v>
      </c>
      <c r="AU242" s="35">
        <v>0</v>
      </c>
      <c r="AV242" s="35">
        <v>0</v>
      </c>
      <c r="AW242" s="35">
        <v>0</v>
      </c>
      <c r="AX242" s="35">
        <v>0</v>
      </c>
      <c r="AY242" s="35">
        <v>0</v>
      </c>
      <c r="AZ242" s="35">
        <v>0</v>
      </c>
      <c r="BA242" s="35">
        <v>0</v>
      </c>
      <c r="BB242" s="35">
        <v>0</v>
      </c>
      <c r="BC242" s="35">
        <v>0</v>
      </c>
      <c r="BD242" s="35">
        <v>0</v>
      </c>
      <c r="BE242" s="35">
        <v>0</v>
      </c>
      <c r="BF242" s="35">
        <v>0</v>
      </c>
      <c r="BG242" s="35">
        <v>0</v>
      </c>
      <c r="BH242" s="35">
        <v>0</v>
      </c>
      <c r="BI242" s="35">
        <v>0</v>
      </c>
      <c r="BJ242" s="35">
        <v>0</v>
      </c>
      <c r="BK242" s="36">
        <v>0</v>
      </c>
    </row>
    <row r="243" spans="1:63" ht="13.5" thickBot="1">
      <c r="A243" s="37"/>
      <c r="B243" s="62" t="s">
        <v>225</v>
      </c>
      <c r="C243" s="39">
        <f>SUM(C242)</f>
        <v>0</v>
      </c>
      <c r="D243" s="39">
        <f t="shared" ref="D243:BK243" si="20">SUM(D242)</f>
        <v>0</v>
      </c>
      <c r="E243" s="39">
        <f t="shared" si="20"/>
        <v>0</v>
      </c>
      <c r="F243" s="39">
        <f t="shared" si="20"/>
        <v>0</v>
      </c>
      <c r="G243" s="39">
        <f t="shared" si="20"/>
        <v>0</v>
      </c>
      <c r="H243" s="39">
        <f t="shared" si="20"/>
        <v>0</v>
      </c>
      <c r="I243" s="39">
        <f t="shared" si="20"/>
        <v>0</v>
      </c>
      <c r="J243" s="39">
        <f t="shared" si="20"/>
        <v>0</v>
      </c>
      <c r="K243" s="39">
        <f t="shared" si="20"/>
        <v>0</v>
      </c>
      <c r="L243" s="39">
        <f t="shared" si="20"/>
        <v>0</v>
      </c>
      <c r="M243" s="39">
        <f t="shared" si="20"/>
        <v>0</v>
      </c>
      <c r="N243" s="39">
        <f t="shared" si="20"/>
        <v>0</v>
      </c>
      <c r="O243" s="39">
        <f t="shared" si="20"/>
        <v>0</v>
      </c>
      <c r="P243" s="39">
        <f t="shared" si="20"/>
        <v>0</v>
      </c>
      <c r="Q243" s="39">
        <f t="shared" si="20"/>
        <v>0</v>
      </c>
      <c r="R243" s="39">
        <f t="shared" si="20"/>
        <v>0</v>
      </c>
      <c r="S243" s="39">
        <f t="shared" si="20"/>
        <v>0</v>
      </c>
      <c r="T243" s="39">
        <f t="shared" si="20"/>
        <v>0</v>
      </c>
      <c r="U243" s="39">
        <f t="shared" si="20"/>
        <v>0</v>
      </c>
      <c r="V243" s="39">
        <f t="shared" si="20"/>
        <v>0</v>
      </c>
      <c r="W243" s="39">
        <f t="shared" si="20"/>
        <v>0</v>
      </c>
      <c r="X243" s="39">
        <f t="shared" si="20"/>
        <v>0</v>
      </c>
      <c r="Y243" s="39">
        <f t="shared" si="20"/>
        <v>0</v>
      </c>
      <c r="Z243" s="39">
        <f t="shared" si="20"/>
        <v>0</v>
      </c>
      <c r="AA243" s="39">
        <f t="shared" si="20"/>
        <v>0</v>
      </c>
      <c r="AB243" s="39">
        <f t="shared" si="20"/>
        <v>0</v>
      </c>
      <c r="AC243" s="39">
        <f t="shared" si="20"/>
        <v>0</v>
      </c>
      <c r="AD243" s="39">
        <f t="shared" si="20"/>
        <v>0</v>
      </c>
      <c r="AE243" s="39">
        <f t="shared" si="20"/>
        <v>0</v>
      </c>
      <c r="AF243" s="39">
        <f t="shared" si="20"/>
        <v>0</v>
      </c>
      <c r="AG243" s="39">
        <f t="shared" si="20"/>
        <v>0</v>
      </c>
      <c r="AH243" s="39">
        <f t="shared" si="20"/>
        <v>0</v>
      </c>
      <c r="AI243" s="39">
        <f t="shared" si="20"/>
        <v>0</v>
      </c>
      <c r="AJ243" s="39">
        <f t="shared" si="20"/>
        <v>0</v>
      </c>
      <c r="AK243" s="39">
        <f t="shared" si="20"/>
        <v>0</v>
      </c>
      <c r="AL243" s="39">
        <f t="shared" si="20"/>
        <v>0</v>
      </c>
      <c r="AM243" s="39">
        <f t="shared" si="20"/>
        <v>0</v>
      </c>
      <c r="AN243" s="39">
        <f t="shared" si="20"/>
        <v>0</v>
      </c>
      <c r="AO243" s="39">
        <f t="shared" si="20"/>
        <v>0</v>
      </c>
      <c r="AP243" s="39">
        <f t="shared" si="20"/>
        <v>0</v>
      </c>
      <c r="AQ243" s="39">
        <f t="shared" si="20"/>
        <v>0</v>
      </c>
      <c r="AR243" s="39">
        <f t="shared" si="20"/>
        <v>0</v>
      </c>
      <c r="AS243" s="39">
        <f t="shared" si="20"/>
        <v>0</v>
      </c>
      <c r="AT243" s="39">
        <f t="shared" si="20"/>
        <v>0</v>
      </c>
      <c r="AU243" s="39">
        <f t="shared" si="20"/>
        <v>0</v>
      </c>
      <c r="AV243" s="39">
        <f t="shared" si="20"/>
        <v>0</v>
      </c>
      <c r="AW243" s="39">
        <f t="shared" si="20"/>
        <v>0</v>
      </c>
      <c r="AX243" s="39">
        <f t="shared" si="20"/>
        <v>0</v>
      </c>
      <c r="AY243" s="39">
        <f t="shared" si="20"/>
        <v>0</v>
      </c>
      <c r="AZ243" s="39">
        <f t="shared" si="20"/>
        <v>0</v>
      </c>
      <c r="BA243" s="39">
        <f t="shared" si="20"/>
        <v>0</v>
      </c>
      <c r="BB243" s="39">
        <f t="shared" si="20"/>
        <v>0</v>
      </c>
      <c r="BC243" s="39">
        <f t="shared" si="20"/>
        <v>0</v>
      </c>
      <c r="BD243" s="39">
        <f t="shared" si="20"/>
        <v>0</v>
      </c>
      <c r="BE243" s="39">
        <f t="shared" si="20"/>
        <v>0</v>
      </c>
      <c r="BF243" s="39">
        <f t="shared" si="20"/>
        <v>0</v>
      </c>
      <c r="BG243" s="39">
        <f t="shared" si="20"/>
        <v>0</v>
      </c>
      <c r="BH243" s="39">
        <f t="shared" si="20"/>
        <v>0</v>
      </c>
      <c r="BI243" s="39">
        <f t="shared" si="20"/>
        <v>0</v>
      </c>
      <c r="BJ243" s="39">
        <f t="shared" si="20"/>
        <v>0</v>
      </c>
      <c r="BK243" s="44">
        <f t="shared" si="20"/>
        <v>0</v>
      </c>
    </row>
    <row r="244" spans="1:63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</row>
    <row r="245" spans="1:63">
      <c r="A245" s="79"/>
      <c r="B245" s="79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</row>
    <row r="246" spans="1:63">
      <c r="A246" s="79"/>
      <c r="B246" s="81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80"/>
    </row>
    <row r="247" spans="1:63">
      <c r="A247" s="79"/>
      <c r="B247" s="82" t="s">
        <v>241</v>
      </c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</row>
    <row r="248" spans="1:63">
      <c r="A248" s="79"/>
      <c r="B248" s="82" t="s">
        <v>242</v>
      </c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</row>
    <row r="249" spans="1:63">
      <c r="A249" s="79"/>
      <c r="B249" s="82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</row>
    <row r="250" spans="1:63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</row>
    <row r="251" spans="1:63">
      <c r="A251" s="79"/>
      <c r="B251" s="82" t="s">
        <v>243</v>
      </c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</row>
    <row r="252" spans="1:63">
      <c r="A252" s="79"/>
      <c r="B252" s="82" t="s">
        <v>244</v>
      </c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</row>
    <row r="253" spans="1:63">
      <c r="A253" s="79"/>
      <c r="B253" s="82" t="s">
        <v>245</v>
      </c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</row>
    <row r="254" spans="1:63">
      <c r="A254" s="79"/>
      <c r="B254" s="82" t="s">
        <v>246</v>
      </c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</row>
    <row r="255" spans="1:63">
      <c r="A255" s="79"/>
      <c r="B255" s="82" t="s">
        <v>247</v>
      </c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</row>
    <row r="256" spans="1:63">
      <c r="A256" s="79"/>
      <c r="B256" s="82" t="s">
        <v>248</v>
      </c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2019-07-09T04:36:06Z</dcterms:created>
  <dcterms:modified xsi:type="dcterms:W3CDTF">2019-07-09T04:37:10Z</dcterms:modified>
</cp:coreProperties>
</file>