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K248" i="1"/>
  <c r="BJ248"/>
  <c r="BI248"/>
  <c r="BH248"/>
  <c r="BG248"/>
  <c r="BF248"/>
  <c r="BE248"/>
  <c r="BD248"/>
  <c r="BC248"/>
  <c r="BB248"/>
  <c r="BA248"/>
  <c r="AZ248"/>
  <c r="AY248"/>
  <c r="AX248"/>
  <c r="AW248"/>
  <c r="AV248"/>
  <c r="AU248"/>
  <c r="AT248"/>
  <c r="AS248"/>
  <c r="AR248"/>
  <c r="AQ248"/>
  <c r="AP248"/>
  <c r="AO248"/>
  <c r="AN248"/>
  <c r="AM248"/>
  <c r="AL248"/>
  <c r="AK248"/>
  <c r="AJ248"/>
  <c r="AI248"/>
  <c r="AH248"/>
  <c r="AG248"/>
  <c r="AF248"/>
  <c r="AE248"/>
  <c r="AD248"/>
  <c r="AC248"/>
  <c r="AB248"/>
  <c r="AA248"/>
  <c r="Z248"/>
  <c r="Y248"/>
  <c r="X248"/>
  <c r="W248"/>
  <c r="V248"/>
  <c r="U248"/>
  <c r="T248"/>
  <c r="S248"/>
  <c r="R248"/>
  <c r="Q248"/>
  <c r="P248"/>
  <c r="O248"/>
  <c r="N248"/>
  <c r="M248"/>
  <c r="L248"/>
  <c r="K248"/>
  <c r="J248"/>
  <c r="I248"/>
  <c r="H248"/>
  <c r="G248"/>
  <c r="F248"/>
  <c r="E248"/>
  <c r="D248"/>
  <c r="C248"/>
  <c r="BK243"/>
  <c r="BJ243"/>
  <c r="BI243"/>
  <c r="BH243"/>
  <c r="BG243"/>
  <c r="BF243"/>
  <c r="BE243"/>
  <c r="BD243"/>
  <c r="BC243"/>
  <c r="BB243"/>
  <c r="BA243"/>
  <c r="AZ243"/>
  <c r="AY243"/>
  <c r="AX243"/>
  <c r="AW243"/>
  <c r="AV243"/>
  <c r="AU243"/>
  <c r="AT243"/>
  <c r="AS243"/>
  <c r="AR243"/>
  <c r="AQ243"/>
  <c r="AP243"/>
  <c r="AO243"/>
  <c r="AN243"/>
  <c r="AM243"/>
  <c r="AL243"/>
  <c r="AK243"/>
  <c r="AJ243"/>
  <c r="AI243"/>
  <c r="AH243"/>
  <c r="AG243"/>
  <c r="AF243"/>
  <c r="AE243"/>
  <c r="AD243"/>
  <c r="AC243"/>
  <c r="AB243"/>
  <c r="AA243"/>
  <c r="Z243"/>
  <c r="Y243"/>
  <c r="X243"/>
  <c r="W243"/>
  <c r="V243"/>
  <c r="U243"/>
  <c r="T243"/>
  <c r="S243"/>
  <c r="R243"/>
  <c r="Q243"/>
  <c r="P243"/>
  <c r="O243"/>
  <c r="N243"/>
  <c r="M243"/>
  <c r="L243"/>
  <c r="K243"/>
  <c r="J243"/>
  <c r="I243"/>
  <c r="H243"/>
  <c r="G243"/>
  <c r="F243"/>
  <c r="E243"/>
  <c r="D243"/>
  <c r="C243"/>
  <c r="BJ239"/>
  <c r="BI239"/>
  <c r="BF239"/>
  <c r="BE239"/>
  <c r="BB239"/>
  <c r="BA239"/>
  <c r="AX239"/>
  <c r="AW239"/>
  <c r="AT239"/>
  <c r="AS239"/>
  <c r="AP239"/>
  <c r="AO239"/>
  <c r="AL239"/>
  <c r="AK239"/>
  <c r="AH239"/>
  <c r="AG239"/>
  <c r="AD239"/>
  <c r="AC239"/>
  <c r="Z239"/>
  <c r="Y239"/>
  <c r="V239"/>
  <c r="U239"/>
  <c r="R239"/>
  <c r="Q239"/>
  <c r="N239"/>
  <c r="M239"/>
  <c r="J239"/>
  <c r="I239"/>
  <c r="F239"/>
  <c r="E239"/>
  <c r="BJ238"/>
  <c r="BI238"/>
  <c r="BH238"/>
  <c r="BH239" s="1"/>
  <c r="BG238"/>
  <c r="BG239" s="1"/>
  <c r="BF238"/>
  <c r="BE238"/>
  <c r="BD238"/>
  <c r="BD239" s="1"/>
  <c r="BC238"/>
  <c r="BC239" s="1"/>
  <c r="BB238"/>
  <c r="BA238"/>
  <c r="AZ238"/>
  <c r="AZ239" s="1"/>
  <c r="AY238"/>
  <c r="AY239" s="1"/>
  <c r="AX238"/>
  <c r="AW238"/>
  <c r="AV238"/>
  <c r="AV239" s="1"/>
  <c r="AU238"/>
  <c r="AU239" s="1"/>
  <c r="AT238"/>
  <c r="AS238"/>
  <c r="AR238"/>
  <c r="AR239" s="1"/>
  <c r="AQ238"/>
  <c r="AQ239" s="1"/>
  <c r="AP238"/>
  <c r="AO238"/>
  <c r="AN238"/>
  <c r="AN239" s="1"/>
  <c r="AM238"/>
  <c r="AM239" s="1"/>
  <c r="AL238"/>
  <c r="AK238"/>
  <c r="AJ238"/>
  <c r="AJ239" s="1"/>
  <c r="AI238"/>
  <c r="AI239" s="1"/>
  <c r="AH238"/>
  <c r="AG238"/>
  <c r="AF238"/>
  <c r="AF239" s="1"/>
  <c r="AE238"/>
  <c r="AE239" s="1"/>
  <c r="AD238"/>
  <c r="AC238"/>
  <c r="AB238"/>
  <c r="AB239" s="1"/>
  <c r="AA238"/>
  <c r="AA239" s="1"/>
  <c r="Z238"/>
  <c r="Y238"/>
  <c r="X238"/>
  <c r="X239" s="1"/>
  <c r="W238"/>
  <c r="W239" s="1"/>
  <c r="V238"/>
  <c r="U238"/>
  <c r="T238"/>
  <c r="T239" s="1"/>
  <c r="S238"/>
  <c r="S239" s="1"/>
  <c r="R238"/>
  <c r="Q238"/>
  <c r="P238"/>
  <c r="P239" s="1"/>
  <c r="O238"/>
  <c r="O239" s="1"/>
  <c r="N238"/>
  <c r="M238"/>
  <c r="L238"/>
  <c r="L239" s="1"/>
  <c r="K238"/>
  <c r="K239" s="1"/>
  <c r="J238"/>
  <c r="I238"/>
  <c r="H238"/>
  <c r="H239" s="1"/>
  <c r="G238"/>
  <c r="G239" s="1"/>
  <c r="F238"/>
  <c r="E238"/>
  <c r="D238"/>
  <c r="D239" s="1"/>
  <c r="C238"/>
  <c r="C239" s="1"/>
  <c r="BK237"/>
  <c r="BK236"/>
  <c r="BK235"/>
  <c r="BK234"/>
  <c r="BK238" s="1"/>
  <c r="BK239" s="1"/>
  <c r="BK231"/>
  <c r="BJ231"/>
  <c r="BI231"/>
  <c r="BH231"/>
  <c r="BG231"/>
  <c r="BF231"/>
  <c r="BE231"/>
  <c r="BD231"/>
  <c r="BC231"/>
  <c r="BB231"/>
  <c r="BA231"/>
  <c r="AZ231"/>
  <c r="AY231"/>
  <c r="AX231"/>
  <c r="AW231"/>
  <c r="AV231"/>
  <c r="AU231"/>
  <c r="AT231"/>
  <c r="AS231"/>
  <c r="AR231"/>
  <c r="AQ231"/>
  <c r="AP231"/>
  <c r="AO231"/>
  <c r="AN231"/>
  <c r="AM231"/>
  <c r="AL231"/>
  <c r="AK231"/>
  <c r="AJ231"/>
  <c r="AI231"/>
  <c r="AH231"/>
  <c r="AG231"/>
  <c r="AF231"/>
  <c r="AE231"/>
  <c r="AD231"/>
  <c r="AC231"/>
  <c r="AB231"/>
  <c r="AA231"/>
  <c r="Z231"/>
  <c r="Y231"/>
  <c r="X231"/>
  <c r="W231"/>
  <c r="V231"/>
  <c r="U231"/>
  <c r="T231"/>
  <c r="S231"/>
  <c r="R231"/>
  <c r="Q231"/>
  <c r="P231"/>
  <c r="O231"/>
  <c r="N231"/>
  <c r="M231"/>
  <c r="L231"/>
  <c r="K231"/>
  <c r="J231"/>
  <c r="I231"/>
  <c r="H231"/>
  <c r="G231"/>
  <c r="F231"/>
  <c r="E231"/>
  <c r="D231"/>
  <c r="C231"/>
  <c r="BK230"/>
  <c r="BJ226"/>
  <c r="BI226"/>
  <c r="BH226"/>
  <c r="BG226"/>
  <c r="BF226"/>
  <c r="BE226"/>
  <c r="BD226"/>
  <c r="BC226"/>
  <c r="BB226"/>
  <c r="BA226"/>
  <c r="AZ226"/>
  <c r="AY226"/>
  <c r="AX226"/>
  <c r="AW226"/>
  <c r="AV226"/>
  <c r="AU226"/>
  <c r="AT226"/>
  <c r="AS226"/>
  <c r="AR226"/>
  <c r="AQ226"/>
  <c r="AP226"/>
  <c r="AO226"/>
  <c r="AN226"/>
  <c r="AM226"/>
  <c r="AL226"/>
  <c r="AK226"/>
  <c r="AJ226"/>
  <c r="AI226"/>
  <c r="AH226"/>
  <c r="AG226"/>
  <c r="AF226"/>
  <c r="AE226"/>
  <c r="AD226"/>
  <c r="AC226"/>
  <c r="AB226"/>
  <c r="AA226"/>
  <c r="Z226"/>
  <c r="Y226"/>
  <c r="X226"/>
  <c r="W226"/>
  <c r="V226"/>
  <c r="U226"/>
  <c r="T226"/>
  <c r="S226"/>
  <c r="R226"/>
  <c r="Q226"/>
  <c r="P226"/>
  <c r="O226"/>
  <c r="N226"/>
  <c r="M226"/>
  <c r="L226"/>
  <c r="K226"/>
  <c r="J226"/>
  <c r="I226"/>
  <c r="H226"/>
  <c r="G226"/>
  <c r="F226"/>
  <c r="E226"/>
  <c r="D226"/>
  <c r="C226"/>
  <c r="BK224"/>
  <c r="BK226" s="1"/>
  <c r="BJ220"/>
  <c r="BJ221" s="1"/>
  <c r="BI220"/>
  <c r="BI221" s="1"/>
  <c r="BH220"/>
  <c r="BG220"/>
  <c r="BF220"/>
  <c r="BF221" s="1"/>
  <c r="BE220"/>
  <c r="BE221" s="1"/>
  <c r="BD220"/>
  <c r="BC220"/>
  <c r="BB220"/>
  <c r="BB221" s="1"/>
  <c r="BA220"/>
  <c r="BA221" s="1"/>
  <c r="AZ220"/>
  <c r="AY220"/>
  <c r="AX220"/>
  <c r="AX221" s="1"/>
  <c r="AW220"/>
  <c r="AW221" s="1"/>
  <c r="AV220"/>
  <c r="AU220"/>
  <c r="AT220"/>
  <c r="AT221" s="1"/>
  <c r="AS220"/>
  <c r="AS221" s="1"/>
  <c r="AR220"/>
  <c r="AQ220"/>
  <c r="AP220"/>
  <c r="AP221" s="1"/>
  <c r="AO220"/>
  <c r="AO221" s="1"/>
  <c r="AN220"/>
  <c r="AM220"/>
  <c r="AL220"/>
  <c r="AL221" s="1"/>
  <c r="AK220"/>
  <c r="AK221" s="1"/>
  <c r="AJ220"/>
  <c r="AI220"/>
  <c r="AH220"/>
  <c r="AH221" s="1"/>
  <c r="AG220"/>
  <c r="AG221" s="1"/>
  <c r="AF220"/>
  <c r="AE220"/>
  <c r="AD220"/>
  <c r="AD221" s="1"/>
  <c r="AC220"/>
  <c r="AC221" s="1"/>
  <c r="AB220"/>
  <c r="AA220"/>
  <c r="Z220"/>
  <c r="Z221" s="1"/>
  <c r="Y220"/>
  <c r="Y221" s="1"/>
  <c r="X220"/>
  <c r="W220"/>
  <c r="V220"/>
  <c r="V221" s="1"/>
  <c r="U220"/>
  <c r="U221" s="1"/>
  <c r="T220"/>
  <c r="S220"/>
  <c r="R220"/>
  <c r="R221" s="1"/>
  <c r="Q220"/>
  <c r="Q221" s="1"/>
  <c r="P220"/>
  <c r="O220"/>
  <c r="N220"/>
  <c r="N221" s="1"/>
  <c r="M220"/>
  <c r="M221" s="1"/>
  <c r="L220"/>
  <c r="K220"/>
  <c r="J220"/>
  <c r="J221" s="1"/>
  <c r="I220"/>
  <c r="I221" s="1"/>
  <c r="H220"/>
  <c r="G220"/>
  <c r="F220"/>
  <c r="F221" s="1"/>
  <c r="E220"/>
  <c r="E221" s="1"/>
  <c r="D220"/>
  <c r="C220"/>
  <c r="BK219"/>
  <c r="BK218"/>
  <c r="BK217"/>
  <c r="BK216"/>
  <c r="BK215"/>
  <c r="BK214"/>
  <c r="BK213"/>
  <c r="BK212"/>
  <c r="BK211"/>
  <c r="BK210"/>
  <c r="BK209"/>
  <c r="BK208"/>
  <c r="BK207"/>
  <c r="BK206"/>
  <c r="BK205"/>
  <c r="BK204"/>
  <c r="BK203"/>
  <c r="BK202"/>
  <c r="BK201"/>
  <c r="BK200"/>
  <c r="BK199"/>
  <c r="BK198"/>
  <c r="BK220" s="1"/>
  <c r="BK221" s="1"/>
  <c r="BJ196"/>
  <c r="BI196"/>
  <c r="BH196"/>
  <c r="BH221" s="1"/>
  <c r="BG196"/>
  <c r="BG221" s="1"/>
  <c r="BF196"/>
  <c r="BE196"/>
  <c r="BD196"/>
  <c r="BD221" s="1"/>
  <c r="BC196"/>
  <c r="BC221" s="1"/>
  <c r="BB196"/>
  <c r="BA196"/>
  <c r="AZ196"/>
  <c r="AZ221" s="1"/>
  <c r="AY196"/>
  <c r="AY221" s="1"/>
  <c r="AX196"/>
  <c r="AW196"/>
  <c r="AV196"/>
  <c r="AV221" s="1"/>
  <c r="AU196"/>
  <c r="AU221" s="1"/>
  <c r="AT196"/>
  <c r="AS196"/>
  <c r="AR196"/>
  <c r="AR221" s="1"/>
  <c r="AQ196"/>
  <c r="AQ221" s="1"/>
  <c r="AP196"/>
  <c r="AO196"/>
  <c r="AN196"/>
  <c r="AN221" s="1"/>
  <c r="AM196"/>
  <c r="AM221" s="1"/>
  <c r="AL196"/>
  <c r="AK196"/>
  <c r="AJ196"/>
  <c r="AJ221" s="1"/>
  <c r="AI196"/>
  <c r="AI221" s="1"/>
  <c r="AH196"/>
  <c r="AG196"/>
  <c r="AF196"/>
  <c r="AF221" s="1"/>
  <c r="AE196"/>
  <c r="AE221" s="1"/>
  <c r="AD196"/>
  <c r="AC196"/>
  <c r="AB196"/>
  <c r="AB221" s="1"/>
  <c r="AA196"/>
  <c r="AA221" s="1"/>
  <c r="Z196"/>
  <c r="Y196"/>
  <c r="X196"/>
  <c r="X221" s="1"/>
  <c r="W196"/>
  <c r="W221" s="1"/>
  <c r="V196"/>
  <c r="U196"/>
  <c r="T196"/>
  <c r="T221" s="1"/>
  <c r="S196"/>
  <c r="S221" s="1"/>
  <c r="R196"/>
  <c r="Q196"/>
  <c r="P196"/>
  <c r="P221" s="1"/>
  <c r="O196"/>
  <c r="O221" s="1"/>
  <c r="N196"/>
  <c r="M196"/>
  <c r="L196"/>
  <c r="L221" s="1"/>
  <c r="K196"/>
  <c r="K221" s="1"/>
  <c r="J196"/>
  <c r="I196"/>
  <c r="H196"/>
  <c r="H221" s="1"/>
  <c r="G196"/>
  <c r="G221" s="1"/>
  <c r="F196"/>
  <c r="E196"/>
  <c r="D196"/>
  <c r="D221" s="1"/>
  <c r="C196"/>
  <c r="C221" s="1"/>
  <c r="BK195"/>
  <c r="BK194"/>
  <c r="BK193"/>
  <c r="BK192"/>
  <c r="BK191"/>
  <c r="BK190"/>
  <c r="BK189"/>
  <c r="BK196" s="1"/>
  <c r="BJ184"/>
  <c r="BJ185" s="1"/>
  <c r="BI184"/>
  <c r="BI185" s="1"/>
  <c r="BH184"/>
  <c r="BG184"/>
  <c r="BF184"/>
  <c r="BF185" s="1"/>
  <c r="BE184"/>
  <c r="BE185" s="1"/>
  <c r="BD184"/>
  <c r="BC184"/>
  <c r="BB184"/>
  <c r="BB185" s="1"/>
  <c r="BA184"/>
  <c r="BA185" s="1"/>
  <c r="AZ184"/>
  <c r="AY184"/>
  <c r="AX184"/>
  <c r="AX185" s="1"/>
  <c r="AW184"/>
  <c r="AW185" s="1"/>
  <c r="AV184"/>
  <c r="AU184"/>
  <c r="AT184"/>
  <c r="AT185" s="1"/>
  <c r="AS184"/>
  <c r="AS185" s="1"/>
  <c r="AR184"/>
  <c r="AQ184"/>
  <c r="AP184"/>
  <c r="AP185" s="1"/>
  <c r="AO184"/>
  <c r="AO185" s="1"/>
  <c r="AN184"/>
  <c r="AM184"/>
  <c r="AL184"/>
  <c r="AL185" s="1"/>
  <c r="AK184"/>
  <c r="AK185" s="1"/>
  <c r="AJ184"/>
  <c r="AI184"/>
  <c r="AH184"/>
  <c r="AH185" s="1"/>
  <c r="AG184"/>
  <c r="AG185" s="1"/>
  <c r="AF184"/>
  <c r="AE184"/>
  <c r="AD184"/>
  <c r="AD185" s="1"/>
  <c r="AC184"/>
  <c r="AC185" s="1"/>
  <c r="AB184"/>
  <c r="AA184"/>
  <c r="Z184"/>
  <c r="Z185" s="1"/>
  <c r="Y184"/>
  <c r="Y185" s="1"/>
  <c r="X184"/>
  <c r="W184"/>
  <c r="V184"/>
  <c r="V185" s="1"/>
  <c r="U184"/>
  <c r="U185" s="1"/>
  <c r="T184"/>
  <c r="S184"/>
  <c r="R184"/>
  <c r="R185" s="1"/>
  <c r="Q184"/>
  <c r="Q185" s="1"/>
  <c r="P184"/>
  <c r="O184"/>
  <c r="N184"/>
  <c r="N185" s="1"/>
  <c r="M184"/>
  <c r="M185" s="1"/>
  <c r="L184"/>
  <c r="K184"/>
  <c r="J184"/>
  <c r="J185" s="1"/>
  <c r="I184"/>
  <c r="I185" s="1"/>
  <c r="H184"/>
  <c r="G184"/>
  <c r="F184"/>
  <c r="F185" s="1"/>
  <c r="E184"/>
  <c r="E185" s="1"/>
  <c r="D184"/>
  <c r="C184"/>
  <c r="BK183"/>
  <c r="BK182"/>
  <c r="BK181"/>
  <c r="BK180"/>
  <c r="BK179"/>
  <c r="BK178"/>
  <c r="BK177"/>
  <c r="BK176"/>
  <c r="BK175"/>
  <c r="BK174"/>
  <c r="BK173"/>
  <c r="BK172"/>
  <c r="BK171"/>
  <c r="BK170"/>
  <c r="BK169"/>
  <c r="BK168"/>
  <c r="BK167"/>
  <c r="BK166"/>
  <c r="BK165"/>
  <c r="BK164"/>
  <c r="BK163"/>
  <c r="BK162"/>
  <c r="BK161"/>
  <c r="BK160"/>
  <c r="BK159"/>
  <c r="BK158"/>
  <c r="BK157"/>
  <c r="BK156"/>
  <c r="BK155"/>
  <c r="BK154"/>
  <c r="BK153"/>
  <c r="BK152"/>
  <c r="BK151"/>
  <c r="BK150"/>
  <c r="BK149"/>
  <c r="BK148"/>
  <c r="BK147"/>
  <c r="BK146"/>
  <c r="BK145"/>
  <c r="BK184" s="1"/>
  <c r="BJ143"/>
  <c r="BI143"/>
  <c r="BH143"/>
  <c r="BH185" s="1"/>
  <c r="BG143"/>
  <c r="BG185" s="1"/>
  <c r="BF143"/>
  <c r="BE143"/>
  <c r="BD143"/>
  <c r="BD185" s="1"/>
  <c r="BC143"/>
  <c r="BC185" s="1"/>
  <c r="BB143"/>
  <c r="BA143"/>
  <c r="AZ143"/>
  <c r="AZ185" s="1"/>
  <c r="AY143"/>
  <c r="AY185" s="1"/>
  <c r="AX143"/>
  <c r="AW143"/>
  <c r="AV143"/>
  <c r="AV185" s="1"/>
  <c r="AU143"/>
  <c r="AU185" s="1"/>
  <c r="AT143"/>
  <c r="AS143"/>
  <c r="AR143"/>
  <c r="AR185" s="1"/>
  <c r="AQ143"/>
  <c r="AQ185" s="1"/>
  <c r="AP143"/>
  <c r="AO143"/>
  <c r="AN143"/>
  <c r="AN185" s="1"/>
  <c r="AM143"/>
  <c r="AM185" s="1"/>
  <c r="AL143"/>
  <c r="AK143"/>
  <c r="AJ143"/>
  <c r="AJ185" s="1"/>
  <c r="AI143"/>
  <c r="AI185" s="1"/>
  <c r="AH143"/>
  <c r="AG143"/>
  <c r="AF143"/>
  <c r="AF185" s="1"/>
  <c r="AE143"/>
  <c r="AE185" s="1"/>
  <c r="AD143"/>
  <c r="AC143"/>
  <c r="AB143"/>
  <c r="AB185" s="1"/>
  <c r="AA143"/>
  <c r="AA185" s="1"/>
  <c r="Z143"/>
  <c r="Y143"/>
  <c r="X143"/>
  <c r="X185" s="1"/>
  <c r="W143"/>
  <c r="W185" s="1"/>
  <c r="V143"/>
  <c r="U143"/>
  <c r="T143"/>
  <c r="T185" s="1"/>
  <c r="S143"/>
  <c r="S185" s="1"/>
  <c r="R143"/>
  <c r="Q143"/>
  <c r="P143"/>
  <c r="P185" s="1"/>
  <c r="O143"/>
  <c r="O185" s="1"/>
  <c r="N143"/>
  <c r="M143"/>
  <c r="L143"/>
  <c r="L185" s="1"/>
  <c r="K143"/>
  <c r="K185" s="1"/>
  <c r="J143"/>
  <c r="I143"/>
  <c r="H143"/>
  <c r="H185" s="1"/>
  <c r="G143"/>
  <c r="G185" s="1"/>
  <c r="F143"/>
  <c r="E143"/>
  <c r="D143"/>
  <c r="D185" s="1"/>
  <c r="C143"/>
  <c r="C185" s="1"/>
  <c r="BK142"/>
  <c r="BJ141"/>
  <c r="BI141"/>
  <c r="BH141"/>
  <c r="BG141"/>
  <c r="BF141"/>
  <c r="BE141"/>
  <c r="BD141"/>
  <c r="BC141"/>
  <c r="BB141"/>
  <c r="BA141"/>
  <c r="AZ141"/>
  <c r="AY141"/>
  <c r="AX141"/>
  <c r="AW141"/>
  <c r="AV141"/>
  <c r="AU141"/>
  <c r="AT141"/>
  <c r="AS141"/>
  <c r="AR141"/>
  <c r="AQ141"/>
  <c r="AP141"/>
  <c r="AO141"/>
  <c r="AN141"/>
  <c r="AM141"/>
  <c r="AL141"/>
  <c r="AK141"/>
  <c r="AJ141"/>
  <c r="AI141"/>
  <c r="AH141"/>
  <c r="AG141"/>
  <c r="AF141"/>
  <c r="AE141"/>
  <c r="AD141"/>
  <c r="AC141"/>
  <c r="AB141"/>
  <c r="AA141"/>
  <c r="Z141"/>
  <c r="Y141"/>
  <c r="X141"/>
  <c r="W141"/>
  <c r="V141"/>
  <c r="U141"/>
  <c r="T141"/>
  <c r="S141"/>
  <c r="R141"/>
  <c r="Q141"/>
  <c r="P141"/>
  <c r="O141"/>
  <c r="N141"/>
  <c r="M141"/>
  <c r="L141"/>
  <c r="K141"/>
  <c r="J141"/>
  <c r="I141"/>
  <c r="H141"/>
  <c r="G141"/>
  <c r="F141"/>
  <c r="E141"/>
  <c r="D141"/>
  <c r="C141"/>
  <c r="BK140"/>
  <c r="BJ139"/>
  <c r="BI139"/>
  <c r="BH139"/>
  <c r="BG139"/>
  <c r="BF139"/>
  <c r="BE139"/>
  <c r="BD139"/>
  <c r="BC139"/>
  <c r="BB139"/>
  <c r="BA139"/>
  <c r="AZ139"/>
  <c r="AY139"/>
  <c r="AX139"/>
  <c r="AW139"/>
  <c r="AV139"/>
  <c r="AU139"/>
  <c r="AT139"/>
  <c r="AS139"/>
  <c r="AR139"/>
  <c r="AQ139"/>
  <c r="AP139"/>
  <c r="AO139"/>
  <c r="AN139"/>
  <c r="AM139"/>
  <c r="AL139"/>
  <c r="AK139"/>
  <c r="AJ139"/>
  <c r="AI139"/>
  <c r="AH139"/>
  <c r="AG139"/>
  <c r="AF139"/>
  <c r="AE139"/>
  <c r="AD139"/>
  <c r="AC139"/>
  <c r="AB139"/>
  <c r="AA139"/>
  <c r="Z139"/>
  <c r="Y139"/>
  <c r="X139"/>
  <c r="W139"/>
  <c r="V139"/>
  <c r="U139"/>
  <c r="T139"/>
  <c r="S139"/>
  <c r="R139"/>
  <c r="Q139"/>
  <c r="P139"/>
  <c r="O139"/>
  <c r="N139"/>
  <c r="M139"/>
  <c r="L139"/>
  <c r="K139"/>
  <c r="J139"/>
  <c r="I139"/>
  <c r="H139"/>
  <c r="G139"/>
  <c r="F139"/>
  <c r="E139"/>
  <c r="D139"/>
  <c r="C139"/>
  <c r="BK138"/>
  <c r="BK137"/>
  <c r="BK136"/>
  <c r="BK135"/>
  <c r="BK134"/>
  <c r="BK133"/>
  <c r="BK132"/>
  <c r="BK131"/>
  <c r="BK130"/>
  <c r="BK129"/>
  <c r="BK128"/>
  <c r="BK127"/>
  <c r="BK126"/>
  <c r="BK125"/>
  <c r="BK124"/>
  <c r="BK123"/>
  <c r="BK122"/>
  <c r="BK121"/>
  <c r="BK120"/>
  <c r="BK119"/>
  <c r="BK118"/>
  <c r="BK117"/>
  <c r="BK116"/>
  <c r="BK115"/>
  <c r="BK114"/>
  <c r="BK113"/>
  <c r="BK112"/>
  <c r="BK111"/>
  <c r="BK110"/>
  <c r="BK109"/>
  <c r="BK108"/>
  <c r="BK107"/>
  <c r="BK106"/>
  <c r="BK105"/>
  <c r="BK104"/>
  <c r="BK103"/>
  <c r="BK102"/>
  <c r="BK101"/>
  <c r="BK100"/>
  <c r="BK99"/>
  <c r="BK98"/>
  <c r="BK97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K76"/>
  <c r="BK75"/>
  <c r="BK74"/>
  <c r="BK73"/>
  <c r="BK72"/>
  <c r="BK71"/>
  <c r="BK70"/>
  <c r="BK69"/>
  <c r="BK68"/>
  <c r="BK67"/>
  <c r="BK66"/>
  <c r="BK65"/>
  <c r="BK64"/>
  <c r="BK63"/>
  <c r="BK62"/>
  <c r="BK61"/>
  <c r="BK60"/>
  <c r="BK59"/>
  <c r="BK58"/>
  <c r="BK57"/>
  <c r="BK56"/>
  <c r="BK55"/>
  <c r="BK54"/>
  <c r="BK53"/>
  <c r="BK52"/>
  <c r="BK51"/>
  <c r="BK50"/>
  <c r="BK49"/>
  <c r="BK48"/>
  <c r="BK47"/>
  <c r="BK46"/>
  <c r="BK45"/>
  <c r="BK44"/>
  <c r="BK43"/>
  <c r="BK42"/>
  <c r="BK41"/>
  <c r="BK40"/>
  <c r="BK39"/>
  <c r="BK38"/>
  <c r="BK37"/>
  <c r="BK36"/>
  <c r="BK35"/>
  <c r="BK34"/>
  <c r="BK33"/>
  <c r="BK32"/>
  <c r="BK31"/>
  <c r="BK30"/>
  <c r="BK29"/>
  <c r="BK28"/>
  <c r="BK27"/>
  <c r="BK26"/>
  <c r="BK25"/>
  <c r="BK24"/>
  <c r="BK23"/>
  <c r="BK139" s="1"/>
  <c r="BK22"/>
  <c r="BK21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K18"/>
  <c r="BK19" s="1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K15"/>
  <c r="BK14"/>
  <c r="BK13"/>
  <c r="BK16" s="1"/>
  <c r="BK185" l="1"/>
  <c r="D245"/>
  <c r="H245"/>
  <c r="L245"/>
  <c r="P245"/>
  <c r="T245"/>
  <c r="X245"/>
  <c r="AB245"/>
  <c r="AF245"/>
  <c r="AJ245"/>
  <c r="AN245"/>
  <c r="AR245"/>
  <c r="AV245"/>
  <c r="AZ245"/>
  <c r="BD245"/>
  <c r="BH245"/>
  <c r="F245"/>
  <c r="J245"/>
  <c r="N245"/>
  <c r="R245"/>
  <c r="V245"/>
  <c r="Z245"/>
  <c r="AD245"/>
  <c r="AH245"/>
  <c r="AL245"/>
  <c r="AP245"/>
  <c r="AT245"/>
  <c r="AX245"/>
  <c r="BB245"/>
  <c r="BF245"/>
  <c r="BJ245"/>
  <c r="BK245"/>
  <c r="C245"/>
  <c r="G245"/>
  <c r="K245"/>
  <c r="O245"/>
  <c r="S245"/>
  <c r="W245"/>
  <c r="AA245"/>
  <c r="AE245"/>
  <c r="AI245"/>
  <c r="AM245"/>
  <c r="AQ245"/>
  <c r="AU245"/>
  <c r="AY245"/>
  <c r="BC245"/>
  <c r="BG245"/>
  <c r="E245"/>
  <c r="I245"/>
  <c r="M245"/>
  <c r="Q245"/>
  <c r="U245"/>
  <c r="Y245"/>
  <c r="AC245"/>
  <c r="AG245"/>
  <c r="AK245"/>
  <c r="AO245"/>
  <c r="AS245"/>
  <c r="AW245"/>
  <c r="BA245"/>
  <c r="BE245"/>
  <c r="BI245"/>
</calcChain>
</file>

<file path=xl/sharedStrings.xml><?xml version="1.0" encoding="utf-8"?>
<sst xmlns="http://schemas.openxmlformats.org/spreadsheetml/2006/main" count="282" uniqueCount="255">
  <si>
    <t>Sl. No.</t>
  </si>
  <si>
    <t>Scheme Category/ Scheme Name</t>
  </si>
  <si>
    <t>UTI - Mutual Fund: AVG.Net Assets Under Management (AAUM) as on 31ST MAR-2019 (All figures in Rs. Crore)</t>
  </si>
  <si>
    <t xml:space="preserve">Through Direct Plan </t>
  </si>
  <si>
    <t>Through Associate Distributors</t>
  </si>
  <si>
    <t>Through Non - Associate Distributors</t>
  </si>
  <si>
    <t>GRAND TOTAL</t>
  </si>
  <si>
    <t>T30</t>
  </si>
  <si>
    <t>B30</t>
  </si>
  <si>
    <t>I</t>
  </si>
  <si>
    <t>II</t>
  </si>
  <si>
    <t>A</t>
  </si>
  <si>
    <t>INCOME / DEBT ORIENTED SCHEMES</t>
  </si>
  <si>
    <t>(i)</t>
  </si>
  <si>
    <t>Liquid/ Money Market</t>
  </si>
  <si>
    <t>UTI Liquid Cash Plan</t>
  </si>
  <si>
    <t>UTI Overnight Fund</t>
  </si>
  <si>
    <t>UTI Money Market Fund</t>
  </si>
  <si>
    <t>(a) Sub-Total</t>
  </si>
  <si>
    <t>(ii)</t>
  </si>
  <si>
    <t>Gilt</t>
  </si>
  <si>
    <t>UTI Gilt Fund</t>
  </si>
  <si>
    <t>(b) Sub-Total</t>
  </si>
  <si>
    <t>(iii)</t>
  </si>
  <si>
    <t>FMP</t>
  </si>
  <si>
    <t>UTI Fixed Term Income Fund Series XXVIII – X (1153 Days)</t>
  </si>
  <si>
    <t>UTI Fixed Term Income Fund Series XXVIII – XI (1161 Days)</t>
  </si>
  <si>
    <t>UTI Fixed Term Income Fund Series XXVIII – XII (1154 Days)</t>
  </si>
  <si>
    <t>UTI Fixed Term Income Fund Series XXVIII – XIII (1134 Days)</t>
  </si>
  <si>
    <t>UTI Fixed Term Income Fund Series XXVIII – XIV (1147 Days)</t>
  </si>
  <si>
    <t>UTI Fixed Term Income Fund Series XXIX - I (1134 Days)</t>
  </si>
  <si>
    <t>UTI Fixed Term Income Fund Series XXIX -II (1118 Days)</t>
  </si>
  <si>
    <t>UTI Fixed Term Income Fund Series XXIX -III (1131 Days)</t>
  </si>
  <si>
    <t>UTI Fixed Term Income Fund Series XXIX -IV (1422 Days)</t>
  </si>
  <si>
    <t>UTI Fixed Term Income Fund Series XXIX -V (1113 Days)</t>
  </si>
  <si>
    <t>UTI Fixed Term Income Fund Series XXIX - VI (1135 Days)</t>
  </si>
  <si>
    <t>UTI Fixed Term Income Fund – Series XXIX - VII (1135 Days)</t>
  </si>
  <si>
    <t>UTI Fixed Term Income Fund – Series XXIX - VIII (1127 Days)</t>
  </si>
  <si>
    <t>UTI Fixed Term Income Fund – Series XXIX - IX (1109 Days)</t>
  </si>
  <si>
    <t>UTI Fixed Term Income Fund Series XXIX - XI (1112 Days)</t>
  </si>
  <si>
    <t>UTI Fixed Term Income Fund Series XXIX - XIII (1122 Days)</t>
  </si>
  <si>
    <t>UTI Fixed Term Income Fund Series XXIX - XIV (1131 Days)</t>
  </si>
  <si>
    <t>UTI Fixed Term Income Fund Series XXIX - XV (1124 Days)</t>
  </si>
  <si>
    <t>UTI Fixed Term Income Fund Series XXX - I (1104 Days)</t>
  </si>
  <si>
    <t>UTI Fixed Term Income Fund Series XXX - II (1107 Days)</t>
  </si>
  <si>
    <t>UTI Fixed Term Income Fund Series XXX - III (1106 Days)</t>
  </si>
  <si>
    <t>UTI Fixed Term Income Fund Series XXX - IV (1125 Days)</t>
  </si>
  <si>
    <t>UTI Fixed Term Income Fund Series XXX - V (1135 Days)</t>
  </si>
  <si>
    <t>UTI Fixed Term Income Fund Series XXX - VI (1107 Days)</t>
  </si>
  <si>
    <t>UTI Fixed Term Income Fund Series XXX - VIII (1286 Days)</t>
  </si>
  <si>
    <t>UTI Fixed Term Income Fund Series XXX - IX (1266 Days)</t>
  </si>
  <si>
    <t>UTI Fixed Term Income Fund Series XXX - X (1267 Days)</t>
  </si>
  <si>
    <t>UTI Fixed Term Income Fund Series XXX - XI (1246 Days)</t>
  </si>
  <si>
    <t>UTI Fixed Term Income Fund Series XXX - XIII (1224 Days)</t>
  </si>
  <si>
    <t>UTI Fixed Term Income Fund Series XXX - XII (1254 Days)</t>
  </si>
  <si>
    <t>UTI Fixed Term Income Fund Series XXX - XIV (1209 Days)</t>
  </si>
  <si>
    <t>UTI Fixed Term Income Fund Series XXX - XV (1223 Days)</t>
  </si>
  <si>
    <t>UTI Fixed Term Income Fund Series XXXI - I (1209 Days)</t>
  </si>
  <si>
    <t>UTI Fixed Term Income Fund Series XXXI - II (1222 Days)</t>
  </si>
  <si>
    <t>UTI Fixed Term Income Fund Series XXXI - III (1174 Days)</t>
  </si>
  <si>
    <t>UTI Fixed Term Income Fund Series XXXI - IV (1204 Days)</t>
  </si>
  <si>
    <t>UTI Fixed Term Income Fund Series XXXI - V (1174 Days)</t>
  </si>
  <si>
    <t>UTI Fixed Term Income Fund Series XXXI - VI (1167 Days)</t>
  </si>
  <si>
    <t>UTI Fixed Term Income Fund Series XXXI - VII (1155 Days)</t>
  </si>
  <si>
    <t>UTI Fixed Term Income Fund Series XXXI - VIII (1153 Days)</t>
  </si>
  <si>
    <t>UTI Fixed Term Income Fund Series XXXI - IX (1168 Days)</t>
  </si>
  <si>
    <t>UTI Fixed Term Income Fund Series XXXI - X (1168 Days)</t>
  </si>
  <si>
    <t>UTI Fixed Term Income Fund Series XXXI - XI (1169 Days)</t>
  </si>
  <si>
    <t>UTI Fixed Income Interval Fund - I- Quarterly Interval Plan- Retail Option</t>
  </si>
  <si>
    <t>UTI Fixed Income Interval Fund - I- Monthly Interval Plan- Retail Option</t>
  </si>
  <si>
    <t xml:space="preserve">UTI Fixed Income Interval Fund - I- Annual Interval Plan- Retail Option </t>
  </si>
  <si>
    <t>UTI Fixed Income Interval Fund-Annual Intarval Plan Series - II</t>
  </si>
  <si>
    <t>UTI Fixed Income Interval Fund - III- Quarterly Interval Plan</t>
  </si>
  <si>
    <t>UTI Fixed Income Interval Fund Annual Interval Plan III</t>
  </si>
  <si>
    <t xml:space="preserve">UTI Fixed Income Interval Fund - IV- Annual Interval Plan- Retail Option </t>
  </si>
  <si>
    <t>UTI Fixed Income Interval Fund - I - Half Yearly Interval Plan- Retail Option</t>
  </si>
  <si>
    <t>UTI Fixed Income Interval Fund - II- Monthly Interval Plan- Retail Option</t>
  </si>
  <si>
    <t>UTI Fixed Income Interval Fund - II - Half Yearly Interval Plan- Retail Option</t>
  </si>
  <si>
    <t>UTI Fixed Income Interval Fund - IV- Quarterly Interval Plan- Retail Option</t>
  </si>
  <si>
    <t>UTI Fixed Income Interval Fund - V- Quarterly Interval Plan- Retail Option</t>
  </si>
  <si>
    <t>UTI Fixed Income Interval Fund - VI- Quarterly Interval Plan- Retail Option</t>
  </si>
  <si>
    <t>UTI Fixed Income Interval Fund - VII- Quarterly Interval Plan- Retail Option</t>
  </si>
  <si>
    <t>UTI Fixed Term Income Fund Series XVIII - II (1825 Days)</t>
  </si>
  <si>
    <t>UTI Fixed Term Income Fund Series XXIII - XIV (1146 Days)</t>
  </si>
  <si>
    <t>UTI Fixed Term Income Fund Series XXIII - XV (1176 Days)</t>
  </si>
  <si>
    <t>UTI Fixed Term Income Fund Series XXIV - II (1142 Days)</t>
  </si>
  <si>
    <t>UTI Fixed Term Income Fund Series XXIV - V (1132 Days)</t>
  </si>
  <si>
    <t>UTI Fixed Term Income Fund Series XXIV - VI (1181 Days)</t>
  </si>
  <si>
    <t>UTI Fixed Term Income Fund Series XXIV - VII (1182 Days)</t>
  </si>
  <si>
    <t>UTI Fixed Term Income Fund Series XXIV - VIII (1184 Days)</t>
  </si>
  <si>
    <t>UTI Fixed Term Income Fund Series XXIV - IX (1183 Days)</t>
  </si>
  <si>
    <t>UTI Fixed Term Income Fund Series XXIV - X (1118 Days)</t>
  </si>
  <si>
    <t>UTI Fixed Term Income Fund Series XXIV - XI (1098 Days)</t>
  </si>
  <si>
    <t>UTI Fixed Term Income Fund Series XXIV - XII (1099 Days)</t>
  </si>
  <si>
    <t>UTI Fixed Term Income Fund Series XXIV - XIII (1097 Days)</t>
  </si>
  <si>
    <t>UTI Fixed Term Income Fund Series XXIV - XIV (1831 Days)</t>
  </si>
  <si>
    <t>UTI Fixed Term Income Fund Series XXIV - XV (1099 Days)</t>
  </si>
  <si>
    <t>UTI Fixed Term Income Fund Series XXIV - XVII (1098 Days)</t>
  </si>
  <si>
    <t>UTI Fixed Term Income Fund Series XXV - I (1099 Days)</t>
  </si>
  <si>
    <t>UTI Fixed Term Income Fund Series XXV - II (1097 Days)</t>
  </si>
  <si>
    <t>UTI Fixed Term Income Fund Series XXV-III (1100 Days)</t>
  </si>
  <si>
    <t>UTI Fixed Term Income Fund Series XXV - IV (1100 Days)</t>
  </si>
  <si>
    <t>UTI Fixed Term Income Fund Series XXV - V (1100 Days)</t>
  </si>
  <si>
    <t>UTI Fixed Term Income Fund Series XXV - VI (1098 Days)</t>
  </si>
  <si>
    <t>UTI Fixed Term Income Fund Series XXV - VII (1097 Days)</t>
  </si>
  <si>
    <t>UTI Fixed Term Income Fund Series XXV - VIII (1100 Days)</t>
  </si>
  <si>
    <t>UTI Fixed Term Income Fund Series XXV - IX (1098 Days)</t>
  </si>
  <si>
    <t>UTI Fixed Term Income Fund Series XXV - X (1229 Days)</t>
  </si>
  <si>
    <t>UTI Fixed Term Income Fund Series XXV - XI (1211 Days)</t>
  </si>
  <si>
    <t>UTI Fixed Term Income Fund Series XXV - XII (1198 Days)</t>
  </si>
  <si>
    <t>UTI Fixed Term Income Fund Series XXVI-I (1182 Days)</t>
  </si>
  <si>
    <t>UTI Fixed Term Income Fund Series XXVI - II (1176 Days)</t>
  </si>
  <si>
    <t>UTI Fixed Term Income Fund Series XXVI - III (1169 Days)</t>
  </si>
  <si>
    <t>UTI Fixed Term Income Fund Series XXVI - V (1160 Days)</t>
  </si>
  <si>
    <t>UTI Fixed Term Income Fund Series XXVI - VI (1146 Days)</t>
  </si>
  <si>
    <t>UTI Fixed Term Income Fund Series XXVI - VII (1140 Days)</t>
  </si>
  <si>
    <t>UTI Fixed Term Income Fund Series XXVI - VIII (1154 Days)</t>
  </si>
  <si>
    <t>UTI Fixed Term Income Fund Series XXVI - IX (1113 Days)</t>
  </si>
  <si>
    <t>UTI Fixed Term Income Fund Series XXVI - X (1107 Days)</t>
  </si>
  <si>
    <t>UTI Fixed Term Income Fund Series XXVI - XI (1105 Days)</t>
  </si>
  <si>
    <t>UTI Fixed Term Income Fund Series XXVI - XII (1096 Days)</t>
  </si>
  <si>
    <t>UTI Fixed Term Income Fund Series XXVI - XIII (1124 Days)</t>
  </si>
  <si>
    <t>UTI Fixed Term Income Fund Series XXVI - XIV (1105 Days)</t>
  </si>
  <si>
    <t>UTI Fixed Term Income Fund Series XXVI - XV (1097 Days)</t>
  </si>
  <si>
    <t>UTI Fixed Term Income Fund Series XXVII - I (1113 Days)</t>
  </si>
  <si>
    <t>UTI Fixed Term Income Fund Series XXVII - II (1161 Days)</t>
  </si>
  <si>
    <t>UTI Fixed Term Income Fund Series XXVII - III (1096 Days)</t>
  </si>
  <si>
    <t>UTI Fixed Term Income Fund Series XXVII - IV (1113 Days)</t>
  </si>
  <si>
    <t>UTI Fixed Term Income Fund Series XXVII-V (1097 Days)</t>
  </si>
  <si>
    <t>UTI Fixed Term Income Fund Series XXVII – VI (1113 Days)</t>
  </si>
  <si>
    <t>UTI Fixed Term Income Fund Series XXVII – VII (1104 Days)</t>
  </si>
  <si>
    <t>UTI Fixed Term Income Fund Series XXVII-VIII (1117 Days)</t>
  </si>
  <si>
    <t>UTI Fixed Term Income Fund Series XXVII -IX (1160 Days)</t>
  </si>
  <si>
    <t>UTI Fixed Term Income Fund Series XXVII-X (1118 Days)</t>
  </si>
  <si>
    <t>UTI Fixed Term Income Fund Series XXVIII – I (1230 Days)</t>
  </si>
  <si>
    <t>UTI Fixed Term Income Fund Series XXVIII – II (1210 Days)</t>
  </si>
  <si>
    <t>UTI Fixed Term Income Fund Series XXVIII – III (1203 Days)</t>
  </si>
  <si>
    <t>UTI Fixed Term Income Fund Series XXVIII – IV (1204 Days)</t>
  </si>
  <si>
    <t>UTI Fixed Term Income Fund Series XXVIII – V (1190 Days)</t>
  </si>
  <si>
    <t>UTI Fixed Term Income Fund Series XXVIII – VI (1190 Days)</t>
  </si>
  <si>
    <t>UTI Fixed Term Income Fund Series XXVIII – VII (1169 Days)</t>
  </si>
  <si>
    <t>UTI Fixed Term Income Fund Series XXVIII – VIII (1171 Days)</t>
  </si>
  <si>
    <t>UTI Fixed Term Income Fund Series XXVIII – IX (1168 Days)</t>
  </si>
  <si>
    <t>(c) Sub-Total</t>
  </si>
  <si>
    <t>(iv)</t>
  </si>
  <si>
    <t>Debt (assured return)</t>
  </si>
  <si>
    <t xml:space="preserve"> (d) Sub-Total</t>
  </si>
  <si>
    <t>(v)</t>
  </si>
  <si>
    <t>Infrastructure Debt Funds</t>
  </si>
  <si>
    <t xml:space="preserve"> (e) Sub-Total</t>
  </si>
  <si>
    <t>(vi)</t>
  </si>
  <si>
    <t>Other Debt Schemes</t>
  </si>
  <si>
    <t>UTI Treasury Advantage Fund</t>
  </si>
  <si>
    <t>UTI Bond Fund</t>
  </si>
  <si>
    <t>UTI Banking &amp; PSU Debt Fund</t>
  </si>
  <si>
    <t>UTI Childrens Career Fund (UTI CCF) - Savings Plan</t>
  </si>
  <si>
    <t>UTI Corporate Bond Fund</t>
  </si>
  <si>
    <t>UTI Credit Risk Fund</t>
  </si>
  <si>
    <t>UTI Capital Protection Oriented Scheme Series VII - II (1281 Days)</t>
  </si>
  <si>
    <t>UTI Capital Protection Oriented Scheme Series VII - III (1279 Days)</t>
  </si>
  <si>
    <t>UTI Capital Protection Oriented Scheme Series VII - IV (1278 Days)</t>
  </si>
  <si>
    <t>UTI Capital Protection Oriented Scheme Series VII - V (1281 Days)</t>
  </si>
  <si>
    <t>UTI Capital Protection Oriented Scheme Series VIII - I (1278 Days)</t>
  </si>
  <si>
    <t>UTI Dynamic Bond Fund</t>
  </si>
  <si>
    <t>UTI Dual Advantage Fixed Term Fund Series II - I (1998 Days)</t>
  </si>
  <si>
    <t>UTI Dual Advantage Fixed Term Fund Series II - II (1997 Days)</t>
  </si>
  <si>
    <t>UTI Dual Advantage Fixed Term Fund Series II - III (1998 Days)</t>
  </si>
  <si>
    <t>UTI Dual Advantage Fixed Term Fund Series II - IV (1997 Days)</t>
  </si>
  <si>
    <t>UTI Dual Advantage Fixed Term Fund Series II - V (1997 Days)</t>
  </si>
  <si>
    <t>UTI Dual Advantage Fixed Term Fund Series III - I (1998 Days)</t>
  </si>
  <si>
    <t>UTI Dual Advantage Fixed Term Fund Series III - II (1278 Days)</t>
  </si>
  <si>
    <t>UTI Dual Advantage Fixed Term Fund Series III - III (1102 Days)</t>
  </si>
  <si>
    <t>UTI Dual Advantage Fixed Term Fund Series IV - I (1279 Days)</t>
  </si>
  <si>
    <t>UTI Dual Advantage Fixed Term Fund Series IV - II (1278 Days)</t>
  </si>
  <si>
    <t>UTI Dual Advantage Fixed Term Fund Series IV - III (1279 Days)</t>
  </si>
  <si>
    <t>UTI Dual Advantage Fixed Term Fund Series IV - IV (1997 Days)</t>
  </si>
  <si>
    <t>UTI Dual Advantage Fixed Term Fund Series V – I (1103 Days)</t>
  </si>
  <si>
    <t>UTI Floater Fund</t>
  </si>
  <si>
    <t>UTI Ultra Short Term Fund</t>
  </si>
  <si>
    <t>UTI Regular Savings Fund</t>
  </si>
  <si>
    <t>UTI Medium Term Fund</t>
  </si>
  <si>
    <t>UTI Retirement Benefit Pension Fund</t>
  </si>
  <si>
    <t>UTI Short Term Income Fund</t>
  </si>
  <si>
    <t>UTI Unit Linked Insurance Plan</t>
  </si>
  <si>
    <t>UTI Capital Protection Oriented Scheme Series VIII - II (1831 Days)</t>
  </si>
  <si>
    <t>UTI Capital Protection Oriented Scheme Series VIII - III (1281 Days)</t>
  </si>
  <si>
    <t>UTI Capital Protection Oriented Scheme Series VIII - IV (1996 Days)</t>
  </si>
  <si>
    <t>UTI Capital Protection Oriented Scheme Series IX - I (1467 Days)</t>
  </si>
  <si>
    <t>UTI Capital Protection Oriented Scheme Series IX - II (1462 Days)</t>
  </si>
  <si>
    <t>UTI Capital Protection Oriented Scheme Series IX -III (1389 Days)</t>
  </si>
  <si>
    <t>UTI Capital Protection Oriented Scheme Series X - II (1134 Days)</t>
  </si>
  <si>
    <t>(f) Sub-Total</t>
  </si>
  <si>
    <t>Grand Sub-Total (a+b+c+d+e+f)</t>
  </si>
  <si>
    <t>B</t>
  </si>
  <si>
    <t>GROWTH / EQUITY ORIENTED SCHEMES</t>
  </si>
  <si>
    <t>ELSS</t>
  </si>
  <si>
    <t>UTI Long Term Equity Fund (Tax Saving)</t>
  </si>
  <si>
    <t>UTI Long Term Advantage Fund Series III</t>
  </si>
  <si>
    <t>UTI Long Term Advantage Fund Series IV</t>
  </si>
  <si>
    <t>UTI Long Term Advantage Fund Series V</t>
  </si>
  <si>
    <t>UTI Long Term Advantage Fund Series VI</t>
  </si>
  <si>
    <t>UTI Long Term Advantage Fund Series VII</t>
  </si>
  <si>
    <t>UTI - MASTER EQUITY PLAN UNIT SCHEME (MEPUS)</t>
  </si>
  <si>
    <t>Others</t>
  </si>
  <si>
    <t>UTI Transportation &amp; Logistics Fund</t>
  </si>
  <si>
    <t>UTI Banking &amp; Financial Services Fund</t>
  </si>
  <si>
    <t>UTI Childrens Career Fund (UTI CCF) - Investment Plan</t>
  </si>
  <si>
    <t>UTI Dividend Yield Fund</t>
  </si>
  <si>
    <t>UTI Equity Fund</t>
  </si>
  <si>
    <t>UTI Equity Savings Fund</t>
  </si>
  <si>
    <t>UTI Focussed Equity Fund Series I (2195 Days)</t>
  </si>
  <si>
    <t>UTI Focussed Equity Fund Series IV (1104 Days)</t>
  </si>
  <si>
    <t>UTI Focussed Equity Fund Series V (1102 Days)</t>
  </si>
  <si>
    <t>UTI Focussed Equity Fund Series VI (1150 Days)</t>
  </si>
  <si>
    <t>UTI Healthcare Fund</t>
  </si>
  <si>
    <t>UTI Infrastructure Fund</t>
  </si>
  <si>
    <t>UTI India Lifestyle Fund</t>
  </si>
  <si>
    <t>UTI Mid Cap Fund</t>
  </si>
  <si>
    <t>UTI MNC Fund</t>
  </si>
  <si>
    <t>UTI Core Equity Fund</t>
  </si>
  <si>
    <t>UTI Mastershare Unit Scheme</t>
  </si>
  <si>
    <t>UTI Nifty Index Fund</t>
  </si>
  <si>
    <t>UTI Nifty Next 50 Index Fund</t>
  </si>
  <si>
    <t>UTI Value Opportunities Fund</t>
  </si>
  <si>
    <t>UTI Arbitrage Fund</t>
  </si>
  <si>
    <t>UTI Multi Asset Fund</t>
  </si>
  <si>
    <t>Grand Sub-Total (a+b)</t>
  </si>
  <si>
    <t>C</t>
  </si>
  <si>
    <t>BALANCED SCHEMES</t>
  </si>
  <si>
    <t>UTI Hybrid Equity Fund</t>
  </si>
  <si>
    <t>Grand Sub-Total</t>
  </si>
  <si>
    <t>D</t>
  </si>
  <si>
    <t>EXCHANGE TRADED FUND</t>
  </si>
  <si>
    <t>GOLD ETF</t>
  </si>
  <si>
    <t>UTI  Gold Exchange Traded Fund</t>
  </si>
  <si>
    <t xml:space="preserve">Other ETFs </t>
  </si>
  <si>
    <t>UTI S&amp;P BSE Sensex Next 50 Exchange Traded Fund</t>
  </si>
  <si>
    <t>UTI Nifty Exchange Traded Fund</t>
  </si>
  <si>
    <t>UTI Sensex Exchange Traded Fund</t>
  </si>
  <si>
    <t>UTI  Nifty Next 50 Exchange Traded Fund</t>
  </si>
  <si>
    <t>E</t>
  </si>
  <si>
    <t>FUND OF FUNDS INVESTING OVERSEAS</t>
  </si>
  <si>
    <t>Fund of funds investing overseas</t>
  </si>
  <si>
    <t>GRAND TOTAL (A+B+C+D+E)</t>
  </si>
  <si>
    <t>F</t>
  </si>
  <si>
    <t>Fund of Funds Scheme (Domestic)</t>
  </si>
  <si>
    <t>I : Contribution of sponsor and its associates in AUM</t>
  </si>
  <si>
    <t>II : Contribution of other than sponsor and its associates in AUM</t>
  </si>
  <si>
    <t>Category of Investor</t>
  </si>
  <si>
    <t xml:space="preserve">1 : Retail Investor </t>
  </si>
  <si>
    <t>2 : Corporates</t>
  </si>
  <si>
    <t>3 : Banks/FIs</t>
  </si>
  <si>
    <t>4 : FIIs/FPIs</t>
  </si>
  <si>
    <t>5 : High Networth Individuals</t>
  </si>
  <si>
    <t xml:space="preserve"> 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</si>
</sst>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64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name val="Trebuchet MS"/>
      <family val="2"/>
    </font>
    <font>
      <b/>
      <sz val="10"/>
      <color indexed="8"/>
      <name val="Arial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5" fillId="0" borderId="0"/>
  </cellStyleXfs>
  <cellXfs count="85">
    <xf numFmtId="0" fontId="0" fillId="0" borderId="0" xfId="0"/>
    <xf numFmtId="0" fontId="2" fillId="0" borderId="0" xfId="0" applyFont="1"/>
    <xf numFmtId="49" fontId="4" fillId="2" borderId="1" xfId="2" applyNumberFormat="1" applyFont="1" applyFill="1" applyBorder="1" applyAlignment="1">
      <alignment horizontal="center" vertical="center" wrapText="1"/>
    </xf>
    <xf numFmtId="49" fontId="4" fillId="2" borderId="2" xfId="2" applyNumberFormat="1" applyFont="1" applyFill="1" applyBorder="1" applyAlignment="1">
      <alignment horizontal="center" vertical="center" wrapText="1"/>
    </xf>
    <xf numFmtId="2" fontId="6" fillId="2" borderId="3" xfId="3" applyNumberFormat="1" applyFont="1" applyFill="1" applyBorder="1" applyAlignment="1">
      <alignment horizontal="center" vertical="top" wrapText="1"/>
    </xf>
    <xf numFmtId="2" fontId="6" fillId="2" borderId="4" xfId="3" applyNumberFormat="1" applyFont="1" applyFill="1" applyBorder="1" applyAlignment="1">
      <alignment horizontal="center" vertical="top" wrapText="1"/>
    </xf>
    <xf numFmtId="2" fontId="6" fillId="2" borderId="5" xfId="3" applyNumberFormat="1" applyFont="1" applyFill="1" applyBorder="1" applyAlignment="1">
      <alignment horizontal="center" vertical="top" wrapText="1"/>
    </xf>
    <xf numFmtId="49" fontId="4" fillId="2" borderId="6" xfId="2" applyNumberFormat="1" applyFont="1" applyFill="1" applyBorder="1" applyAlignment="1">
      <alignment horizontal="center" vertical="center" wrapText="1"/>
    </xf>
    <xf numFmtId="49" fontId="4" fillId="2" borderId="7" xfId="2" applyNumberFormat="1" applyFont="1" applyFill="1" applyBorder="1" applyAlignment="1">
      <alignment horizontal="center" vertical="center" wrapText="1"/>
    </xf>
    <xf numFmtId="3" fontId="6" fillId="2" borderId="8" xfId="3" applyNumberFormat="1" applyFont="1" applyFill="1" applyBorder="1" applyAlignment="1">
      <alignment horizontal="center" vertical="center" wrapText="1"/>
    </xf>
    <xf numFmtId="2" fontId="6" fillId="2" borderId="3" xfId="3" applyNumberFormat="1" applyFont="1" applyFill="1" applyBorder="1" applyAlignment="1">
      <alignment horizontal="center"/>
    </xf>
    <xf numFmtId="2" fontId="6" fillId="2" borderId="4" xfId="3" applyNumberFormat="1" applyFont="1" applyFill="1" applyBorder="1" applyAlignment="1">
      <alignment horizontal="center"/>
    </xf>
    <xf numFmtId="2" fontId="6" fillId="2" borderId="5" xfId="3" applyNumberFormat="1" applyFont="1" applyFill="1" applyBorder="1" applyAlignment="1">
      <alignment horizontal="center"/>
    </xf>
    <xf numFmtId="3" fontId="6" fillId="2" borderId="9" xfId="3" applyNumberFormat="1" applyFont="1" applyFill="1" applyBorder="1" applyAlignment="1">
      <alignment horizontal="center" vertical="center" wrapText="1"/>
    </xf>
    <xf numFmtId="2" fontId="6" fillId="2" borderId="10" xfId="3" applyNumberFormat="1" applyFont="1" applyFill="1" applyBorder="1" applyAlignment="1">
      <alignment horizontal="center" vertical="top" wrapText="1"/>
    </xf>
    <xf numFmtId="2" fontId="6" fillId="2" borderId="11" xfId="3" applyNumberFormat="1" applyFont="1" applyFill="1" applyBorder="1" applyAlignment="1">
      <alignment horizontal="center" vertical="top" wrapText="1"/>
    </xf>
    <xf numFmtId="2" fontId="6" fillId="2" borderId="12" xfId="3" applyNumberFormat="1" applyFont="1" applyFill="1" applyBorder="1" applyAlignment="1">
      <alignment horizontal="center" vertical="top" wrapText="1"/>
    </xf>
    <xf numFmtId="49" fontId="4" fillId="2" borderId="13" xfId="2" applyNumberFormat="1" applyFont="1" applyFill="1" applyBorder="1" applyAlignment="1">
      <alignment horizontal="center" vertical="center" wrapText="1"/>
    </xf>
    <xf numFmtId="49" fontId="4" fillId="2" borderId="14" xfId="2" applyNumberFormat="1" applyFont="1" applyFill="1" applyBorder="1" applyAlignment="1">
      <alignment horizontal="center" vertical="center" wrapText="1"/>
    </xf>
    <xf numFmtId="0" fontId="6" fillId="2" borderId="15" xfId="3" applyNumberFormat="1" applyFont="1" applyFill="1" applyBorder="1" applyAlignment="1">
      <alignment horizontal="center" wrapText="1"/>
    </xf>
    <xf numFmtId="0" fontId="6" fillId="2" borderId="16" xfId="3" applyNumberFormat="1" applyFont="1" applyFill="1" applyBorder="1" applyAlignment="1">
      <alignment horizontal="center" wrapText="1"/>
    </xf>
    <xf numFmtId="0" fontId="6" fillId="2" borderId="17" xfId="3" applyNumberFormat="1" applyFont="1" applyFill="1" applyBorder="1" applyAlignment="1">
      <alignment horizontal="center" wrapText="1"/>
    </xf>
    <xf numFmtId="0" fontId="7" fillId="0" borderId="18" xfId="0" applyFont="1" applyFill="1" applyBorder="1"/>
    <xf numFmtId="0" fontId="7" fillId="0" borderId="19" xfId="0" applyFont="1" applyFill="1" applyBorder="1" applyAlignment="1">
      <alignment wrapText="1"/>
    </xf>
    <xf numFmtId="0" fontId="6" fillId="0" borderId="19" xfId="3" applyNumberFormat="1" applyFont="1" applyFill="1" applyBorder="1" applyAlignment="1">
      <alignment horizontal="center" wrapText="1"/>
    </xf>
    <xf numFmtId="3" fontId="6" fillId="0" borderId="20" xfId="3" applyNumberFormat="1" applyFont="1" applyFill="1" applyBorder="1" applyAlignment="1">
      <alignment horizontal="center" vertical="center" wrapText="1"/>
    </xf>
    <xf numFmtId="0" fontId="7" fillId="0" borderId="21" xfId="0" applyFont="1" applyFill="1" applyBorder="1"/>
    <xf numFmtId="0" fontId="8" fillId="0" borderId="22" xfId="0" applyFont="1" applyFill="1" applyBorder="1" applyAlignment="1">
      <alignment wrapText="1"/>
    </xf>
    <xf numFmtId="0" fontId="6" fillId="0" borderId="22" xfId="3" applyNumberFormat="1" applyFont="1" applyFill="1" applyBorder="1" applyAlignment="1">
      <alignment horizontal="center" wrapText="1"/>
    </xf>
    <xf numFmtId="3" fontId="6" fillId="0" borderId="23" xfId="3" applyNumberFormat="1" applyFont="1" applyFill="1" applyBorder="1" applyAlignment="1">
      <alignment horizontal="center" vertical="center" wrapText="1"/>
    </xf>
    <xf numFmtId="0" fontId="8" fillId="0" borderId="21" xfId="0" applyFont="1" applyFill="1" applyBorder="1"/>
    <xf numFmtId="0" fontId="2" fillId="0" borderId="22" xfId="0" applyFont="1" applyFill="1" applyBorder="1"/>
    <xf numFmtId="164" fontId="2" fillId="0" borderId="22" xfId="1" applyNumberFormat="1" applyFont="1" applyFill="1" applyBorder="1"/>
    <xf numFmtId="164" fontId="2" fillId="0" borderId="23" xfId="1" applyNumberFormat="1" applyFont="1" applyFill="1" applyBorder="1"/>
    <xf numFmtId="0" fontId="8" fillId="0" borderId="24" xfId="0" applyFont="1" applyFill="1" applyBorder="1"/>
    <xf numFmtId="164" fontId="2" fillId="0" borderId="25" xfId="1" applyNumberFormat="1" applyFont="1" applyFill="1" applyBorder="1"/>
    <xf numFmtId="164" fontId="2" fillId="0" borderId="26" xfId="1" applyNumberFormat="1" applyFont="1" applyFill="1" applyBorder="1"/>
    <xf numFmtId="0" fontId="8" fillId="2" borderId="3" xfId="0" applyFont="1" applyFill="1" applyBorder="1"/>
    <xf numFmtId="0" fontId="8" fillId="2" borderId="4" xfId="0" applyFont="1" applyFill="1" applyBorder="1" applyAlignment="1">
      <alignment horizontal="right" wrapText="1"/>
    </xf>
    <xf numFmtId="164" fontId="8" fillId="2" borderId="4" xfId="1" applyNumberFormat="1" applyFont="1" applyFill="1" applyBorder="1"/>
    <xf numFmtId="0" fontId="7" fillId="0" borderId="27" xfId="0" applyFont="1" applyFill="1" applyBorder="1"/>
    <xf numFmtId="0" fontId="8" fillId="0" borderId="28" xfId="0" applyFont="1" applyFill="1" applyBorder="1" applyAlignment="1">
      <alignment wrapText="1"/>
    </xf>
    <xf numFmtId="164" fontId="8" fillId="0" borderId="28" xfId="1" applyNumberFormat="1" applyFont="1" applyFill="1" applyBorder="1"/>
    <xf numFmtId="164" fontId="8" fillId="0" borderId="29" xfId="1" applyNumberFormat="1" applyFont="1" applyFill="1" applyBorder="1"/>
    <xf numFmtId="164" fontId="8" fillId="2" borderId="5" xfId="1" applyNumberFormat="1" applyFont="1" applyFill="1" applyBorder="1"/>
    <xf numFmtId="0" fontId="7" fillId="0" borderId="15" xfId="0" applyFont="1" applyFill="1" applyBorder="1"/>
    <xf numFmtId="0" fontId="8" fillId="0" borderId="16" xfId="0" applyFont="1" applyFill="1" applyBorder="1" applyAlignment="1">
      <alignment wrapText="1"/>
    </xf>
    <xf numFmtId="0" fontId="7" fillId="2" borderId="3" xfId="0" applyFont="1" applyFill="1" applyBorder="1"/>
    <xf numFmtId="0" fontId="7" fillId="0" borderId="30" xfId="0" applyFont="1" applyFill="1" applyBorder="1"/>
    <xf numFmtId="0" fontId="2" fillId="0" borderId="28" xfId="0" applyFont="1" applyFill="1" applyBorder="1" applyAlignment="1">
      <alignment wrapText="1"/>
    </xf>
    <xf numFmtId="164" fontId="2" fillId="0" borderId="28" xfId="1" applyNumberFormat="1" applyFont="1" applyFill="1" applyBorder="1"/>
    <xf numFmtId="0" fontId="8" fillId="0" borderId="22" xfId="0" applyFont="1" applyFill="1" applyBorder="1"/>
    <xf numFmtId="0" fontId="2" fillId="0" borderId="22" xfId="0" applyFont="1" applyBorder="1"/>
    <xf numFmtId="164" fontId="2" fillId="0" borderId="22" xfId="1" applyNumberFormat="1" applyFont="1" applyBorder="1"/>
    <xf numFmtId="164" fontId="2" fillId="0" borderId="0" xfId="0" applyNumberFormat="1" applyFont="1"/>
    <xf numFmtId="0" fontId="8" fillId="2" borderId="31" xfId="0" applyFont="1" applyFill="1" applyBorder="1"/>
    <xf numFmtId="0" fontId="7" fillId="2" borderId="32" xfId="0" applyFont="1" applyFill="1" applyBorder="1" applyAlignment="1">
      <alignment horizontal="right" wrapText="1"/>
    </xf>
    <xf numFmtId="164" fontId="8" fillId="2" borderId="32" xfId="1" applyNumberFormat="1" applyFont="1" applyFill="1" applyBorder="1"/>
    <xf numFmtId="0" fontId="8" fillId="0" borderId="27" xfId="0" applyFont="1" applyFill="1" applyBorder="1"/>
    <xf numFmtId="0" fontId="7" fillId="0" borderId="28" xfId="0" applyFont="1" applyFill="1" applyBorder="1" applyAlignment="1">
      <alignment horizontal="right" wrapText="1"/>
    </xf>
    <xf numFmtId="0" fontId="7" fillId="0" borderId="22" xfId="0" applyFont="1" applyFill="1" applyBorder="1" applyAlignment="1">
      <alignment wrapText="1"/>
    </xf>
    <xf numFmtId="164" fontId="8" fillId="0" borderId="22" xfId="1" applyNumberFormat="1" applyFont="1" applyFill="1" applyBorder="1"/>
    <xf numFmtId="164" fontId="8" fillId="0" borderId="23" xfId="1" applyNumberFormat="1" applyFont="1" applyFill="1" applyBorder="1"/>
    <xf numFmtId="0" fontId="7" fillId="2" borderId="4" xfId="0" applyFont="1" applyFill="1" applyBorder="1" applyAlignment="1">
      <alignment horizontal="right" wrapText="1"/>
    </xf>
    <xf numFmtId="0" fontId="2" fillId="0" borderId="25" xfId="0" applyFont="1" applyFill="1" applyBorder="1"/>
    <xf numFmtId="0" fontId="2" fillId="0" borderId="22" xfId="0" applyFont="1" applyFill="1" applyBorder="1" applyAlignment="1">
      <alignment wrapText="1"/>
    </xf>
    <xf numFmtId="0" fontId="2" fillId="0" borderId="28" xfId="0" applyFont="1" applyFill="1" applyBorder="1" applyAlignment="1">
      <alignment horizontal="right" wrapText="1"/>
    </xf>
    <xf numFmtId="164" fontId="2" fillId="0" borderId="29" xfId="1" applyNumberFormat="1" applyFont="1" applyFill="1" applyBorder="1"/>
    <xf numFmtId="0" fontId="7" fillId="0" borderId="24" xfId="0" applyFont="1" applyFill="1" applyBorder="1"/>
    <xf numFmtId="0" fontId="8" fillId="2" borderId="5" xfId="0" applyFont="1" applyFill="1" applyBorder="1" applyAlignment="1">
      <alignment horizontal="right" wrapText="1"/>
    </xf>
    <xf numFmtId="164" fontId="8" fillId="2" borderId="3" xfId="1" applyNumberFormat="1" applyFont="1" applyFill="1" applyBorder="1"/>
    <xf numFmtId="164" fontId="8" fillId="2" borderId="33" xfId="1" applyNumberFormat="1" applyFont="1" applyFill="1" applyBorder="1"/>
    <xf numFmtId="0" fontId="2" fillId="0" borderId="28" xfId="0" applyFont="1" applyFill="1" applyBorder="1"/>
    <xf numFmtId="0" fontId="2" fillId="0" borderId="25" xfId="0" applyFont="1" applyFill="1" applyBorder="1" applyAlignment="1">
      <alignment wrapText="1"/>
    </xf>
    <xf numFmtId="0" fontId="8" fillId="0" borderId="15" xfId="0" applyFont="1" applyFill="1" applyBorder="1"/>
    <xf numFmtId="0" fontId="2" fillId="0" borderId="16" xfId="0" applyFont="1" applyFill="1" applyBorder="1"/>
    <xf numFmtId="164" fontId="2" fillId="0" borderId="16" xfId="1" applyNumberFormat="1" applyFont="1" applyFill="1" applyBorder="1"/>
    <xf numFmtId="164" fontId="2" fillId="0" borderId="17" xfId="1" applyNumberFormat="1" applyFont="1" applyFill="1" applyBorder="1"/>
    <xf numFmtId="0" fontId="7" fillId="2" borderId="4" xfId="0" applyFont="1" applyFill="1" applyBorder="1" applyAlignment="1">
      <alignment horizontal="right"/>
    </xf>
    <xf numFmtId="2" fontId="6" fillId="0" borderId="25" xfId="3" applyNumberFormat="1" applyFont="1" applyFill="1" applyBorder="1"/>
    <xf numFmtId="0" fontId="2" fillId="0" borderId="0" xfId="0" applyFont="1" applyFill="1"/>
    <xf numFmtId="164" fontId="2" fillId="0" borderId="0" xfId="1" applyNumberFormat="1" applyFont="1" applyFill="1"/>
    <xf numFmtId="0" fontId="2" fillId="0" borderId="0" xfId="0" applyFont="1" applyFill="1" applyBorder="1"/>
    <xf numFmtId="0" fontId="7" fillId="0" borderId="0" xfId="0" applyFont="1" applyFill="1" applyBorder="1"/>
    <xf numFmtId="164" fontId="2" fillId="0" borderId="0" xfId="0" applyNumberFormat="1" applyFont="1" applyFill="1"/>
  </cellXfs>
  <cellStyles count="4">
    <cellStyle name="Comma" xfId="1" builtinId="3"/>
    <cellStyle name="Normal" xfId="0" builtinId="0"/>
    <cellStyle name="Normal 2" xfId="2"/>
    <cellStyle name="Normal 2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BL261"/>
  <sheetViews>
    <sheetView tabSelected="1" workbookViewId="0"/>
  </sheetViews>
  <sheetFormatPr defaultRowHeight="12.75"/>
  <cols>
    <col min="1" max="1" width="7" style="1" bestFit="1" customWidth="1"/>
    <col min="2" max="2" width="61.42578125" style="1" bestFit="1" customWidth="1"/>
    <col min="3" max="3" width="4.7109375" style="1" bestFit="1" customWidth="1"/>
    <col min="4" max="4" width="9" style="1" bestFit="1" customWidth="1"/>
    <col min="5" max="5" width="7.5703125" style="1" bestFit="1" customWidth="1"/>
    <col min="6" max="7" width="4.7109375" style="1" bestFit="1" customWidth="1"/>
    <col min="8" max="8" width="9" style="1" bestFit="1" customWidth="1"/>
    <col min="9" max="9" width="10" style="1" bestFit="1" customWidth="1"/>
    <col min="10" max="10" width="9" style="1" bestFit="1" customWidth="1"/>
    <col min="11" max="11" width="4.7109375" style="1" bestFit="1" customWidth="1"/>
    <col min="12" max="12" width="9" style="1" bestFit="1" customWidth="1"/>
    <col min="13" max="13" width="4.7109375" style="1" bestFit="1" customWidth="1"/>
    <col min="14" max="14" width="5.5703125" style="1" bestFit="1" customWidth="1"/>
    <col min="15" max="17" width="4.7109375" style="1" bestFit="1" customWidth="1"/>
    <col min="18" max="20" width="9" style="1" bestFit="1" customWidth="1"/>
    <col min="21" max="21" width="6.5703125" style="1" bestFit="1" customWidth="1"/>
    <col min="22" max="22" width="7.5703125" style="1" bestFit="1" customWidth="1"/>
    <col min="23" max="23" width="4.7109375" style="1" bestFit="1" customWidth="1"/>
    <col min="24" max="24" width="5.5703125" style="1" bestFit="1" customWidth="1"/>
    <col min="25" max="27" width="4.7109375" style="1" bestFit="1" customWidth="1"/>
    <col min="28" max="28" width="7.5703125" style="1" bestFit="1" customWidth="1"/>
    <col min="29" max="29" width="6.5703125" style="1" bestFit="1" customWidth="1"/>
    <col min="30" max="30" width="5.5703125" style="1" bestFit="1" customWidth="1"/>
    <col min="31" max="31" width="4.7109375" style="1" bestFit="1" customWidth="1"/>
    <col min="32" max="32" width="6.5703125" style="1" bestFit="1" customWidth="1"/>
    <col min="33" max="37" width="4.7109375" style="1" bestFit="1" customWidth="1"/>
    <col min="38" max="38" width="7.5703125" style="1" bestFit="1" customWidth="1"/>
    <col min="39" max="39" width="6.5703125" style="1" bestFit="1" customWidth="1"/>
    <col min="40" max="40" width="5.5703125" style="1" bestFit="1" customWidth="1"/>
    <col min="41" max="41" width="4.7109375" style="1" bestFit="1" customWidth="1"/>
    <col min="42" max="42" width="6.5703125" style="1" bestFit="1" customWidth="1"/>
    <col min="43" max="43" width="4.7109375" style="1" bestFit="1" customWidth="1"/>
    <col min="44" max="44" width="7.5703125" style="1" bestFit="1" customWidth="1"/>
    <col min="45" max="45" width="5.5703125" style="1" bestFit="1" customWidth="1"/>
    <col min="46" max="47" width="4.7109375" style="1" bestFit="1" customWidth="1"/>
    <col min="48" max="49" width="10" style="1" bestFit="1" customWidth="1"/>
    <col min="50" max="50" width="7.5703125" style="1" bestFit="1" customWidth="1"/>
    <col min="51" max="51" width="5.5703125" style="1" bestFit="1" customWidth="1"/>
    <col min="52" max="52" width="9" style="1" bestFit="1" customWidth="1"/>
    <col min="53" max="53" width="4.7109375" style="1" bestFit="1" customWidth="1"/>
    <col min="54" max="54" width="5.5703125" style="1" bestFit="1" customWidth="1"/>
    <col min="55" max="57" width="4.7109375" style="1" bestFit="1" customWidth="1"/>
    <col min="58" max="58" width="10" style="1" bestFit="1" customWidth="1"/>
    <col min="59" max="59" width="9" style="1" bestFit="1" customWidth="1"/>
    <col min="60" max="60" width="7.5703125" style="1" bestFit="1" customWidth="1"/>
    <col min="61" max="61" width="4.7109375" style="1" bestFit="1" customWidth="1"/>
    <col min="62" max="62" width="9" style="1" bestFit="1" customWidth="1"/>
    <col min="63" max="63" width="13.42578125" style="1" bestFit="1" customWidth="1"/>
    <col min="64" max="64" width="7.140625" style="1" bestFit="1" customWidth="1"/>
    <col min="65" max="16384" width="9.140625" style="1"/>
  </cols>
  <sheetData>
    <row r="5" spans="1:63" ht="13.5" thickBot="1"/>
    <row r="6" spans="1:63" ht="15.75" thickBot="1">
      <c r="A6" s="2" t="s">
        <v>0</v>
      </c>
      <c r="B6" s="3" t="s">
        <v>1</v>
      </c>
      <c r="C6" s="4" t="s">
        <v>2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6"/>
    </row>
    <row r="7" spans="1:63" ht="15.75" thickBot="1">
      <c r="A7" s="7"/>
      <c r="B7" s="8"/>
      <c r="C7" s="4" t="s">
        <v>3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4" t="s">
        <v>4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6"/>
      <c r="AQ7" s="4" t="s">
        <v>5</v>
      </c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6"/>
      <c r="BK7" s="9" t="s">
        <v>6</v>
      </c>
    </row>
    <row r="8" spans="1:63" ht="15.75" thickBot="1">
      <c r="A8" s="7"/>
      <c r="B8" s="8"/>
      <c r="C8" s="10" t="s">
        <v>7</v>
      </c>
      <c r="D8" s="11"/>
      <c r="E8" s="11"/>
      <c r="F8" s="11"/>
      <c r="G8" s="11"/>
      <c r="H8" s="11"/>
      <c r="I8" s="11"/>
      <c r="J8" s="11"/>
      <c r="K8" s="11"/>
      <c r="L8" s="12"/>
      <c r="M8" s="10" t="s">
        <v>8</v>
      </c>
      <c r="N8" s="11"/>
      <c r="O8" s="11"/>
      <c r="P8" s="11"/>
      <c r="Q8" s="11"/>
      <c r="R8" s="11"/>
      <c r="S8" s="11"/>
      <c r="T8" s="11"/>
      <c r="U8" s="11"/>
      <c r="V8" s="12"/>
      <c r="W8" s="10" t="s">
        <v>7</v>
      </c>
      <c r="X8" s="11"/>
      <c r="Y8" s="11"/>
      <c r="Z8" s="11"/>
      <c r="AA8" s="11"/>
      <c r="AB8" s="11"/>
      <c r="AC8" s="11"/>
      <c r="AD8" s="11"/>
      <c r="AE8" s="11"/>
      <c r="AF8" s="12"/>
      <c r="AG8" s="10" t="s">
        <v>8</v>
      </c>
      <c r="AH8" s="11"/>
      <c r="AI8" s="11"/>
      <c r="AJ8" s="11"/>
      <c r="AK8" s="11"/>
      <c r="AL8" s="11"/>
      <c r="AM8" s="11"/>
      <c r="AN8" s="11"/>
      <c r="AO8" s="11"/>
      <c r="AP8" s="12"/>
      <c r="AQ8" s="10" t="s">
        <v>7</v>
      </c>
      <c r="AR8" s="11"/>
      <c r="AS8" s="11"/>
      <c r="AT8" s="11"/>
      <c r="AU8" s="11"/>
      <c r="AV8" s="11"/>
      <c r="AW8" s="11"/>
      <c r="AX8" s="11"/>
      <c r="AY8" s="11"/>
      <c r="AZ8" s="12"/>
      <c r="BA8" s="10" t="s">
        <v>8</v>
      </c>
      <c r="BB8" s="11"/>
      <c r="BC8" s="11"/>
      <c r="BD8" s="11"/>
      <c r="BE8" s="11"/>
      <c r="BF8" s="11"/>
      <c r="BG8" s="11"/>
      <c r="BH8" s="11"/>
      <c r="BI8" s="11"/>
      <c r="BJ8" s="12"/>
      <c r="BK8" s="13"/>
    </row>
    <row r="9" spans="1:63" ht="15.75" thickBot="1">
      <c r="A9" s="7"/>
      <c r="B9" s="8"/>
      <c r="C9" s="14" t="s">
        <v>9</v>
      </c>
      <c r="D9" s="15"/>
      <c r="E9" s="15"/>
      <c r="F9" s="15"/>
      <c r="G9" s="16"/>
      <c r="H9" s="4" t="s">
        <v>10</v>
      </c>
      <c r="I9" s="5"/>
      <c r="J9" s="5"/>
      <c r="K9" s="5"/>
      <c r="L9" s="6"/>
      <c r="M9" s="14" t="s">
        <v>9</v>
      </c>
      <c r="N9" s="15"/>
      <c r="O9" s="15"/>
      <c r="P9" s="15"/>
      <c r="Q9" s="16"/>
      <c r="R9" s="4" t="s">
        <v>10</v>
      </c>
      <c r="S9" s="5"/>
      <c r="T9" s="5"/>
      <c r="U9" s="5"/>
      <c r="V9" s="6"/>
      <c r="W9" s="14" t="s">
        <v>9</v>
      </c>
      <c r="X9" s="15"/>
      <c r="Y9" s="15"/>
      <c r="Z9" s="15"/>
      <c r="AA9" s="16"/>
      <c r="AB9" s="4" t="s">
        <v>10</v>
      </c>
      <c r="AC9" s="5"/>
      <c r="AD9" s="5"/>
      <c r="AE9" s="5"/>
      <c r="AF9" s="6"/>
      <c r="AG9" s="14" t="s">
        <v>9</v>
      </c>
      <c r="AH9" s="15"/>
      <c r="AI9" s="15"/>
      <c r="AJ9" s="15"/>
      <c r="AK9" s="16"/>
      <c r="AL9" s="4" t="s">
        <v>10</v>
      </c>
      <c r="AM9" s="5"/>
      <c r="AN9" s="5"/>
      <c r="AO9" s="5"/>
      <c r="AP9" s="6"/>
      <c r="AQ9" s="14" t="s">
        <v>9</v>
      </c>
      <c r="AR9" s="15"/>
      <c r="AS9" s="15"/>
      <c r="AT9" s="15"/>
      <c r="AU9" s="16"/>
      <c r="AV9" s="4" t="s">
        <v>10</v>
      </c>
      <c r="AW9" s="5"/>
      <c r="AX9" s="5"/>
      <c r="AY9" s="5"/>
      <c r="AZ9" s="6"/>
      <c r="BA9" s="14" t="s">
        <v>9</v>
      </c>
      <c r="BB9" s="15"/>
      <c r="BC9" s="15"/>
      <c r="BD9" s="15"/>
      <c r="BE9" s="16"/>
      <c r="BF9" s="4" t="s">
        <v>10</v>
      </c>
      <c r="BG9" s="5"/>
      <c r="BH9" s="5"/>
      <c r="BI9" s="5"/>
      <c r="BJ9" s="6"/>
      <c r="BK9" s="13"/>
    </row>
    <row r="10" spans="1:63" ht="15.75" thickBot="1">
      <c r="A10" s="17"/>
      <c r="B10" s="18"/>
      <c r="C10" s="19">
        <v>1</v>
      </c>
      <c r="D10" s="20">
        <v>2</v>
      </c>
      <c r="E10" s="20">
        <v>3</v>
      </c>
      <c r="F10" s="20">
        <v>4</v>
      </c>
      <c r="G10" s="21">
        <v>5</v>
      </c>
      <c r="H10" s="19">
        <v>1</v>
      </c>
      <c r="I10" s="20">
        <v>2</v>
      </c>
      <c r="J10" s="20">
        <v>3</v>
      </c>
      <c r="K10" s="20">
        <v>4</v>
      </c>
      <c r="L10" s="21">
        <v>5</v>
      </c>
      <c r="M10" s="19">
        <v>1</v>
      </c>
      <c r="N10" s="20">
        <v>2</v>
      </c>
      <c r="O10" s="20">
        <v>3</v>
      </c>
      <c r="P10" s="20">
        <v>4</v>
      </c>
      <c r="Q10" s="21">
        <v>5</v>
      </c>
      <c r="R10" s="19">
        <v>1</v>
      </c>
      <c r="S10" s="20">
        <v>2</v>
      </c>
      <c r="T10" s="20">
        <v>3</v>
      </c>
      <c r="U10" s="20">
        <v>4</v>
      </c>
      <c r="V10" s="21">
        <v>5</v>
      </c>
      <c r="W10" s="19">
        <v>1</v>
      </c>
      <c r="X10" s="20">
        <v>2</v>
      </c>
      <c r="Y10" s="20">
        <v>3</v>
      </c>
      <c r="Z10" s="20">
        <v>4</v>
      </c>
      <c r="AA10" s="21">
        <v>5</v>
      </c>
      <c r="AB10" s="19">
        <v>1</v>
      </c>
      <c r="AC10" s="20">
        <v>2</v>
      </c>
      <c r="AD10" s="20">
        <v>3</v>
      </c>
      <c r="AE10" s="20">
        <v>4</v>
      </c>
      <c r="AF10" s="21">
        <v>5</v>
      </c>
      <c r="AG10" s="19">
        <v>1</v>
      </c>
      <c r="AH10" s="20">
        <v>2</v>
      </c>
      <c r="AI10" s="20">
        <v>3</v>
      </c>
      <c r="AJ10" s="20">
        <v>4</v>
      </c>
      <c r="AK10" s="21">
        <v>5</v>
      </c>
      <c r="AL10" s="19">
        <v>1</v>
      </c>
      <c r="AM10" s="20">
        <v>2</v>
      </c>
      <c r="AN10" s="20">
        <v>3</v>
      </c>
      <c r="AO10" s="20">
        <v>4</v>
      </c>
      <c r="AP10" s="21">
        <v>5</v>
      </c>
      <c r="AQ10" s="19">
        <v>1</v>
      </c>
      <c r="AR10" s="20">
        <v>2</v>
      </c>
      <c r="AS10" s="20">
        <v>3</v>
      </c>
      <c r="AT10" s="20">
        <v>4</v>
      </c>
      <c r="AU10" s="21">
        <v>5</v>
      </c>
      <c r="AV10" s="19">
        <v>1</v>
      </c>
      <c r="AW10" s="20">
        <v>2</v>
      </c>
      <c r="AX10" s="20">
        <v>3</v>
      </c>
      <c r="AY10" s="20">
        <v>4</v>
      </c>
      <c r="AZ10" s="21">
        <v>5</v>
      </c>
      <c r="BA10" s="19">
        <v>1</v>
      </c>
      <c r="BB10" s="20">
        <v>2</v>
      </c>
      <c r="BC10" s="20">
        <v>3</v>
      </c>
      <c r="BD10" s="20">
        <v>4</v>
      </c>
      <c r="BE10" s="21">
        <v>5</v>
      </c>
      <c r="BF10" s="19">
        <v>1</v>
      </c>
      <c r="BG10" s="20">
        <v>2</v>
      </c>
      <c r="BH10" s="20">
        <v>3</v>
      </c>
      <c r="BI10" s="20">
        <v>4</v>
      </c>
      <c r="BJ10" s="21">
        <v>5</v>
      </c>
      <c r="BK10" s="13"/>
    </row>
    <row r="11" spans="1:63" ht="15">
      <c r="A11" s="22" t="s">
        <v>11</v>
      </c>
      <c r="B11" s="23" t="s">
        <v>12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5"/>
    </row>
    <row r="12" spans="1:63" ht="15">
      <c r="A12" s="26" t="s">
        <v>13</v>
      </c>
      <c r="B12" s="27" t="s">
        <v>14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9"/>
    </row>
    <row r="13" spans="1:63">
      <c r="A13" s="30"/>
      <c r="B13" s="31" t="s">
        <v>15</v>
      </c>
      <c r="C13" s="32">
        <v>0</v>
      </c>
      <c r="D13" s="32">
        <v>1875.8142172719997</v>
      </c>
      <c r="E13" s="32">
        <v>436.97810009545162</v>
      </c>
      <c r="F13" s="32">
        <v>0</v>
      </c>
      <c r="G13" s="32">
        <v>0</v>
      </c>
      <c r="H13" s="32">
        <v>1141.1130672255165</v>
      </c>
      <c r="I13" s="32">
        <v>17196.080342744583</v>
      </c>
      <c r="J13" s="32">
        <v>2837.0780641363544</v>
      </c>
      <c r="K13" s="32">
        <v>0</v>
      </c>
      <c r="L13" s="32">
        <v>354.26756409632253</v>
      </c>
      <c r="M13" s="32">
        <v>0</v>
      </c>
      <c r="N13" s="32">
        <v>0</v>
      </c>
      <c r="O13" s="32">
        <v>0</v>
      </c>
      <c r="P13" s="32">
        <v>0</v>
      </c>
      <c r="Q13" s="32">
        <v>0</v>
      </c>
      <c r="R13" s="32">
        <v>66.741949182096775</v>
      </c>
      <c r="S13" s="32">
        <v>2623.9546456188059</v>
      </c>
      <c r="T13" s="32">
        <v>1221.5475837423548</v>
      </c>
      <c r="U13" s="32">
        <v>0</v>
      </c>
      <c r="V13" s="32">
        <v>97.795017470870988</v>
      </c>
      <c r="W13" s="32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7.2643946392903223</v>
      </c>
      <c r="AC13" s="32">
        <v>5.9773383705483862</v>
      </c>
      <c r="AD13" s="32">
        <v>0.1452498741935484</v>
      </c>
      <c r="AE13" s="32">
        <v>0</v>
      </c>
      <c r="AF13" s="32">
        <v>1.9336568175483868</v>
      </c>
      <c r="AG13" s="32">
        <v>0</v>
      </c>
      <c r="AH13" s="32">
        <v>0</v>
      </c>
      <c r="AI13" s="32">
        <v>0</v>
      </c>
      <c r="AJ13" s="32">
        <v>0</v>
      </c>
      <c r="AK13" s="32">
        <v>0</v>
      </c>
      <c r="AL13" s="32">
        <v>0.50159567545161288</v>
      </c>
      <c r="AM13" s="32">
        <v>0</v>
      </c>
      <c r="AN13" s="32">
        <v>0</v>
      </c>
      <c r="AO13" s="32">
        <v>0</v>
      </c>
      <c r="AP13" s="32">
        <v>0</v>
      </c>
      <c r="AQ13" s="32">
        <v>0</v>
      </c>
      <c r="AR13" s="32">
        <v>231.00749525619355</v>
      </c>
      <c r="AS13" s="32">
        <v>0</v>
      </c>
      <c r="AT13" s="32">
        <v>0</v>
      </c>
      <c r="AU13" s="32">
        <v>0</v>
      </c>
      <c r="AV13" s="32">
        <v>619.98275724803193</v>
      </c>
      <c r="AW13" s="32">
        <v>4685.4166284627099</v>
      </c>
      <c r="AX13" s="32">
        <v>273.08924168648383</v>
      </c>
      <c r="AY13" s="32">
        <v>0</v>
      </c>
      <c r="AZ13" s="32">
        <v>311.32214534164507</v>
      </c>
      <c r="BA13" s="32">
        <v>0</v>
      </c>
      <c r="BB13" s="32">
        <v>0</v>
      </c>
      <c r="BC13" s="32">
        <v>0</v>
      </c>
      <c r="BD13" s="32">
        <v>0</v>
      </c>
      <c r="BE13" s="32">
        <v>0</v>
      </c>
      <c r="BF13" s="32">
        <v>208.79898095474201</v>
      </c>
      <c r="BG13" s="32">
        <v>279.35665862229035</v>
      </c>
      <c r="BH13" s="32">
        <v>134.86490047216125</v>
      </c>
      <c r="BI13" s="32">
        <v>0</v>
      </c>
      <c r="BJ13" s="32">
        <v>38.200744131354838</v>
      </c>
      <c r="BK13" s="33">
        <f>SUM(C13:BJ13)</f>
        <v>34649.232339136994</v>
      </c>
    </row>
    <row r="14" spans="1:63">
      <c r="A14" s="34"/>
      <c r="B14" s="31" t="s">
        <v>16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47.791708256225817</v>
      </c>
      <c r="I14" s="35">
        <v>616.65846618335502</v>
      </c>
      <c r="J14" s="35">
        <v>0</v>
      </c>
      <c r="K14" s="35">
        <v>0</v>
      </c>
      <c r="L14" s="35">
        <v>8.96403263651613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0.81523224019354845</v>
      </c>
      <c r="S14" s="35">
        <v>2.4575917741935485E-3</v>
      </c>
      <c r="T14" s="35">
        <v>0</v>
      </c>
      <c r="U14" s="35">
        <v>0</v>
      </c>
      <c r="V14" s="35">
        <v>9.402050058064515E-2</v>
      </c>
      <c r="W14" s="35">
        <v>0</v>
      </c>
      <c r="X14" s="35">
        <v>0</v>
      </c>
      <c r="Y14" s="35">
        <v>0</v>
      </c>
      <c r="Z14" s="35">
        <v>0</v>
      </c>
      <c r="AA14" s="35">
        <v>0</v>
      </c>
      <c r="AB14" s="35">
        <v>1.2381151935483873E-3</v>
      </c>
      <c r="AC14" s="35">
        <v>0</v>
      </c>
      <c r="AD14" s="35">
        <v>0</v>
      </c>
      <c r="AE14" s="35">
        <v>0</v>
      </c>
      <c r="AF14" s="35">
        <v>0</v>
      </c>
      <c r="AG14" s="35">
        <v>0</v>
      </c>
      <c r="AH14" s="35">
        <v>0</v>
      </c>
      <c r="AI14" s="35">
        <v>0</v>
      </c>
      <c r="AJ14" s="35">
        <v>0</v>
      </c>
      <c r="AK14" s="35">
        <v>0</v>
      </c>
      <c r="AL14" s="35">
        <v>6.2511675806451615E-3</v>
      </c>
      <c r="AM14" s="35">
        <v>0</v>
      </c>
      <c r="AN14" s="35">
        <v>0</v>
      </c>
      <c r="AO14" s="35">
        <v>0</v>
      </c>
      <c r="AP14" s="35">
        <v>0</v>
      </c>
      <c r="AQ14" s="35">
        <v>0</v>
      </c>
      <c r="AR14" s="35">
        <v>0</v>
      </c>
      <c r="AS14" s="35">
        <v>0</v>
      </c>
      <c r="AT14" s="35">
        <v>0</v>
      </c>
      <c r="AU14" s="35">
        <v>0</v>
      </c>
      <c r="AV14" s="35">
        <v>32.556336108129038</v>
      </c>
      <c r="AW14" s="35">
        <v>76.998076859999983</v>
      </c>
      <c r="AX14" s="35">
        <v>0</v>
      </c>
      <c r="AY14" s="35">
        <v>0</v>
      </c>
      <c r="AZ14" s="35">
        <v>9.6726774269354845</v>
      </c>
      <c r="BA14" s="35">
        <v>0</v>
      </c>
      <c r="BB14" s="35">
        <v>0</v>
      </c>
      <c r="BC14" s="35">
        <v>0</v>
      </c>
      <c r="BD14" s="35">
        <v>0</v>
      </c>
      <c r="BE14" s="35">
        <v>0</v>
      </c>
      <c r="BF14" s="35">
        <v>13.218858470612908</v>
      </c>
      <c r="BG14" s="35">
        <v>2.5184174459999999</v>
      </c>
      <c r="BH14" s="35">
        <v>0</v>
      </c>
      <c r="BI14" s="35">
        <v>0</v>
      </c>
      <c r="BJ14" s="35">
        <v>2.6829936149032259</v>
      </c>
      <c r="BK14" s="33">
        <f>SUM(C14:BJ14)</f>
        <v>811.98076661799996</v>
      </c>
    </row>
    <row r="15" spans="1:63" ht="13.5" thickBot="1">
      <c r="A15" s="34"/>
      <c r="B15" s="31" t="s">
        <v>17</v>
      </c>
      <c r="C15" s="35">
        <v>0</v>
      </c>
      <c r="D15" s="35">
        <v>0.77831898551612921</v>
      </c>
      <c r="E15" s="35">
        <v>0</v>
      </c>
      <c r="F15" s="35">
        <v>0</v>
      </c>
      <c r="G15" s="35">
        <v>0</v>
      </c>
      <c r="H15" s="35">
        <v>102.16319951658065</v>
      </c>
      <c r="I15" s="35">
        <v>2327.9035237062258</v>
      </c>
      <c r="J15" s="35">
        <v>36.172831091322578</v>
      </c>
      <c r="K15" s="35">
        <v>0</v>
      </c>
      <c r="L15" s="35">
        <v>43.011026108290324</v>
      </c>
      <c r="M15" s="35">
        <v>0</v>
      </c>
      <c r="N15" s="35">
        <v>0</v>
      </c>
      <c r="O15" s="35">
        <v>0</v>
      </c>
      <c r="P15" s="35">
        <v>0</v>
      </c>
      <c r="Q15" s="35">
        <v>0</v>
      </c>
      <c r="R15" s="35">
        <v>34.907010729225803</v>
      </c>
      <c r="S15" s="35">
        <v>52.247486546161298</v>
      </c>
      <c r="T15" s="35">
        <v>159.8461623600968</v>
      </c>
      <c r="U15" s="35">
        <v>0</v>
      </c>
      <c r="V15" s="35">
        <v>11.245460695129033</v>
      </c>
      <c r="W15" s="35">
        <v>0</v>
      </c>
      <c r="X15" s="35">
        <v>0</v>
      </c>
      <c r="Y15" s="35">
        <v>0</v>
      </c>
      <c r="Z15" s="35">
        <v>0</v>
      </c>
      <c r="AA15" s="35">
        <v>0</v>
      </c>
      <c r="AB15" s="35">
        <v>4.3469680706451621</v>
      </c>
      <c r="AC15" s="35">
        <v>8.1855819516129011E-2</v>
      </c>
      <c r="AD15" s="35">
        <v>2.4537416791290321</v>
      </c>
      <c r="AE15" s="35">
        <v>0</v>
      </c>
      <c r="AF15" s="35">
        <v>0.29222680696774189</v>
      </c>
      <c r="AG15" s="35">
        <v>0</v>
      </c>
      <c r="AH15" s="35">
        <v>0</v>
      </c>
      <c r="AI15" s="35">
        <v>0</v>
      </c>
      <c r="AJ15" s="35">
        <v>0</v>
      </c>
      <c r="AK15" s="35">
        <v>0</v>
      </c>
      <c r="AL15" s="35">
        <v>1.5461337737096776</v>
      </c>
      <c r="AM15" s="35">
        <v>0</v>
      </c>
      <c r="AN15" s="35">
        <v>0</v>
      </c>
      <c r="AO15" s="35">
        <v>0</v>
      </c>
      <c r="AP15" s="35">
        <v>2.6092959354193548</v>
      </c>
      <c r="AQ15" s="35">
        <v>0</v>
      </c>
      <c r="AR15" s="35">
        <v>1.1876090096774193E-2</v>
      </c>
      <c r="AS15" s="35">
        <v>0</v>
      </c>
      <c r="AT15" s="35">
        <v>0</v>
      </c>
      <c r="AU15" s="35">
        <v>0</v>
      </c>
      <c r="AV15" s="35">
        <v>116.87741188996768</v>
      </c>
      <c r="AW15" s="35">
        <v>476.41889112793541</v>
      </c>
      <c r="AX15" s="35">
        <v>9.9398804962258076</v>
      </c>
      <c r="AY15" s="35">
        <v>0</v>
      </c>
      <c r="AZ15" s="35">
        <v>73.02536277232258</v>
      </c>
      <c r="BA15" s="35">
        <v>0</v>
      </c>
      <c r="BB15" s="35">
        <v>0</v>
      </c>
      <c r="BC15" s="35">
        <v>0</v>
      </c>
      <c r="BD15" s="35">
        <v>0</v>
      </c>
      <c r="BE15" s="35">
        <v>0</v>
      </c>
      <c r="BF15" s="35">
        <v>85.585843342225843</v>
      </c>
      <c r="BG15" s="35">
        <v>78.825071260774195</v>
      </c>
      <c r="BH15" s="35">
        <v>15.949352713000001</v>
      </c>
      <c r="BI15" s="35">
        <v>0</v>
      </c>
      <c r="BJ15" s="35">
        <v>38.398020004516134</v>
      </c>
      <c r="BK15" s="36">
        <f>SUM(C15:BJ15)</f>
        <v>3674.6369515210004</v>
      </c>
    </row>
    <row r="16" spans="1:63" ht="13.5" thickBot="1">
      <c r="A16" s="37"/>
      <c r="B16" s="38" t="s">
        <v>18</v>
      </c>
      <c r="C16" s="39">
        <f>SUM(C13:C15)</f>
        <v>0</v>
      </c>
      <c r="D16" s="39">
        <f t="shared" ref="D16:BK16" si="0">SUM(D13:D15)</f>
        <v>1876.5925362575158</v>
      </c>
      <c r="E16" s="39">
        <f t="shared" si="0"/>
        <v>436.97810009545162</v>
      </c>
      <c r="F16" s="39">
        <f t="shared" si="0"/>
        <v>0</v>
      </c>
      <c r="G16" s="39">
        <f t="shared" si="0"/>
        <v>0</v>
      </c>
      <c r="H16" s="39">
        <f t="shared" si="0"/>
        <v>1291.0679749983228</v>
      </c>
      <c r="I16" s="39">
        <f t="shared" si="0"/>
        <v>20140.642332634165</v>
      </c>
      <c r="J16" s="39">
        <f t="shared" si="0"/>
        <v>2873.2508952276771</v>
      </c>
      <c r="K16" s="39">
        <f t="shared" si="0"/>
        <v>0</v>
      </c>
      <c r="L16" s="39">
        <f t="shared" si="0"/>
        <v>406.24262284112899</v>
      </c>
      <c r="M16" s="39">
        <f t="shared" si="0"/>
        <v>0</v>
      </c>
      <c r="N16" s="39">
        <f t="shared" si="0"/>
        <v>0</v>
      </c>
      <c r="O16" s="39">
        <f t="shared" si="0"/>
        <v>0</v>
      </c>
      <c r="P16" s="39">
        <f t="shared" si="0"/>
        <v>0</v>
      </c>
      <c r="Q16" s="39">
        <f t="shared" si="0"/>
        <v>0</v>
      </c>
      <c r="R16" s="39">
        <f t="shared" si="0"/>
        <v>102.46419215151613</v>
      </c>
      <c r="S16" s="39">
        <f t="shared" si="0"/>
        <v>2676.2045897567414</v>
      </c>
      <c r="T16" s="39">
        <f t="shared" si="0"/>
        <v>1381.3937461024516</v>
      </c>
      <c r="U16" s="39">
        <f t="shared" si="0"/>
        <v>0</v>
      </c>
      <c r="V16" s="39">
        <f t="shared" si="0"/>
        <v>109.13449866658067</v>
      </c>
      <c r="W16" s="39">
        <f t="shared" si="0"/>
        <v>0</v>
      </c>
      <c r="X16" s="39">
        <f t="shared" si="0"/>
        <v>0</v>
      </c>
      <c r="Y16" s="39">
        <f t="shared" si="0"/>
        <v>0</v>
      </c>
      <c r="Z16" s="39">
        <f t="shared" si="0"/>
        <v>0</v>
      </c>
      <c r="AA16" s="39">
        <f t="shared" si="0"/>
        <v>0</v>
      </c>
      <c r="AB16" s="39">
        <f t="shared" si="0"/>
        <v>11.612600825129032</v>
      </c>
      <c r="AC16" s="39">
        <f t="shared" si="0"/>
        <v>6.059194190064515</v>
      </c>
      <c r="AD16" s="39">
        <f t="shared" si="0"/>
        <v>2.5989915533225805</v>
      </c>
      <c r="AE16" s="39">
        <f t="shared" si="0"/>
        <v>0</v>
      </c>
      <c r="AF16" s="39">
        <f t="shared" si="0"/>
        <v>2.2258836245161286</v>
      </c>
      <c r="AG16" s="39">
        <f t="shared" si="0"/>
        <v>0</v>
      </c>
      <c r="AH16" s="39">
        <f t="shared" si="0"/>
        <v>0</v>
      </c>
      <c r="AI16" s="39">
        <f t="shared" si="0"/>
        <v>0</v>
      </c>
      <c r="AJ16" s="39">
        <f t="shared" si="0"/>
        <v>0</v>
      </c>
      <c r="AK16" s="39">
        <f t="shared" si="0"/>
        <v>0</v>
      </c>
      <c r="AL16" s="39">
        <f t="shared" si="0"/>
        <v>2.0539806167419359</v>
      </c>
      <c r="AM16" s="39">
        <f t="shared" si="0"/>
        <v>0</v>
      </c>
      <c r="AN16" s="39">
        <f t="shared" si="0"/>
        <v>0</v>
      </c>
      <c r="AO16" s="39">
        <f t="shared" si="0"/>
        <v>0</v>
      </c>
      <c r="AP16" s="39">
        <f t="shared" si="0"/>
        <v>2.6092959354193548</v>
      </c>
      <c r="AQ16" s="39">
        <f t="shared" si="0"/>
        <v>0</v>
      </c>
      <c r="AR16" s="39">
        <f t="shared" si="0"/>
        <v>231.01937134629031</v>
      </c>
      <c r="AS16" s="39">
        <f t="shared" si="0"/>
        <v>0</v>
      </c>
      <c r="AT16" s="39">
        <f t="shared" si="0"/>
        <v>0</v>
      </c>
      <c r="AU16" s="39">
        <f t="shared" si="0"/>
        <v>0</v>
      </c>
      <c r="AV16" s="39">
        <f t="shared" si="0"/>
        <v>769.41650524612862</v>
      </c>
      <c r="AW16" s="39">
        <f t="shared" si="0"/>
        <v>5238.833596450645</v>
      </c>
      <c r="AX16" s="39">
        <f t="shared" si="0"/>
        <v>283.02912218270961</v>
      </c>
      <c r="AY16" s="39">
        <f t="shared" si="0"/>
        <v>0</v>
      </c>
      <c r="AZ16" s="39">
        <f t="shared" si="0"/>
        <v>394.02018554090313</v>
      </c>
      <c r="BA16" s="39">
        <f t="shared" si="0"/>
        <v>0</v>
      </c>
      <c r="BB16" s="39">
        <f t="shared" si="0"/>
        <v>0</v>
      </c>
      <c r="BC16" s="39">
        <f t="shared" si="0"/>
        <v>0</v>
      </c>
      <c r="BD16" s="39">
        <f t="shared" si="0"/>
        <v>0</v>
      </c>
      <c r="BE16" s="39">
        <f t="shared" si="0"/>
        <v>0</v>
      </c>
      <c r="BF16" s="39">
        <f t="shared" si="0"/>
        <v>307.60368276758072</v>
      </c>
      <c r="BG16" s="39">
        <f t="shared" si="0"/>
        <v>360.70014732906452</v>
      </c>
      <c r="BH16" s="39">
        <f t="shared" si="0"/>
        <v>150.81425318516125</v>
      </c>
      <c r="BI16" s="39">
        <f t="shared" si="0"/>
        <v>0</v>
      </c>
      <c r="BJ16" s="39">
        <f t="shared" si="0"/>
        <v>79.281757750774204</v>
      </c>
      <c r="BK16" s="39">
        <f t="shared" si="0"/>
        <v>39135.850057275995</v>
      </c>
    </row>
    <row r="17" spans="1:63">
      <c r="A17" s="40" t="s">
        <v>19</v>
      </c>
      <c r="B17" s="41" t="s">
        <v>20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3"/>
    </row>
    <row r="18" spans="1:63" ht="13.5" thickBot="1">
      <c r="A18" s="30"/>
      <c r="B18" s="31" t="s">
        <v>21</v>
      </c>
      <c r="C18" s="32">
        <v>0</v>
      </c>
      <c r="D18" s="32">
        <v>0</v>
      </c>
      <c r="E18" s="32">
        <v>0</v>
      </c>
      <c r="F18" s="32">
        <v>0</v>
      </c>
      <c r="G18" s="32">
        <v>0</v>
      </c>
      <c r="H18" s="32">
        <v>26.723502547193547</v>
      </c>
      <c r="I18" s="32">
        <v>40.882290360612906</v>
      </c>
      <c r="J18" s="32">
        <v>0</v>
      </c>
      <c r="K18" s="32">
        <v>0</v>
      </c>
      <c r="L18" s="32">
        <v>13.944036463129034</v>
      </c>
      <c r="M18" s="32">
        <v>0</v>
      </c>
      <c r="N18" s="32">
        <v>0</v>
      </c>
      <c r="O18" s="32">
        <v>0</v>
      </c>
      <c r="P18" s="32">
        <v>0</v>
      </c>
      <c r="Q18" s="32">
        <v>0</v>
      </c>
      <c r="R18" s="32">
        <v>20.298382253806452</v>
      </c>
      <c r="S18" s="32">
        <v>80.0218454733226</v>
      </c>
      <c r="T18" s="32">
        <v>0</v>
      </c>
      <c r="U18" s="32">
        <v>35.90662984803226</v>
      </c>
      <c r="V18" s="32">
        <v>7.8148423645161308E-2</v>
      </c>
      <c r="W18" s="32">
        <v>0</v>
      </c>
      <c r="X18" s="32">
        <v>0</v>
      </c>
      <c r="Y18" s="32">
        <v>0</v>
      </c>
      <c r="Z18" s="32">
        <v>0</v>
      </c>
      <c r="AA18" s="32">
        <v>0</v>
      </c>
      <c r="AB18" s="32">
        <v>0.13730060716129031</v>
      </c>
      <c r="AC18" s="32">
        <v>0</v>
      </c>
      <c r="AD18" s="32">
        <v>1.0496386263870965</v>
      </c>
      <c r="AE18" s="32">
        <v>0</v>
      </c>
      <c r="AF18" s="32">
        <v>0</v>
      </c>
      <c r="AG18" s="32">
        <v>0</v>
      </c>
      <c r="AH18" s="32">
        <v>0</v>
      </c>
      <c r="AI18" s="32">
        <v>0</v>
      </c>
      <c r="AJ18" s="32">
        <v>0</v>
      </c>
      <c r="AK18" s="32">
        <v>0</v>
      </c>
      <c r="AL18" s="32">
        <v>1.0880656096774194E-2</v>
      </c>
      <c r="AM18" s="32">
        <v>0</v>
      </c>
      <c r="AN18" s="32">
        <v>0</v>
      </c>
      <c r="AO18" s="32">
        <v>0</v>
      </c>
      <c r="AP18" s="32">
        <v>0</v>
      </c>
      <c r="AQ18" s="32">
        <v>0</v>
      </c>
      <c r="AR18" s="32">
        <v>0</v>
      </c>
      <c r="AS18" s="32">
        <v>0</v>
      </c>
      <c r="AT18" s="32">
        <v>0</v>
      </c>
      <c r="AU18" s="32">
        <v>0</v>
      </c>
      <c r="AV18" s="32">
        <v>32.306877850322579</v>
      </c>
      <c r="AW18" s="32">
        <v>131.14120518225798</v>
      </c>
      <c r="AX18" s="32">
        <v>7.0294861811612908</v>
      </c>
      <c r="AY18" s="32">
        <v>0</v>
      </c>
      <c r="AZ18" s="32">
        <v>19.267578372000003</v>
      </c>
      <c r="BA18" s="32">
        <v>0</v>
      </c>
      <c r="BB18" s="32">
        <v>0</v>
      </c>
      <c r="BC18" s="32">
        <v>0</v>
      </c>
      <c r="BD18" s="32">
        <v>0</v>
      </c>
      <c r="BE18" s="32">
        <v>0</v>
      </c>
      <c r="BF18" s="32">
        <v>8.8029753144838701</v>
      </c>
      <c r="BG18" s="32">
        <v>34.904447331096783</v>
      </c>
      <c r="BH18" s="32">
        <v>4.2444906451612907E-4</v>
      </c>
      <c r="BI18" s="32">
        <v>0</v>
      </c>
      <c r="BJ18" s="32">
        <v>2.1808730692258065</v>
      </c>
      <c r="BK18" s="33">
        <f>SUM(C18:BJ18)</f>
        <v>454.68652300899993</v>
      </c>
    </row>
    <row r="19" spans="1:63" ht="13.5" thickBot="1">
      <c r="A19" s="37"/>
      <c r="B19" s="38" t="s">
        <v>22</v>
      </c>
      <c r="C19" s="39">
        <f t="shared" ref="C19:BK19" si="1">SUM(C18:C18)</f>
        <v>0</v>
      </c>
      <c r="D19" s="39">
        <f t="shared" si="1"/>
        <v>0</v>
      </c>
      <c r="E19" s="39">
        <f t="shared" si="1"/>
        <v>0</v>
      </c>
      <c r="F19" s="39">
        <f t="shared" si="1"/>
        <v>0</v>
      </c>
      <c r="G19" s="39">
        <f t="shared" si="1"/>
        <v>0</v>
      </c>
      <c r="H19" s="39">
        <f t="shared" si="1"/>
        <v>26.723502547193547</v>
      </c>
      <c r="I19" s="39">
        <f t="shared" si="1"/>
        <v>40.882290360612906</v>
      </c>
      <c r="J19" s="39">
        <f t="shared" si="1"/>
        <v>0</v>
      </c>
      <c r="K19" s="39">
        <f t="shared" si="1"/>
        <v>0</v>
      </c>
      <c r="L19" s="39">
        <f t="shared" si="1"/>
        <v>13.944036463129034</v>
      </c>
      <c r="M19" s="39">
        <f t="shared" si="1"/>
        <v>0</v>
      </c>
      <c r="N19" s="39">
        <f t="shared" si="1"/>
        <v>0</v>
      </c>
      <c r="O19" s="39">
        <f t="shared" si="1"/>
        <v>0</v>
      </c>
      <c r="P19" s="39">
        <f t="shared" si="1"/>
        <v>0</v>
      </c>
      <c r="Q19" s="39">
        <f t="shared" si="1"/>
        <v>0</v>
      </c>
      <c r="R19" s="39">
        <f t="shared" si="1"/>
        <v>20.298382253806452</v>
      </c>
      <c r="S19" s="39">
        <f t="shared" si="1"/>
        <v>80.0218454733226</v>
      </c>
      <c r="T19" s="39">
        <f t="shared" si="1"/>
        <v>0</v>
      </c>
      <c r="U19" s="39">
        <f t="shared" si="1"/>
        <v>35.90662984803226</v>
      </c>
      <c r="V19" s="39">
        <f t="shared" si="1"/>
        <v>7.8148423645161308E-2</v>
      </c>
      <c r="W19" s="39">
        <f t="shared" si="1"/>
        <v>0</v>
      </c>
      <c r="X19" s="39">
        <f t="shared" si="1"/>
        <v>0</v>
      </c>
      <c r="Y19" s="39">
        <f t="shared" si="1"/>
        <v>0</v>
      </c>
      <c r="Z19" s="39">
        <f t="shared" si="1"/>
        <v>0</v>
      </c>
      <c r="AA19" s="39">
        <f t="shared" si="1"/>
        <v>0</v>
      </c>
      <c r="AB19" s="39">
        <f t="shared" si="1"/>
        <v>0.13730060716129031</v>
      </c>
      <c r="AC19" s="39">
        <f t="shared" si="1"/>
        <v>0</v>
      </c>
      <c r="AD19" s="39">
        <f t="shared" si="1"/>
        <v>1.0496386263870965</v>
      </c>
      <c r="AE19" s="39">
        <f t="shared" si="1"/>
        <v>0</v>
      </c>
      <c r="AF19" s="39">
        <f t="shared" si="1"/>
        <v>0</v>
      </c>
      <c r="AG19" s="39">
        <f t="shared" si="1"/>
        <v>0</v>
      </c>
      <c r="AH19" s="39">
        <f t="shared" si="1"/>
        <v>0</v>
      </c>
      <c r="AI19" s="39">
        <f t="shared" si="1"/>
        <v>0</v>
      </c>
      <c r="AJ19" s="39">
        <f t="shared" si="1"/>
        <v>0</v>
      </c>
      <c r="AK19" s="39">
        <f t="shared" si="1"/>
        <v>0</v>
      </c>
      <c r="AL19" s="39">
        <f t="shared" si="1"/>
        <v>1.0880656096774194E-2</v>
      </c>
      <c r="AM19" s="39">
        <f t="shared" si="1"/>
        <v>0</v>
      </c>
      <c r="AN19" s="39">
        <f t="shared" si="1"/>
        <v>0</v>
      </c>
      <c r="AO19" s="39">
        <f t="shared" si="1"/>
        <v>0</v>
      </c>
      <c r="AP19" s="39">
        <f t="shared" si="1"/>
        <v>0</v>
      </c>
      <c r="AQ19" s="39">
        <f t="shared" si="1"/>
        <v>0</v>
      </c>
      <c r="AR19" s="39">
        <f t="shared" si="1"/>
        <v>0</v>
      </c>
      <c r="AS19" s="39">
        <f t="shared" si="1"/>
        <v>0</v>
      </c>
      <c r="AT19" s="39">
        <f t="shared" si="1"/>
        <v>0</v>
      </c>
      <c r="AU19" s="39">
        <f t="shared" si="1"/>
        <v>0</v>
      </c>
      <c r="AV19" s="39">
        <f t="shared" si="1"/>
        <v>32.306877850322579</v>
      </c>
      <c r="AW19" s="39">
        <f t="shared" si="1"/>
        <v>131.14120518225798</v>
      </c>
      <c r="AX19" s="39">
        <f t="shared" si="1"/>
        <v>7.0294861811612908</v>
      </c>
      <c r="AY19" s="39">
        <f t="shared" si="1"/>
        <v>0</v>
      </c>
      <c r="AZ19" s="39">
        <f t="shared" si="1"/>
        <v>19.267578372000003</v>
      </c>
      <c r="BA19" s="39">
        <f t="shared" si="1"/>
        <v>0</v>
      </c>
      <c r="BB19" s="39">
        <f t="shared" si="1"/>
        <v>0</v>
      </c>
      <c r="BC19" s="39">
        <f t="shared" si="1"/>
        <v>0</v>
      </c>
      <c r="BD19" s="39">
        <f t="shared" si="1"/>
        <v>0</v>
      </c>
      <c r="BE19" s="39">
        <f t="shared" si="1"/>
        <v>0</v>
      </c>
      <c r="BF19" s="39">
        <f t="shared" si="1"/>
        <v>8.8029753144838701</v>
      </c>
      <c r="BG19" s="39">
        <f t="shared" si="1"/>
        <v>34.904447331096783</v>
      </c>
      <c r="BH19" s="39">
        <f t="shared" si="1"/>
        <v>4.2444906451612907E-4</v>
      </c>
      <c r="BI19" s="39">
        <f t="shared" si="1"/>
        <v>0</v>
      </c>
      <c r="BJ19" s="39">
        <f t="shared" si="1"/>
        <v>2.1808730692258065</v>
      </c>
      <c r="BK19" s="39">
        <f t="shared" si="1"/>
        <v>454.68652300899993</v>
      </c>
    </row>
    <row r="20" spans="1:63">
      <c r="A20" s="40" t="s">
        <v>23</v>
      </c>
      <c r="B20" s="41" t="s">
        <v>24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3"/>
    </row>
    <row r="21" spans="1:63">
      <c r="A21" s="30"/>
      <c r="B21" s="31" t="s">
        <v>25</v>
      </c>
      <c r="C21" s="32">
        <v>0</v>
      </c>
      <c r="D21" s="32">
        <v>1.0471603225806452</v>
      </c>
      <c r="E21" s="32">
        <v>0</v>
      </c>
      <c r="F21" s="32">
        <v>0</v>
      </c>
      <c r="G21" s="32">
        <v>0</v>
      </c>
      <c r="H21" s="32">
        <v>21.544253489451609</v>
      </c>
      <c r="I21" s="32">
        <v>3.6378349606451614</v>
      </c>
      <c r="J21" s="32">
        <v>0.26179008064516129</v>
      </c>
      <c r="K21" s="32">
        <v>0</v>
      </c>
      <c r="L21" s="32">
        <v>6.2256377761612907</v>
      </c>
      <c r="M21" s="32">
        <v>0</v>
      </c>
      <c r="N21" s="32">
        <v>0</v>
      </c>
      <c r="O21" s="32">
        <v>0</v>
      </c>
      <c r="P21" s="32">
        <v>0</v>
      </c>
      <c r="Q21" s="32">
        <v>0</v>
      </c>
      <c r="R21" s="32">
        <v>10.602571734000001</v>
      </c>
      <c r="S21" s="32">
        <v>12.565923870967742</v>
      </c>
      <c r="T21" s="32">
        <v>0.15707404838709677</v>
      </c>
      <c r="U21" s="32">
        <v>0</v>
      </c>
      <c r="V21" s="32">
        <v>3.6950654116774198</v>
      </c>
      <c r="W21" s="32">
        <v>0</v>
      </c>
      <c r="X21" s="32">
        <v>0</v>
      </c>
      <c r="Y21" s="32">
        <v>0</v>
      </c>
      <c r="Z21" s="32">
        <v>0</v>
      </c>
      <c r="AA21" s="32">
        <v>0</v>
      </c>
      <c r="AB21" s="32">
        <v>0.1289065112903226</v>
      </c>
      <c r="AC21" s="32">
        <v>5.2188870967741934E-2</v>
      </c>
      <c r="AD21" s="32">
        <v>0</v>
      </c>
      <c r="AE21" s="32">
        <v>0</v>
      </c>
      <c r="AF21" s="32">
        <v>0</v>
      </c>
      <c r="AG21" s="32">
        <v>0</v>
      </c>
      <c r="AH21" s="32">
        <v>0</v>
      </c>
      <c r="AI21" s="32">
        <v>0</v>
      </c>
      <c r="AJ21" s="32">
        <v>0</v>
      </c>
      <c r="AK21" s="32">
        <v>0</v>
      </c>
      <c r="AL21" s="32">
        <v>0</v>
      </c>
      <c r="AM21" s="32">
        <v>0</v>
      </c>
      <c r="AN21" s="32">
        <v>0</v>
      </c>
      <c r="AO21" s="32">
        <v>0</v>
      </c>
      <c r="AP21" s="32">
        <v>0</v>
      </c>
      <c r="AQ21" s="32">
        <v>0</v>
      </c>
      <c r="AR21" s="32">
        <v>0</v>
      </c>
      <c r="AS21" s="32">
        <v>0</v>
      </c>
      <c r="AT21" s="32">
        <v>0</v>
      </c>
      <c r="AU21" s="32">
        <v>0</v>
      </c>
      <c r="AV21" s="32">
        <v>35.669804979580633</v>
      </c>
      <c r="AW21" s="32">
        <v>19.271960066677419</v>
      </c>
      <c r="AX21" s="32">
        <v>0</v>
      </c>
      <c r="AY21" s="32">
        <v>0</v>
      </c>
      <c r="AZ21" s="32">
        <v>17.069591295322578</v>
      </c>
      <c r="BA21" s="32">
        <v>0</v>
      </c>
      <c r="BB21" s="32">
        <v>0</v>
      </c>
      <c r="BC21" s="32">
        <v>0</v>
      </c>
      <c r="BD21" s="32">
        <v>0</v>
      </c>
      <c r="BE21" s="32">
        <v>0</v>
      </c>
      <c r="BF21" s="32">
        <v>7.8746279239032271</v>
      </c>
      <c r="BG21" s="32">
        <v>0.30269545161290318</v>
      </c>
      <c r="BH21" s="32">
        <v>5.2188870967741934E-2</v>
      </c>
      <c r="BI21" s="32">
        <v>0</v>
      </c>
      <c r="BJ21" s="32">
        <v>0.58780493516129029</v>
      </c>
      <c r="BK21" s="33">
        <f t="shared" ref="BK21:BK140" si="2">SUM(C21:BJ21)</f>
        <v>140.74708059999998</v>
      </c>
    </row>
    <row r="22" spans="1:63">
      <c r="A22" s="30"/>
      <c r="B22" s="31" t="s">
        <v>26</v>
      </c>
      <c r="C22" s="32">
        <v>0</v>
      </c>
      <c r="D22" s="32">
        <v>0</v>
      </c>
      <c r="E22" s="32">
        <v>0</v>
      </c>
      <c r="F22" s="32">
        <v>0</v>
      </c>
      <c r="G22" s="32">
        <v>0</v>
      </c>
      <c r="H22" s="32">
        <v>1.0086955906451613</v>
      </c>
      <c r="I22" s="32">
        <v>75.562606474193544</v>
      </c>
      <c r="J22" s="32">
        <v>0</v>
      </c>
      <c r="K22" s="32">
        <v>0</v>
      </c>
      <c r="L22" s="32">
        <v>16.079279634645165</v>
      </c>
      <c r="M22" s="32">
        <v>0</v>
      </c>
      <c r="N22" s="32">
        <v>0</v>
      </c>
      <c r="O22" s="32">
        <v>0</v>
      </c>
      <c r="P22" s="32">
        <v>0</v>
      </c>
      <c r="Q22" s="32">
        <v>0</v>
      </c>
      <c r="R22" s="32">
        <v>2.5922343741935486E-2</v>
      </c>
      <c r="S22" s="32">
        <v>0</v>
      </c>
      <c r="T22" s="32">
        <v>5.4997758387096773</v>
      </c>
      <c r="U22" s="32">
        <v>0</v>
      </c>
      <c r="V22" s="32">
        <v>0</v>
      </c>
      <c r="W22" s="32">
        <v>0</v>
      </c>
      <c r="X22" s="32">
        <v>0</v>
      </c>
      <c r="Y22" s="32">
        <v>0</v>
      </c>
      <c r="Z22" s="32">
        <v>0</v>
      </c>
      <c r="AA22" s="32">
        <v>0</v>
      </c>
      <c r="AB22" s="32">
        <v>0</v>
      </c>
      <c r="AC22" s="32">
        <v>0</v>
      </c>
      <c r="AD22" s="32">
        <v>0</v>
      </c>
      <c r="AE22" s="32">
        <v>0</v>
      </c>
      <c r="AF22" s="32">
        <v>0</v>
      </c>
      <c r="AG22" s="32">
        <v>0</v>
      </c>
      <c r="AH22" s="32">
        <v>0</v>
      </c>
      <c r="AI22" s="32">
        <v>0</v>
      </c>
      <c r="AJ22" s="32">
        <v>0</v>
      </c>
      <c r="AK22" s="32">
        <v>0</v>
      </c>
      <c r="AL22" s="32">
        <v>0</v>
      </c>
      <c r="AM22" s="32">
        <v>0</v>
      </c>
      <c r="AN22" s="32">
        <v>0</v>
      </c>
      <c r="AO22" s="32">
        <v>0</v>
      </c>
      <c r="AP22" s="32">
        <v>0</v>
      </c>
      <c r="AQ22" s="32">
        <v>0</v>
      </c>
      <c r="AR22" s="32">
        <v>0</v>
      </c>
      <c r="AS22" s="32">
        <v>0</v>
      </c>
      <c r="AT22" s="32">
        <v>0</v>
      </c>
      <c r="AU22" s="32">
        <v>0</v>
      </c>
      <c r="AV22" s="32">
        <v>1.7042598994515907</v>
      </c>
      <c r="AW22" s="32">
        <v>15.823084245161292</v>
      </c>
      <c r="AX22" s="32">
        <v>0</v>
      </c>
      <c r="AY22" s="32">
        <v>0</v>
      </c>
      <c r="AZ22" s="32">
        <v>0.54971205483870977</v>
      </c>
      <c r="BA22" s="32">
        <v>0</v>
      </c>
      <c r="BB22" s="32">
        <v>0</v>
      </c>
      <c r="BC22" s="32">
        <v>0</v>
      </c>
      <c r="BD22" s="32">
        <v>0</v>
      </c>
      <c r="BE22" s="32">
        <v>0</v>
      </c>
      <c r="BF22" s="32">
        <v>0.11614151161290322</v>
      </c>
      <c r="BG22" s="32">
        <v>0</v>
      </c>
      <c r="BH22" s="32">
        <v>0</v>
      </c>
      <c r="BI22" s="32">
        <v>0</v>
      </c>
      <c r="BJ22" s="32">
        <v>0</v>
      </c>
      <c r="BK22" s="33">
        <f t="shared" si="2"/>
        <v>116.36947759299998</v>
      </c>
    </row>
    <row r="23" spans="1:63">
      <c r="A23" s="30"/>
      <c r="B23" s="31" t="s">
        <v>27</v>
      </c>
      <c r="C23" s="32">
        <v>0</v>
      </c>
      <c r="D23" s="32">
        <v>10.738345161290322</v>
      </c>
      <c r="E23" s="32">
        <v>0</v>
      </c>
      <c r="F23" s="32">
        <v>0</v>
      </c>
      <c r="G23" s="32">
        <v>0</v>
      </c>
      <c r="H23" s="32">
        <v>0.67328349364516127</v>
      </c>
      <c r="I23" s="32">
        <v>308.72742338709674</v>
      </c>
      <c r="J23" s="32">
        <v>0</v>
      </c>
      <c r="K23" s="32">
        <v>0</v>
      </c>
      <c r="L23" s="32">
        <v>0.18264257022580643</v>
      </c>
      <c r="M23" s="32">
        <v>0</v>
      </c>
      <c r="N23" s="32">
        <v>0</v>
      </c>
      <c r="O23" s="32">
        <v>0</v>
      </c>
      <c r="P23" s="32">
        <v>0</v>
      </c>
      <c r="Q23" s="32">
        <v>0</v>
      </c>
      <c r="R23" s="32">
        <v>0.13767736709677417</v>
      </c>
      <c r="S23" s="32">
        <v>5.3691725806451611</v>
      </c>
      <c r="T23" s="32">
        <v>5.3691725806451611</v>
      </c>
      <c r="U23" s="32">
        <v>0</v>
      </c>
      <c r="V23" s="32">
        <v>0</v>
      </c>
      <c r="W23" s="32">
        <v>0</v>
      </c>
      <c r="X23" s="32">
        <v>0</v>
      </c>
      <c r="Y23" s="32">
        <v>0</v>
      </c>
      <c r="Z23" s="32">
        <v>0</v>
      </c>
      <c r="AA23" s="32">
        <v>0</v>
      </c>
      <c r="AB23" s="32">
        <v>0</v>
      </c>
      <c r="AC23" s="32">
        <v>0</v>
      </c>
      <c r="AD23" s="32">
        <v>0</v>
      </c>
      <c r="AE23" s="32">
        <v>0</v>
      </c>
      <c r="AF23" s="32">
        <v>0</v>
      </c>
      <c r="AG23" s="32">
        <v>0</v>
      </c>
      <c r="AH23" s="32">
        <v>0</v>
      </c>
      <c r="AI23" s="32">
        <v>0</v>
      </c>
      <c r="AJ23" s="32">
        <v>0</v>
      </c>
      <c r="AK23" s="32">
        <v>0</v>
      </c>
      <c r="AL23" s="32">
        <v>0</v>
      </c>
      <c r="AM23" s="32">
        <v>0</v>
      </c>
      <c r="AN23" s="32">
        <v>0</v>
      </c>
      <c r="AO23" s="32">
        <v>0</v>
      </c>
      <c r="AP23" s="32">
        <v>0</v>
      </c>
      <c r="AQ23" s="32">
        <v>0</v>
      </c>
      <c r="AR23" s="32">
        <v>0</v>
      </c>
      <c r="AS23" s="32">
        <v>0</v>
      </c>
      <c r="AT23" s="32">
        <v>0</v>
      </c>
      <c r="AU23" s="32">
        <v>0</v>
      </c>
      <c r="AV23" s="32">
        <v>2.9715911777741661</v>
      </c>
      <c r="AW23" s="32">
        <v>2.6511083677419354</v>
      </c>
      <c r="AX23" s="32">
        <v>0</v>
      </c>
      <c r="AY23" s="32">
        <v>0</v>
      </c>
      <c r="AZ23" s="32">
        <v>5.3666161290322582E-2</v>
      </c>
      <c r="BA23" s="32">
        <v>0</v>
      </c>
      <c r="BB23" s="32">
        <v>0</v>
      </c>
      <c r="BC23" s="32">
        <v>0</v>
      </c>
      <c r="BD23" s="32">
        <v>0</v>
      </c>
      <c r="BE23" s="32">
        <v>0</v>
      </c>
      <c r="BF23" s="32">
        <v>4.2477461548387087E-2</v>
      </c>
      <c r="BG23" s="32">
        <v>0</v>
      </c>
      <c r="BH23" s="32">
        <v>0</v>
      </c>
      <c r="BI23" s="32">
        <v>0</v>
      </c>
      <c r="BJ23" s="32">
        <v>0</v>
      </c>
      <c r="BK23" s="33">
        <f t="shared" si="2"/>
        <v>336.91656030899998</v>
      </c>
    </row>
    <row r="24" spans="1:63">
      <c r="A24" s="30"/>
      <c r="B24" s="31" t="s">
        <v>28</v>
      </c>
      <c r="C24" s="32">
        <v>0</v>
      </c>
      <c r="D24" s="32">
        <v>0.52407048387096777</v>
      </c>
      <c r="E24" s="32">
        <v>0</v>
      </c>
      <c r="F24" s="32">
        <v>0</v>
      </c>
      <c r="G24" s="32">
        <v>0</v>
      </c>
      <c r="H24" s="32">
        <v>50.071644240935484</v>
      </c>
      <c r="I24" s="32">
        <v>104.02168468067742</v>
      </c>
      <c r="J24" s="32">
        <v>0</v>
      </c>
      <c r="K24" s="32">
        <v>0</v>
      </c>
      <c r="L24" s="32">
        <v>20.392422585129033</v>
      </c>
      <c r="M24" s="32">
        <v>0</v>
      </c>
      <c r="N24" s="32">
        <v>0</v>
      </c>
      <c r="O24" s="32">
        <v>0</v>
      </c>
      <c r="P24" s="32">
        <v>0</v>
      </c>
      <c r="Q24" s="32">
        <v>0</v>
      </c>
      <c r="R24" s="32">
        <v>5.6656863626129024</v>
      </c>
      <c r="S24" s="32">
        <v>7.7929280951612911</v>
      </c>
      <c r="T24" s="32">
        <v>0</v>
      </c>
      <c r="U24" s="32">
        <v>0</v>
      </c>
      <c r="V24" s="32">
        <v>4.8797338320000012</v>
      </c>
      <c r="W24" s="32">
        <v>0</v>
      </c>
      <c r="X24" s="32">
        <v>0</v>
      </c>
      <c r="Y24" s="32">
        <v>0</v>
      </c>
      <c r="Z24" s="32">
        <v>0</v>
      </c>
      <c r="AA24" s="32">
        <v>0</v>
      </c>
      <c r="AB24" s="32">
        <v>6.1067300806451605E-2</v>
      </c>
      <c r="AC24" s="32">
        <v>0.10438854838709677</v>
      </c>
      <c r="AD24" s="32">
        <v>0</v>
      </c>
      <c r="AE24" s="32">
        <v>0</v>
      </c>
      <c r="AF24" s="32">
        <v>0.10438854838709677</v>
      </c>
      <c r="AG24" s="32">
        <v>0</v>
      </c>
      <c r="AH24" s="32">
        <v>0</v>
      </c>
      <c r="AI24" s="32">
        <v>0</v>
      </c>
      <c r="AJ24" s="32">
        <v>0</v>
      </c>
      <c r="AK24" s="32">
        <v>0</v>
      </c>
      <c r="AL24" s="32">
        <v>0</v>
      </c>
      <c r="AM24" s="32">
        <v>0</v>
      </c>
      <c r="AN24" s="32">
        <v>0</v>
      </c>
      <c r="AO24" s="32">
        <v>0</v>
      </c>
      <c r="AP24" s="32">
        <v>0</v>
      </c>
      <c r="AQ24" s="32">
        <v>0</v>
      </c>
      <c r="AR24" s="32">
        <v>0</v>
      </c>
      <c r="AS24" s="32">
        <v>0</v>
      </c>
      <c r="AT24" s="32">
        <v>0</v>
      </c>
      <c r="AU24" s="32">
        <v>0</v>
      </c>
      <c r="AV24" s="32">
        <v>128.14289813970964</v>
      </c>
      <c r="AW24" s="32">
        <v>31.238123876354837</v>
      </c>
      <c r="AX24" s="32">
        <v>0.52194274193548384</v>
      </c>
      <c r="AY24" s="32">
        <v>0</v>
      </c>
      <c r="AZ24" s="32">
        <v>88.530739343838718</v>
      </c>
      <c r="BA24" s="32">
        <v>0</v>
      </c>
      <c r="BB24" s="32">
        <v>0</v>
      </c>
      <c r="BC24" s="32">
        <v>0</v>
      </c>
      <c r="BD24" s="32">
        <v>0</v>
      </c>
      <c r="BE24" s="32">
        <v>0</v>
      </c>
      <c r="BF24" s="32">
        <v>27.019317656935488</v>
      </c>
      <c r="BG24" s="32">
        <v>4.7497472018387104</v>
      </c>
      <c r="BH24" s="32">
        <v>0.62633129032258061</v>
      </c>
      <c r="BI24" s="32">
        <v>0</v>
      </c>
      <c r="BJ24" s="32">
        <v>4.4014873680967739</v>
      </c>
      <c r="BK24" s="33">
        <f t="shared" si="2"/>
        <v>478.84860229700001</v>
      </c>
    </row>
    <row r="25" spans="1:63">
      <c r="A25" s="30"/>
      <c r="B25" s="31" t="s">
        <v>29</v>
      </c>
      <c r="C25" s="32">
        <v>0</v>
      </c>
      <c r="D25" s="32">
        <v>0</v>
      </c>
      <c r="E25" s="32">
        <v>0</v>
      </c>
      <c r="F25" s="32">
        <v>0</v>
      </c>
      <c r="G25" s="32">
        <v>0</v>
      </c>
      <c r="H25" s="32">
        <v>16.416334270161293</v>
      </c>
      <c r="I25" s="32">
        <v>49.296048387096775</v>
      </c>
      <c r="J25" s="32">
        <v>0</v>
      </c>
      <c r="K25" s="32">
        <v>0</v>
      </c>
      <c r="L25" s="32">
        <v>0.65638760080645153</v>
      </c>
      <c r="M25" s="32">
        <v>0</v>
      </c>
      <c r="N25" s="32">
        <v>0</v>
      </c>
      <c r="O25" s="32">
        <v>0</v>
      </c>
      <c r="P25" s="32">
        <v>0</v>
      </c>
      <c r="Q25" s="32">
        <v>0</v>
      </c>
      <c r="R25" s="32">
        <v>0.14092239919354838</v>
      </c>
      <c r="S25" s="32">
        <v>0</v>
      </c>
      <c r="T25" s="32">
        <v>0</v>
      </c>
      <c r="U25" s="32">
        <v>0</v>
      </c>
      <c r="V25" s="32">
        <v>0</v>
      </c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2">
        <v>0</v>
      </c>
      <c r="AD25" s="32">
        <v>0</v>
      </c>
      <c r="AE25" s="32">
        <v>0</v>
      </c>
      <c r="AF25" s="32">
        <v>0</v>
      </c>
      <c r="AG25" s="32">
        <v>0</v>
      </c>
      <c r="AH25" s="32">
        <v>0</v>
      </c>
      <c r="AI25" s="32">
        <v>0</v>
      </c>
      <c r="AJ25" s="32">
        <v>0</v>
      </c>
      <c r="AK25" s="32">
        <v>0</v>
      </c>
      <c r="AL25" s="32">
        <v>0</v>
      </c>
      <c r="AM25" s="32">
        <v>0</v>
      </c>
      <c r="AN25" s="32">
        <v>0</v>
      </c>
      <c r="AO25" s="32">
        <v>0</v>
      </c>
      <c r="AP25" s="32">
        <v>0</v>
      </c>
      <c r="AQ25" s="32">
        <v>0</v>
      </c>
      <c r="AR25" s="32">
        <v>0</v>
      </c>
      <c r="AS25" s="32">
        <v>0</v>
      </c>
      <c r="AT25" s="32">
        <v>0</v>
      </c>
      <c r="AU25" s="32">
        <v>0</v>
      </c>
      <c r="AV25" s="32">
        <v>0.7132781424515966</v>
      </c>
      <c r="AW25" s="32">
        <v>3.3205589999999994</v>
      </c>
      <c r="AX25" s="32">
        <v>0</v>
      </c>
      <c r="AY25" s="32">
        <v>0</v>
      </c>
      <c r="AZ25" s="32">
        <v>14.544619256129035</v>
      </c>
      <c r="BA25" s="32">
        <v>0</v>
      </c>
      <c r="BB25" s="32">
        <v>0</v>
      </c>
      <c r="BC25" s="32">
        <v>0</v>
      </c>
      <c r="BD25" s="32">
        <v>0</v>
      </c>
      <c r="BE25" s="32">
        <v>0</v>
      </c>
      <c r="BF25" s="32">
        <v>5.3557403225806442E-4</v>
      </c>
      <c r="BG25" s="32">
        <v>0</v>
      </c>
      <c r="BH25" s="32">
        <v>0</v>
      </c>
      <c r="BI25" s="32">
        <v>0</v>
      </c>
      <c r="BJ25" s="32">
        <v>0.26778701612903222</v>
      </c>
      <c r="BK25" s="33">
        <f t="shared" si="2"/>
        <v>85.356471646000003</v>
      </c>
    </row>
    <row r="26" spans="1:63">
      <c r="A26" s="30"/>
      <c r="B26" s="31" t="s">
        <v>30</v>
      </c>
      <c r="C26" s="32">
        <v>0</v>
      </c>
      <c r="D26" s="32">
        <v>0</v>
      </c>
      <c r="E26" s="32">
        <v>0</v>
      </c>
      <c r="F26" s="32">
        <v>0</v>
      </c>
      <c r="G26" s="32">
        <v>0</v>
      </c>
      <c r="H26" s="32">
        <v>16.790892180612904</v>
      </c>
      <c r="I26" s="32">
        <v>10.946993032258064</v>
      </c>
      <c r="J26" s="32">
        <v>0</v>
      </c>
      <c r="K26" s="32">
        <v>0</v>
      </c>
      <c r="L26" s="32">
        <v>3.3809598893225803</v>
      </c>
      <c r="M26" s="32">
        <v>0</v>
      </c>
      <c r="N26" s="32">
        <v>0</v>
      </c>
      <c r="O26" s="32">
        <v>0</v>
      </c>
      <c r="P26" s="32">
        <v>0</v>
      </c>
      <c r="Q26" s="32">
        <v>0</v>
      </c>
      <c r="R26" s="32">
        <v>5.631258015580646</v>
      </c>
      <c r="S26" s="32">
        <v>15.788932258064518</v>
      </c>
      <c r="T26" s="32">
        <v>0</v>
      </c>
      <c r="U26" s="32">
        <v>0</v>
      </c>
      <c r="V26" s="32">
        <v>1.3300018311612904</v>
      </c>
      <c r="W26" s="32">
        <v>0</v>
      </c>
      <c r="X26" s="32">
        <v>0</v>
      </c>
      <c r="Y26" s="32">
        <v>0</v>
      </c>
      <c r="Z26" s="32">
        <v>0</v>
      </c>
      <c r="AA26" s="32">
        <v>0</v>
      </c>
      <c r="AB26" s="32">
        <v>0.18891220645161289</v>
      </c>
      <c r="AC26" s="32">
        <v>8.396098064516129E-2</v>
      </c>
      <c r="AD26" s="32">
        <v>0</v>
      </c>
      <c r="AE26" s="32">
        <v>0</v>
      </c>
      <c r="AF26" s="32">
        <v>6.8218296774193554E-2</v>
      </c>
      <c r="AG26" s="32">
        <v>0</v>
      </c>
      <c r="AH26" s="32">
        <v>0</v>
      </c>
      <c r="AI26" s="32">
        <v>0</v>
      </c>
      <c r="AJ26" s="32">
        <v>0</v>
      </c>
      <c r="AK26" s="32">
        <v>0</v>
      </c>
      <c r="AL26" s="32">
        <v>0</v>
      </c>
      <c r="AM26" s="32">
        <v>0</v>
      </c>
      <c r="AN26" s="32">
        <v>0</v>
      </c>
      <c r="AO26" s="32">
        <v>0</v>
      </c>
      <c r="AP26" s="32">
        <v>0</v>
      </c>
      <c r="AQ26" s="32">
        <v>0</v>
      </c>
      <c r="AR26" s="32">
        <v>0</v>
      </c>
      <c r="AS26" s="32">
        <v>0</v>
      </c>
      <c r="AT26" s="32">
        <v>0</v>
      </c>
      <c r="AU26" s="32">
        <v>0</v>
      </c>
      <c r="AV26" s="32">
        <v>43.394325310419362</v>
      </c>
      <c r="AW26" s="32">
        <v>5.7381264027096766</v>
      </c>
      <c r="AX26" s="32">
        <v>0</v>
      </c>
      <c r="AY26" s="32">
        <v>0</v>
      </c>
      <c r="AZ26" s="32">
        <v>12.904147591709677</v>
      </c>
      <c r="BA26" s="32">
        <v>0</v>
      </c>
      <c r="BB26" s="32">
        <v>0</v>
      </c>
      <c r="BC26" s="32">
        <v>0</v>
      </c>
      <c r="BD26" s="32">
        <v>0</v>
      </c>
      <c r="BE26" s="32">
        <v>0</v>
      </c>
      <c r="BF26" s="32">
        <v>18.587782470709673</v>
      </c>
      <c r="BG26" s="32">
        <v>12.489195870967743</v>
      </c>
      <c r="BH26" s="32">
        <v>0</v>
      </c>
      <c r="BI26" s="32">
        <v>0</v>
      </c>
      <c r="BJ26" s="32">
        <v>1.0621619096129034</v>
      </c>
      <c r="BK26" s="33">
        <f t="shared" si="2"/>
        <v>148.38586824699999</v>
      </c>
    </row>
    <row r="27" spans="1:63">
      <c r="A27" s="30"/>
      <c r="B27" s="31" t="s">
        <v>31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5.2550661752258065</v>
      </c>
      <c r="I27" s="32">
        <v>26.466128157935486</v>
      </c>
      <c r="J27" s="32">
        <v>0</v>
      </c>
      <c r="K27" s="32">
        <v>0</v>
      </c>
      <c r="L27" s="32">
        <v>8.9401612075483872</v>
      </c>
      <c r="M27" s="32">
        <v>0</v>
      </c>
      <c r="N27" s="32">
        <v>0</v>
      </c>
      <c r="O27" s="32">
        <v>0</v>
      </c>
      <c r="P27" s="32">
        <v>0</v>
      </c>
      <c r="Q27" s="32">
        <v>0</v>
      </c>
      <c r="R27" s="32">
        <v>1.2298346195483871</v>
      </c>
      <c r="S27" s="32">
        <v>4.2129461419354843</v>
      </c>
      <c r="T27" s="32">
        <v>0</v>
      </c>
      <c r="U27" s="32">
        <v>0</v>
      </c>
      <c r="V27" s="32">
        <v>1.5434184858064517</v>
      </c>
      <c r="W27" s="32">
        <v>0</v>
      </c>
      <c r="X27" s="32">
        <v>0</v>
      </c>
      <c r="Y27" s="32">
        <v>0</v>
      </c>
      <c r="Z27" s="32">
        <v>0</v>
      </c>
      <c r="AA27" s="32">
        <v>0</v>
      </c>
      <c r="AB27" s="32">
        <v>0</v>
      </c>
      <c r="AC27" s="32">
        <v>0</v>
      </c>
      <c r="AD27" s="32">
        <v>0</v>
      </c>
      <c r="AE27" s="32">
        <v>0</v>
      </c>
      <c r="AF27" s="32">
        <v>0</v>
      </c>
      <c r="AG27" s="32">
        <v>0</v>
      </c>
      <c r="AH27" s="32">
        <v>0</v>
      </c>
      <c r="AI27" s="32">
        <v>0</v>
      </c>
      <c r="AJ27" s="32">
        <v>0</v>
      </c>
      <c r="AK27" s="32">
        <v>0</v>
      </c>
      <c r="AL27" s="32">
        <v>0</v>
      </c>
      <c r="AM27" s="32">
        <v>0</v>
      </c>
      <c r="AN27" s="32">
        <v>0</v>
      </c>
      <c r="AO27" s="32">
        <v>0</v>
      </c>
      <c r="AP27" s="32">
        <v>0</v>
      </c>
      <c r="AQ27" s="32">
        <v>0</v>
      </c>
      <c r="AR27" s="32">
        <v>0</v>
      </c>
      <c r="AS27" s="32">
        <v>0</v>
      </c>
      <c r="AT27" s="32">
        <v>0</v>
      </c>
      <c r="AU27" s="32">
        <v>0</v>
      </c>
      <c r="AV27" s="32">
        <v>51.482933922612894</v>
      </c>
      <c r="AW27" s="32">
        <v>9.4139779559032259</v>
      </c>
      <c r="AX27" s="32">
        <v>0</v>
      </c>
      <c r="AY27" s="32">
        <v>0</v>
      </c>
      <c r="AZ27" s="32">
        <v>8.501731689258067</v>
      </c>
      <c r="BA27" s="32">
        <v>0</v>
      </c>
      <c r="BB27" s="32">
        <v>0</v>
      </c>
      <c r="BC27" s="32">
        <v>0</v>
      </c>
      <c r="BD27" s="32">
        <v>0</v>
      </c>
      <c r="BE27" s="32">
        <v>0</v>
      </c>
      <c r="BF27" s="32">
        <v>7.0882403765483879</v>
      </c>
      <c r="BG27" s="32">
        <v>6.17802E-2</v>
      </c>
      <c r="BH27" s="32">
        <v>5.1483500000000001E-2</v>
      </c>
      <c r="BI27" s="32">
        <v>0</v>
      </c>
      <c r="BJ27" s="32">
        <v>1.7601750426774196</v>
      </c>
      <c r="BK27" s="33">
        <f t="shared" si="2"/>
        <v>126.00787747499999</v>
      </c>
    </row>
    <row r="28" spans="1:63">
      <c r="A28" s="30"/>
      <c r="B28" s="31" t="s">
        <v>32</v>
      </c>
      <c r="C28" s="32">
        <v>0</v>
      </c>
      <c r="D28" s="32">
        <v>0</v>
      </c>
      <c r="E28" s="32">
        <v>0</v>
      </c>
      <c r="F28" s="32">
        <v>0</v>
      </c>
      <c r="G28" s="32">
        <v>0</v>
      </c>
      <c r="H28" s="32">
        <v>7.6888600787419366</v>
      </c>
      <c r="I28" s="32">
        <v>11.437544589677421</v>
      </c>
      <c r="J28" s="32">
        <v>0.52629967741935491</v>
      </c>
      <c r="K28" s="32">
        <v>0</v>
      </c>
      <c r="L28" s="32">
        <v>4.8789033338064511</v>
      </c>
      <c r="M28" s="32">
        <v>0</v>
      </c>
      <c r="N28" s="32">
        <v>0</v>
      </c>
      <c r="O28" s="32">
        <v>0</v>
      </c>
      <c r="P28" s="32">
        <v>0</v>
      </c>
      <c r="Q28" s="32">
        <v>0</v>
      </c>
      <c r="R28" s="32">
        <v>1.0689399426129034</v>
      </c>
      <c r="S28" s="32">
        <v>0.52629967741935491</v>
      </c>
      <c r="T28" s="32">
        <v>0</v>
      </c>
      <c r="U28" s="32">
        <v>0</v>
      </c>
      <c r="V28" s="32">
        <v>0.64430035545161291</v>
      </c>
      <c r="W28" s="32">
        <v>0</v>
      </c>
      <c r="X28" s="32">
        <v>0</v>
      </c>
      <c r="Y28" s="32">
        <v>0</v>
      </c>
      <c r="Z28" s="32">
        <v>0</v>
      </c>
      <c r="AA28" s="32">
        <v>0</v>
      </c>
      <c r="AB28" s="32">
        <v>2.0995864516129035E-2</v>
      </c>
      <c r="AC28" s="32">
        <v>0</v>
      </c>
      <c r="AD28" s="32">
        <v>0</v>
      </c>
      <c r="AE28" s="32">
        <v>0</v>
      </c>
      <c r="AF28" s="32">
        <v>0</v>
      </c>
      <c r="AG28" s="32">
        <v>0</v>
      </c>
      <c r="AH28" s="32">
        <v>0</v>
      </c>
      <c r="AI28" s="32">
        <v>0</v>
      </c>
      <c r="AJ28" s="32">
        <v>0</v>
      </c>
      <c r="AK28" s="32">
        <v>0</v>
      </c>
      <c r="AL28" s="32">
        <v>1.0497932258064517E-2</v>
      </c>
      <c r="AM28" s="32">
        <v>0</v>
      </c>
      <c r="AN28" s="32">
        <v>0</v>
      </c>
      <c r="AO28" s="32">
        <v>0</v>
      </c>
      <c r="AP28" s="32">
        <v>0</v>
      </c>
      <c r="AQ28" s="32">
        <v>0</v>
      </c>
      <c r="AR28" s="32">
        <v>0</v>
      </c>
      <c r="AS28" s="32">
        <v>0</v>
      </c>
      <c r="AT28" s="32">
        <v>0</v>
      </c>
      <c r="AU28" s="32">
        <v>0</v>
      </c>
      <c r="AV28" s="32">
        <v>41.713207014032257</v>
      </c>
      <c r="AW28" s="32">
        <v>7.4022654819354834</v>
      </c>
      <c r="AX28" s="32">
        <v>0</v>
      </c>
      <c r="AY28" s="32">
        <v>0</v>
      </c>
      <c r="AZ28" s="32">
        <v>10.08701972445161</v>
      </c>
      <c r="BA28" s="32">
        <v>0</v>
      </c>
      <c r="BB28" s="32">
        <v>0</v>
      </c>
      <c r="BC28" s="32">
        <v>0</v>
      </c>
      <c r="BD28" s="32">
        <v>0</v>
      </c>
      <c r="BE28" s="32">
        <v>0</v>
      </c>
      <c r="BF28" s="32">
        <v>7.8534960633548359</v>
      </c>
      <c r="BG28" s="32">
        <v>9.4481390322580641E-2</v>
      </c>
      <c r="BH28" s="32">
        <v>0</v>
      </c>
      <c r="BI28" s="32">
        <v>0</v>
      </c>
      <c r="BJ28" s="32">
        <v>1.0636893649999997</v>
      </c>
      <c r="BK28" s="33">
        <f t="shared" si="2"/>
        <v>95.016800491000012</v>
      </c>
    </row>
    <row r="29" spans="1:63">
      <c r="A29" s="30"/>
      <c r="B29" s="31" t="s">
        <v>33</v>
      </c>
      <c r="C29" s="32">
        <v>0</v>
      </c>
      <c r="D29" s="32">
        <v>0</v>
      </c>
      <c r="E29" s="32">
        <v>0</v>
      </c>
      <c r="F29" s="32">
        <v>0</v>
      </c>
      <c r="G29" s="32">
        <v>0</v>
      </c>
      <c r="H29" s="32">
        <v>5.4123889785161294</v>
      </c>
      <c r="I29" s="32">
        <v>21.709251612903227</v>
      </c>
      <c r="J29" s="32">
        <v>0</v>
      </c>
      <c r="K29" s="32">
        <v>0</v>
      </c>
      <c r="L29" s="32">
        <v>3.514724551451613</v>
      </c>
      <c r="M29" s="32">
        <v>0</v>
      </c>
      <c r="N29" s="32">
        <v>0</v>
      </c>
      <c r="O29" s="32">
        <v>0</v>
      </c>
      <c r="P29" s="32">
        <v>0</v>
      </c>
      <c r="Q29" s="32">
        <v>0</v>
      </c>
      <c r="R29" s="32">
        <v>0.41081093500000004</v>
      </c>
      <c r="S29" s="32">
        <v>0</v>
      </c>
      <c r="T29" s="32">
        <v>2.1709251612903224</v>
      </c>
      <c r="U29" s="32">
        <v>0</v>
      </c>
      <c r="V29" s="32">
        <v>6.9539482903225786E-2</v>
      </c>
      <c r="W29" s="32">
        <v>0</v>
      </c>
      <c r="X29" s="32">
        <v>0</v>
      </c>
      <c r="Y29" s="32">
        <v>0</v>
      </c>
      <c r="Z29" s="32">
        <v>0</v>
      </c>
      <c r="AA29" s="32">
        <v>0</v>
      </c>
      <c r="AB29" s="32">
        <v>0</v>
      </c>
      <c r="AC29" s="32">
        <v>0</v>
      </c>
      <c r="AD29" s="32">
        <v>0</v>
      </c>
      <c r="AE29" s="32">
        <v>0</v>
      </c>
      <c r="AF29" s="32">
        <v>0</v>
      </c>
      <c r="AG29" s="32">
        <v>0</v>
      </c>
      <c r="AH29" s="32">
        <v>0</v>
      </c>
      <c r="AI29" s="32">
        <v>0</v>
      </c>
      <c r="AJ29" s="32">
        <v>0</v>
      </c>
      <c r="AK29" s="32">
        <v>0</v>
      </c>
      <c r="AL29" s="32">
        <v>0</v>
      </c>
      <c r="AM29" s="32">
        <v>0</v>
      </c>
      <c r="AN29" s="32">
        <v>0</v>
      </c>
      <c r="AO29" s="32">
        <v>0</v>
      </c>
      <c r="AP29" s="32">
        <v>0</v>
      </c>
      <c r="AQ29" s="32">
        <v>0</v>
      </c>
      <c r="AR29" s="32">
        <v>0</v>
      </c>
      <c r="AS29" s="32">
        <v>0</v>
      </c>
      <c r="AT29" s="32">
        <v>0</v>
      </c>
      <c r="AU29" s="32">
        <v>0</v>
      </c>
      <c r="AV29" s="32">
        <v>6.9527654537741936</v>
      </c>
      <c r="AW29" s="32">
        <v>6.062150211709679</v>
      </c>
      <c r="AX29" s="32">
        <v>0</v>
      </c>
      <c r="AY29" s="32">
        <v>0</v>
      </c>
      <c r="AZ29" s="32">
        <v>8.9677856693548375</v>
      </c>
      <c r="BA29" s="32">
        <v>0</v>
      </c>
      <c r="BB29" s="32">
        <v>0</v>
      </c>
      <c r="BC29" s="32">
        <v>0</v>
      </c>
      <c r="BD29" s="32">
        <v>0</v>
      </c>
      <c r="BE29" s="32">
        <v>0</v>
      </c>
      <c r="BF29" s="32">
        <v>0.1435712686129032</v>
      </c>
      <c r="BG29" s="32">
        <v>6.5023219354838721E-2</v>
      </c>
      <c r="BH29" s="32">
        <v>0</v>
      </c>
      <c r="BI29" s="32">
        <v>0</v>
      </c>
      <c r="BJ29" s="32">
        <v>0.22216266612903224</v>
      </c>
      <c r="BK29" s="33">
        <f t="shared" si="2"/>
        <v>55.701099210999999</v>
      </c>
    </row>
    <row r="30" spans="1:63">
      <c r="A30" s="30"/>
      <c r="B30" s="31" t="s">
        <v>34</v>
      </c>
      <c r="C30" s="32">
        <v>0</v>
      </c>
      <c r="D30" s="32">
        <v>0</v>
      </c>
      <c r="E30" s="32">
        <v>0</v>
      </c>
      <c r="F30" s="32">
        <v>0</v>
      </c>
      <c r="G30" s="32">
        <v>0</v>
      </c>
      <c r="H30" s="32">
        <v>2.2867075009354836</v>
      </c>
      <c r="I30" s="32">
        <v>1.5579736642258062</v>
      </c>
      <c r="J30" s="32">
        <v>0</v>
      </c>
      <c r="K30" s="32">
        <v>0</v>
      </c>
      <c r="L30" s="32">
        <v>1.644597501903226</v>
      </c>
      <c r="M30" s="32">
        <v>0</v>
      </c>
      <c r="N30" s="32">
        <v>0</v>
      </c>
      <c r="O30" s="32">
        <v>0</v>
      </c>
      <c r="P30" s="32">
        <v>0</v>
      </c>
      <c r="Q30" s="32">
        <v>0</v>
      </c>
      <c r="R30" s="32">
        <v>0.73828315506451625</v>
      </c>
      <c r="S30" s="32">
        <v>1.0532129032258066</v>
      </c>
      <c r="T30" s="32">
        <v>0</v>
      </c>
      <c r="U30" s="32">
        <v>0</v>
      </c>
      <c r="V30" s="32">
        <v>0.66432379248387097</v>
      </c>
      <c r="W30" s="32">
        <v>0</v>
      </c>
      <c r="X30" s="32">
        <v>0</v>
      </c>
      <c r="Y30" s="32">
        <v>0</v>
      </c>
      <c r="Z30" s="32">
        <v>0</v>
      </c>
      <c r="AA30" s="32">
        <v>0</v>
      </c>
      <c r="AB30" s="32">
        <v>2.6262911290322582E-2</v>
      </c>
      <c r="AC30" s="32">
        <v>0</v>
      </c>
      <c r="AD30" s="32">
        <v>0</v>
      </c>
      <c r="AE30" s="32">
        <v>0</v>
      </c>
      <c r="AF30" s="32">
        <v>0.22150476190322582</v>
      </c>
      <c r="AG30" s="32">
        <v>0</v>
      </c>
      <c r="AH30" s="32">
        <v>0</v>
      </c>
      <c r="AI30" s="32">
        <v>0</v>
      </c>
      <c r="AJ30" s="32">
        <v>0</v>
      </c>
      <c r="AK30" s="32">
        <v>0</v>
      </c>
      <c r="AL30" s="32">
        <v>0</v>
      </c>
      <c r="AM30" s="32">
        <v>0</v>
      </c>
      <c r="AN30" s="32">
        <v>0</v>
      </c>
      <c r="AO30" s="32">
        <v>0</v>
      </c>
      <c r="AP30" s="32">
        <v>0</v>
      </c>
      <c r="AQ30" s="32">
        <v>0</v>
      </c>
      <c r="AR30" s="32">
        <v>0</v>
      </c>
      <c r="AS30" s="32">
        <v>0</v>
      </c>
      <c r="AT30" s="32">
        <v>0</v>
      </c>
      <c r="AU30" s="32">
        <v>0</v>
      </c>
      <c r="AV30" s="32">
        <v>19.962572157967742</v>
      </c>
      <c r="AW30" s="32">
        <v>5.7623716291290323</v>
      </c>
      <c r="AX30" s="32">
        <v>0</v>
      </c>
      <c r="AY30" s="32">
        <v>0</v>
      </c>
      <c r="AZ30" s="32">
        <v>6.7820703249677416</v>
      </c>
      <c r="BA30" s="32">
        <v>0</v>
      </c>
      <c r="BB30" s="32">
        <v>0</v>
      </c>
      <c r="BC30" s="32">
        <v>0</v>
      </c>
      <c r="BD30" s="32">
        <v>0</v>
      </c>
      <c r="BE30" s="32">
        <v>0</v>
      </c>
      <c r="BF30" s="32">
        <v>9.4002809167419361</v>
      </c>
      <c r="BG30" s="32">
        <v>1.5130966071612904</v>
      </c>
      <c r="BH30" s="32">
        <v>0</v>
      </c>
      <c r="BI30" s="32">
        <v>0</v>
      </c>
      <c r="BJ30" s="32">
        <v>2.6173714539999997</v>
      </c>
      <c r="BK30" s="33">
        <f t="shared" si="2"/>
        <v>54.230629280999999</v>
      </c>
    </row>
    <row r="31" spans="1:63">
      <c r="A31" s="30"/>
      <c r="B31" s="31" t="s">
        <v>35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8.7332547703870986</v>
      </c>
      <c r="I31" s="32">
        <v>89.557261693548369</v>
      </c>
      <c r="J31" s="32">
        <v>0</v>
      </c>
      <c r="K31" s="32">
        <v>0</v>
      </c>
      <c r="L31" s="32">
        <v>2.2430965079032257</v>
      </c>
      <c r="M31" s="32">
        <v>0</v>
      </c>
      <c r="N31" s="32">
        <v>0</v>
      </c>
      <c r="O31" s="32">
        <v>0</v>
      </c>
      <c r="P31" s="32">
        <v>0</v>
      </c>
      <c r="Q31" s="32">
        <v>0</v>
      </c>
      <c r="R31" s="32">
        <v>0.42449604161290322</v>
      </c>
      <c r="S31" s="32">
        <v>0</v>
      </c>
      <c r="T31" s="32">
        <v>0</v>
      </c>
      <c r="U31" s="32">
        <v>0</v>
      </c>
      <c r="V31" s="32">
        <v>0.61753868261290334</v>
      </c>
      <c r="W31" s="32">
        <v>0</v>
      </c>
      <c r="X31" s="32">
        <v>0</v>
      </c>
      <c r="Y31" s="32">
        <v>0</v>
      </c>
      <c r="Z31" s="32">
        <v>0</v>
      </c>
      <c r="AA31" s="32">
        <v>0</v>
      </c>
      <c r="AB31" s="32">
        <v>1.1824318709677419</v>
      </c>
      <c r="AC31" s="32">
        <v>4.299752258064516E-2</v>
      </c>
      <c r="AD31" s="32">
        <v>0</v>
      </c>
      <c r="AE31" s="32">
        <v>0</v>
      </c>
      <c r="AF31" s="32">
        <v>3.2248141935483872E-2</v>
      </c>
      <c r="AG31" s="32">
        <v>0</v>
      </c>
      <c r="AH31" s="32">
        <v>0</v>
      </c>
      <c r="AI31" s="32">
        <v>0</v>
      </c>
      <c r="AJ31" s="32">
        <v>0</v>
      </c>
      <c r="AK31" s="32">
        <v>0</v>
      </c>
      <c r="AL31" s="32">
        <v>0.36547894193548386</v>
      </c>
      <c r="AM31" s="32">
        <v>0</v>
      </c>
      <c r="AN31" s="32">
        <v>0</v>
      </c>
      <c r="AO31" s="32">
        <v>0</v>
      </c>
      <c r="AP31" s="32">
        <v>0</v>
      </c>
      <c r="AQ31" s="32">
        <v>0</v>
      </c>
      <c r="AR31" s="32">
        <v>0</v>
      </c>
      <c r="AS31" s="32">
        <v>0</v>
      </c>
      <c r="AT31" s="32">
        <v>0</v>
      </c>
      <c r="AU31" s="32">
        <v>0</v>
      </c>
      <c r="AV31" s="32">
        <v>5.9082476609677643</v>
      </c>
      <c r="AW31" s="32">
        <v>3.5172506113548385</v>
      </c>
      <c r="AX31" s="32">
        <v>0</v>
      </c>
      <c r="AY31" s="32">
        <v>0</v>
      </c>
      <c r="AZ31" s="32">
        <v>1.504021663516129</v>
      </c>
      <c r="BA31" s="32">
        <v>0</v>
      </c>
      <c r="BB31" s="32">
        <v>0</v>
      </c>
      <c r="BC31" s="32">
        <v>0</v>
      </c>
      <c r="BD31" s="32">
        <v>0</v>
      </c>
      <c r="BE31" s="32">
        <v>0</v>
      </c>
      <c r="BF31" s="32">
        <v>1.6969259669677417</v>
      </c>
      <c r="BG31" s="32">
        <v>0.53746903225806453</v>
      </c>
      <c r="BH31" s="32">
        <v>0</v>
      </c>
      <c r="BI31" s="32">
        <v>0</v>
      </c>
      <c r="BJ31" s="32">
        <v>0.76963415545161284</v>
      </c>
      <c r="BK31" s="33">
        <f t="shared" si="2"/>
        <v>117.13235326399999</v>
      </c>
    </row>
    <row r="32" spans="1:63">
      <c r="A32" s="30"/>
      <c r="B32" s="31" t="s">
        <v>36</v>
      </c>
      <c r="C32" s="32">
        <v>0</v>
      </c>
      <c r="D32" s="32">
        <v>0</v>
      </c>
      <c r="E32" s="32">
        <v>0</v>
      </c>
      <c r="F32" s="32">
        <v>0</v>
      </c>
      <c r="G32" s="32">
        <v>0</v>
      </c>
      <c r="H32" s="32">
        <v>269.36938350838699</v>
      </c>
      <c r="I32" s="32">
        <v>49.205784516129036</v>
      </c>
      <c r="J32" s="32">
        <v>0</v>
      </c>
      <c r="K32" s="32">
        <v>0</v>
      </c>
      <c r="L32" s="32">
        <v>2.3693654935483872</v>
      </c>
      <c r="M32" s="32">
        <v>0</v>
      </c>
      <c r="N32" s="32">
        <v>0</v>
      </c>
      <c r="O32" s="32">
        <v>0</v>
      </c>
      <c r="P32" s="32">
        <v>0</v>
      </c>
      <c r="Q32" s="32">
        <v>0</v>
      </c>
      <c r="R32" s="32">
        <v>0.2459151148387097</v>
      </c>
      <c r="S32" s="32">
        <v>0</v>
      </c>
      <c r="T32" s="32">
        <v>0</v>
      </c>
      <c r="U32" s="32">
        <v>0</v>
      </c>
      <c r="V32" s="32">
        <v>1.0696909677419355</v>
      </c>
      <c r="W32" s="32">
        <v>0</v>
      </c>
      <c r="X32" s="32">
        <v>0</v>
      </c>
      <c r="Y32" s="32">
        <v>0</v>
      </c>
      <c r="Z32" s="32">
        <v>0</v>
      </c>
      <c r="AA32" s="32">
        <v>0</v>
      </c>
      <c r="AB32" s="32">
        <v>0</v>
      </c>
      <c r="AC32" s="32">
        <v>0</v>
      </c>
      <c r="AD32" s="32">
        <v>0</v>
      </c>
      <c r="AE32" s="32">
        <v>0</v>
      </c>
      <c r="AF32" s="32">
        <v>0</v>
      </c>
      <c r="AG32" s="32">
        <v>0</v>
      </c>
      <c r="AH32" s="32">
        <v>0</v>
      </c>
      <c r="AI32" s="32">
        <v>0</v>
      </c>
      <c r="AJ32" s="32">
        <v>0</v>
      </c>
      <c r="AK32" s="32">
        <v>0</v>
      </c>
      <c r="AL32" s="32">
        <v>0</v>
      </c>
      <c r="AM32" s="32">
        <v>0</v>
      </c>
      <c r="AN32" s="32">
        <v>0</v>
      </c>
      <c r="AO32" s="32">
        <v>0</v>
      </c>
      <c r="AP32" s="32">
        <v>0</v>
      </c>
      <c r="AQ32" s="32">
        <v>0</v>
      </c>
      <c r="AR32" s="32">
        <v>0</v>
      </c>
      <c r="AS32" s="32">
        <v>0</v>
      </c>
      <c r="AT32" s="32">
        <v>0</v>
      </c>
      <c r="AU32" s="32">
        <v>0</v>
      </c>
      <c r="AV32" s="32">
        <v>1.858474653741881</v>
      </c>
      <c r="AW32" s="32">
        <v>2.1353103225806453</v>
      </c>
      <c r="AX32" s="32">
        <v>0</v>
      </c>
      <c r="AY32" s="32">
        <v>0</v>
      </c>
      <c r="AZ32" s="32">
        <v>1.2921416978709679</v>
      </c>
      <c r="BA32" s="32">
        <v>0</v>
      </c>
      <c r="BB32" s="32">
        <v>0</v>
      </c>
      <c r="BC32" s="32">
        <v>0</v>
      </c>
      <c r="BD32" s="32">
        <v>0</v>
      </c>
      <c r="BE32" s="32">
        <v>0</v>
      </c>
      <c r="BF32" s="32">
        <v>0.18739889280645161</v>
      </c>
      <c r="BG32" s="32">
        <v>2.6691379032258067</v>
      </c>
      <c r="BH32" s="32">
        <v>0</v>
      </c>
      <c r="BI32" s="32">
        <v>0</v>
      </c>
      <c r="BJ32" s="32">
        <v>0.10676551612903226</v>
      </c>
      <c r="BK32" s="33">
        <f t="shared" si="2"/>
        <v>330.50936858699998</v>
      </c>
    </row>
    <row r="33" spans="1:63">
      <c r="A33" s="30"/>
      <c r="B33" s="31" t="s">
        <v>37</v>
      </c>
      <c r="C33" s="32">
        <v>0</v>
      </c>
      <c r="D33" s="32">
        <v>0</v>
      </c>
      <c r="E33" s="32">
        <v>0</v>
      </c>
      <c r="F33" s="32">
        <v>0</v>
      </c>
      <c r="G33" s="32">
        <v>0</v>
      </c>
      <c r="H33" s="32">
        <v>8.4442460356451612</v>
      </c>
      <c r="I33" s="32">
        <v>174.24466405832257</v>
      </c>
      <c r="J33" s="32">
        <v>0.53655161290322584</v>
      </c>
      <c r="K33" s="32">
        <v>0</v>
      </c>
      <c r="L33" s="32">
        <v>3.1587898318064509</v>
      </c>
      <c r="M33" s="32">
        <v>0</v>
      </c>
      <c r="N33" s="32">
        <v>0</v>
      </c>
      <c r="O33" s="32">
        <v>0</v>
      </c>
      <c r="P33" s="32">
        <v>0</v>
      </c>
      <c r="Q33" s="32">
        <v>0</v>
      </c>
      <c r="R33" s="32">
        <v>1.2516829492903225</v>
      </c>
      <c r="S33" s="32">
        <v>8.1555845161290321</v>
      </c>
      <c r="T33" s="32">
        <v>2.1462064516129034</v>
      </c>
      <c r="U33" s="32">
        <v>0</v>
      </c>
      <c r="V33" s="32">
        <v>0.33458285438709667</v>
      </c>
      <c r="W33" s="32">
        <v>0</v>
      </c>
      <c r="X33" s="32">
        <v>0</v>
      </c>
      <c r="Y33" s="32">
        <v>0</v>
      </c>
      <c r="Z33" s="32">
        <v>0</v>
      </c>
      <c r="AA33" s="32">
        <v>0</v>
      </c>
      <c r="AB33" s="32">
        <v>1.7620284838709677</v>
      </c>
      <c r="AC33" s="32">
        <v>0</v>
      </c>
      <c r="AD33" s="32">
        <v>0</v>
      </c>
      <c r="AE33" s="32">
        <v>0</v>
      </c>
      <c r="AF33" s="32">
        <v>0.1071141935483871</v>
      </c>
      <c r="AG33" s="32">
        <v>0</v>
      </c>
      <c r="AH33" s="32">
        <v>0</v>
      </c>
      <c r="AI33" s="32">
        <v>0</v>
      </c>
      <c r="AJ33" s="32">
        <v>0</v>
      </c>
      <c r="AK33" s="32">
        <v>0</v>
      </c>
      <c r="AL33" s="32">
        <v>6.4268516129032255E-2</v>
      </c>
      <c r="AM33" s="32">
        <v>32.147820755548395</v>
      </c>
      <c r="AN33" s="32">
        <v>0</v>
      </c>
      <c r="AO33" s="32">
        <v>0</v>
      </c>
      <c r="AP33" s="32">
        <v>0</v>
      </c>
      <c r="AQ33" s="32">
        <v>0</v>
      </c>
      <c r="AR33" s="32">
        <v>0</v>
      </c>
      <c r="AS33" s="32">
        <v>0</v>
      </c>
      <c r="AT33" s="32">
        <v>0</v>
      </c>
      <c r="AU33" s="32">
        <v>0</v>
      </c>
      <c r="AV33" s="32">
        <v>10.771184214838769</v>
      </c>
      <c r="AW33" s="32">
        <v>5.0343670967741936</v>
      </c>
      <c r="AX33" s="32">
        <v>0</v>
      </c>
      <c r="AY33" s="32">
        <v>0</v>
      </c>
      <c r="AZ33" s="32">
        <v>4.4587678481612905</v>
      </c>
      <c r="BA33" s="32">
        <v>0</v>
      </c>
      <c r="BB33" s="32">
        <v>0</v>
      </c>
      <c r="BC33" s="32">
        <v>0</v>
      </c>
      <c r="BD33" s="32">
        <v>0</v>
      </c>
      <c r="BE33" s="32">
        <v>0</v>
      </c>
      <c r="BF33" s="32">
        <v>4.6665109410000003</v>
      </c>
      <c r="BG33" s="32">
        <v>0.13924845161290322</v>
      </c>
      <c r="BH33" s="32">
        <v>0</v>
      </c>
      <c r="BI33" s="32">
        <v>0</v>
      </c>
      <c r="BJ33" s="32">
        <v>1.7309111934193546</v>
      </c>
      <c r="BK33" s="33">
        <f t="shared" si="2"/>
        <v>259.15453000500003</v>
      </c>
    </row>
    <row r="34" spans="1:63">
      <c r="A34" s="30"/>
      <c r="B34" s="31" t="s">
        <v>38</v>
      </c>
      <c r="C34" s="32">
        <v>0</v>
      </c>
      <c r="D34" s="32">
        <v>0</v>
      </c>
      <c r="E34" s="32">
        <v>0</v>
      </c>
      <c r="F34" s="32">
        <v>0</v>
      </c>
      <c r="G34" s="32">
        <v>0</v>
      </c>
      <c r="H34" s="32">
        <v>18.781108849483871</v>
      </c>
      <c r="I34" s="32">
        <v>70.868820335483875</v>
      </c>
      <c r="J34" s="32">
        <v>0.52048193548387089</v>
      </c>
      <c r="K34" s="32">
        <v>0</v>
      </c>
      <c r="L34" s="32">
        <v>23.425579600774189</v>
      </c>
      <c r="M34" s="32">
        <v>0</v>
      </c>
      <c r="N34" s="32">
        <v>0</v>
      </c>
      <c r="O34" s="32">
        <v>0</v>
      </c>
      <c r="P34" s="32">
        <v>0</v>
      </c>
      <c r="Q34" s="32">
        <v>0</v>
      </c>
      <c r="R34" s="32">
        <v>4.5910148851612904</v>
      </c>
      <c r="S34" s="32">
        <v>0.43720482580645165</v>
      </c>
      <c r="T34" s="32">
        <v>0</v>
      </c>
      <c r="U34" s="32">
        <v>0</v>
      </c>
      <c r="V34" s="32">
        <v>4.8457146139677425</v>
      </c>
      <c r="W34" s="32">
        <v>0</v>
      </c>
      <c r="X34" s="32">
        <v>0</v>
      </c>
      <c r="Y34" s="32">
        <v>0</v>
      </c>
      <c r="Z34" s="32">
        <v>0</v>
      </c>
      <c r="AA34" s="32">
        <v>0</v>
      </c>
      <c r="AB34" s="32">
        <v>0.10385532258064516</v>
      </c>
      <c r="AC34" s="32">
        <v>0</v>
      </c>
      <c r="AD34" s="32">
        <v>0</v>
      </c>
      <c r="AE34" s="32">
        <v>0</v>
      </c>
      <c r="AF34" s="32">
        <v>0</v>
      </c>
      <c r="AG34" s="32">
        <v>0</v>
      </c>
      <c r="AH34" s="32">
        <v>0</v>
      </c>
      <c r="AI34" s="32">
        <v>0</v>
      </c>
      <c r="AJ34" s="32">
        <v>0</v>
      </c>
      <c r="AK34" s="32">
        <v>0</v>
      </c>
      <c r="AL34" s="32">
        <v>4.1542129032258068E-2</v>
      </c>
      <c r="AM34" s="32">
        <v>0</v>
      </c>
      <c r="AN34" s="32">
        <v>0</v>
      </c>
      <c r="AO34" s="32">
        <v>0</v>
      </c>
      <c r="AP34" s="32">
        <v>0</v>
      </c>
      <c r="AQ34" s="32">
        <v>0</v>
      </c>
      <c r="AR34" s="32">
        <v>0</v>
      </c>
      <c r="AS34" s="32">
        <v>0</v>
      </c>
      <c r="AT34" s="32">
        <v>0</v>
      </c>
      <c r="AU34" s="32">
        <v>0</v>
      </c>
      <c r="AV34" s="32">
        <v>58.785362308645183</v>
      </c>
      <c r="AW34" s="32">
        <v>31.313525140064517</v>
      </c>
      <c r="AX34" s="32">
        <v>0</v>
      </c>
      <c r="AY34" s="32">
        <v>0</v>
      </c>
      <c r="AZ34" s="32">
        <v>44.482050712870986</v>
      </c>
      <c r="BA34" s="32">
        <v>0</v>
      </c>
      <c r="BB34" s="32">
        <v>0</v>
      </c>
      <c r="BC34" s="32">
        <v>0</v>
      </c>
      <c r="BD34" s="32">
        <v>0</v>
      </c>
      <c r="BE34" s="32">
        <v>0</v>
      </c>
      <c r="BF34" s="32">
        <v>20.494718149580649</v>
      </c>
      <c r="BG34" s="32">
        <v>7.0621619354838705</v>
      </c>
      <c r="BH34" s="32">
        <v>0.8439023428064516</v>
      </c>
      <c r="BI34" s="32">
        <v>0</v>
      </c>
      <c r="BJ34" s="32">
        <v>3.9788590527741929</v>
      </c>
      <c r="BK34" s="33">
        <f t="shared" si="2"/>
        <v>290.57590213999998</v>
      </c>
    </row>
    <row r="35" spans="1:63">
      <c r="A35" s="30"/>
      <c r="B35" s="31" t="s">
        <v>39</v>
      </c>
      <c r="C35" s="32">
        <v>0</v>
      </c>
      <c r="D35" s="32">
        <v>0</v>
      </c>
      <c r="E35" s="32">
        <v>0</v>
      </c>
      <c r="F35" s="32">
        <v>0</v>
      </c>
      <c r="G35" s="32">
        <v>0</v>
      </c>
      <c r="H35" s="32">
        <v>8.7855087172903232</v>
      </c>
      <c r="I35" s="32">
        <v>109.92823087525805</v>
      </c>
      <c r="J35" s="32">
        <v>0</v>
      </c>
      <c r="K35" s="32">
        <v>0</v>
      </c>
      <c r="L35" s="32">
        <v>5.6942387939999994</v>
      </c>
      <c r="M35" s="32">
        <v>0</v>
      </c>
      <c r="N35" s="32">
        <v>0</v>
      </c>
      <c r="O35" s="32">
        <v>0</v>
      </c>
      <c r="P35" s="32">
        <v>0</v>
      </c>
      <c r="Q35" s="32">
        <v>0</v>
      </c>
      <c r="R35" s="32">
        <v>2.6447525943548391</v>
      </c>
      <c r="S35" s="32">
        <v>0</v>
      </c>
      <c r="T35" s="32">
        <v>1.0568441935483872</v>
      </c>
      <c r="U35" s="32">
        <v>0</v>
      </c>
      <c r="V35" s="32">
        <v>0.40899870290322576</v>
      </c>
      <c r="W35" s="32">
        <v>0</v>
      </c>
      <c r="X35" s="32">
        <v>0</v>
      </c>
      <c r="Y35" s="32">
        <v>0</v>
      </c>
      <c r="Z35" s="32">
        <v>0</v>
      </c>
      <c r="AA35" s="32">
        <v>0</v>
      </c>
      <c r="AB35" s="32">
        <v>0.2109996129032258</v>
      </c>
      <c r="AC35" s="32">
        <v>0</v>
      </c>
      <c r="AD35" s="32">
        <v>0</v>
      </c>
      <c r="AE35" s="32">
        <v>0</v>
      </c>
      <c r="AF35" s="32">
        <v>0</v>
      </c>
      <c r="AG35" s="32">
        <v>0</v>
      </c>
      <c r="AH35" s="32">
        <v>0</v>
      </c>
      <c r="AI35" s="32">
        <v>0</v>
      </c>
      <c r="AJ35" s="32">
        <v>0</v>
      </c>
      <c r="AK35" s="32">
        <v>0</v>
      </c>
      <c r="AL35" s="32">
        <v>0</v>
      </c>
      <c r="AM35" s="32">
        <v>0</v>
      </c>
      <c r="AN35" s="32">
        <v>0</v>
      </c>
      <c r="AO35" s="32">
        <v>0</v>
      </c>
      <c r="AP35" s="32">
        <v>0</v>
      </c>
      <c r="AQ35" s="32">
        <v>0</v>
      </c>
      <c r="AR35" s="32">
        <v>0</v>
      </c>
      <c r="AS35" s="32">
        <v>0</v>
      </c>
      <c r="AT35" s="32">
        <v>0</v>
      </c>
      <c r="AU35" s="32">
        <v>0</v>
      </c>
      <c r="AV35" s="32">
        <v>17.538083277999981</v>
      </c>
      <c r="AW35" s="32">
        <v>2.109996129032258</v>
      </c>
      <c r="AX35" s="32">
        <v>0</v>
      </c>
      <c r="AY35" s="32">
        <v>0</v>
      </c>
      <c r="AZ35" s="32">
        <v>12.831368931322581</v>
      </c>
      <c r="BA35" s="32">
        <v>0</v>
      </c>
      <c r="BB35" s="32">
        <v>0</v>
      </c>
      <c r="BC35" s="32">
        <v>0</v>
      </c>
      <c r="BD35" s="32">
        <v>0</v>
      </c>
      <c r="BE35" s="32">
        <v>0</v>
      </c>
      <c r="BF35" s="32">
        <v>2.8747670428064516</v>
      </c>
      <c r="BG35" s="32">
        <v>0</v>
      </c>
      <c r="BH35" s="32">
        <v>0</v>
      </c>
      <c r="BI35" s="32">
        <v>0</v>
      </c>
      <c r="BJ35" s="32">
        <v>0.19584623158064518</v>
      </c>
      <c r="BK35" s="33">
        <f t="shared" si="2"/>
        <v>164.27963510299998</v>
      </c>
    </row>
    <row r="36" spans="1:63">
      <c r="A36" s="30"/>
      <c r="B36" s="31" t="s">
        <v>40</v>
      </c>
      <c r="C36" s="32">
        <v>0</v>
      </c>
      <c r="D36" s="32">
        <v>1.2607263225806453</v>
      </c>
      <c r="E36" s="32">
        <v>0</v>
      </c>
      <c r="F36" s="32">
        <v>0</v>
      </c>
      <c r="G36" s="32">
        <v>0</v>
      </c>
      <c r="H36" s="32">
        <v>15.830515086032259</v>
      </c>
      <c r="I36" s="32">
        <v>40.061923225806453</v>
      </c>
      <c r="J36" s="32">
        <v>0.52096129032258065</v>
      </c>
      <c r="K36" s="32">
        <v>0</v>
      </c>
      <c r="L36" s="32">
        <v>11.391425381580644</v>
      </c>
      <c r="M36" s="32">
        <v>0</v>
      </c>
      <c r="N36" s="32">
        <v>0</v>
      </c>
      <c r="O36" s="32">
        <v>0</v>
      </c>
      <c r="P36" s="32">
        <v>0</v>
      </c>
      <c r="Q36" s="32">
        <v>0</v>
      </c>
      <c r="R36" s="32">
        <v>4.9430476166129029</v>
      </c>
      <c r="S36" s="32">
        <v>0</v>
      </c>
      <c r="T36" s="32">
        <v>0</v>
      </c>
      <c r="U36" s="32">
        <v>0</v>
      </c>
      <c r="V36" s="32">
        <v>3.8995335472903228</v>
      </c>
      <c r="W36" s="32">
        <v>0</v>
      </c>
      <c r="X36" s="32">
        <v>0</v>
      </c>
      <c r="Y36" s="32">
        <v>0</v>
      </c>
      <c r="Z36" s="32">
        <v>0</v>
      </c>
      <c r="AA36" s="32">
        <v>0</v>
      </c>
      <c r="AB36" s="32">
        <v>3.1190467741935485E-2</v>
      </c>
      <c r="AC36" s="32">
        <v>0</v>
      </c>
      <c r="AD36" s="32">
        <v>0</v>
      </c>
      <c r="AE36" s="32">
        <v>0</v>
      </c>
      <c r="AF36" s="32">
        <v>0.10396822580645161</v>
      </c>
      <c r="AG36" s="32">
        <v>0</v>
      </c>
      <c r="AH36" s="32">
        <v>0</v>
      </c>
      <c r="AI36" s="32">
        <v>0</v>
      </c>
      <c r="AJ36" s="32">
        <v>0</v>
      </c>
      <c r="AK36" s="32">
        <v>0</v>
      </c>
      <c r="AL36" s="32">
        <v>5.1984112903225802E-3</v>
      </c>
      <c r="AM36" s="32">
        <v>0</v>
      </c>
      <c r="AN36" s="32">
        <v>0</v>
      </c>
      <c r="AO36" s="32">
        <v>0</v>
      </c>
      <c r="AP36" s="32">
        <v>0</v>
      </c>
      <c r="AQ36" s="32">
        <v>0</v>
      </c>
      <c r="AR36" s="32">
        <v>0</v>
      </c>
      <c r="AS36" s="32">
        <v>0</v>
      </c>
      <c r="AT36" s="32">
        <v>0</v>
      </c>
      <c r="AU36" s="32">
        <v>0</v>
      </c>
      <c r="AV36" s="32">
        <v>48.89521713622581</v>
      </c>
      <c r="AW36" s="32">
        <v>14.735347275774192</v>
      </c>
      <c r="AX36" s="32">
        <v>0</v>
      </c>
      <c r="AY36" s="32">
        <v>0</v>
      </c>
      <c r="AZ36" s="32">
        <v>23.233412547290321</v>
      </c>
      <c r="BA36" s="32">
        <v>0</v>
      </c>
      <c r="BB36" s="32">
        <v>0</v>
      </c>
      <c r="BC36" s="32">
        <v>0</v>
      </c>
      <c r="BD36" s="32">
        <v>0</v>
      </c>
      <c r="BE36" s="32">
        <v>0</v>
      </c>
      <c r="BF36" s="32">
        <v>29.68933651248387</v>
      </c>
      <c r="BG36" s="32">
        <v>0.9376894285483871</v>
      </c>
      <c r="BH36" s="32">
        <v>5.1984112903225806E-2</v>
      </c>
      <c r="BI36" s="32">
        <v>0</v>
      </c>
      <c r="BJ36" s="32">
        <v>3.2516186897096784</v>
      </c>
      <c r="BK36" s="33">
        <f t="shared" si="2"/>
        <v>198.84309527800002</v>
      </c>
    </row>
    <row r="37" spans="1:63">
      <c r="A37" s="30"/>
      <c r="B37" s="31" t="s">
        <v>41</v>
      </c>
      <c r="C37" s="32">
        <v>0</v>
      </c>
      <c r="D37" s="32">
        <v>0</v>
      </c>
      <c r="E37" s="32">
        <v>0</v>
      </c>
      <c r="F37" s="32">
        <v>0</v>
      </c>
      <c r="G37" s="32">
        <v>0</v>
      </c>
      <c r="H37" s="32">
        <v>1.0418996629032256</v>
      </c>
      <c r="I37" s="32">
        <v>101.2814</v>
      </c>
      <c r="J37" s="32">
        <v>0</v>
      </c>
      <c r="K37" s="32">
        <v>0</v>
      </c>
      <c r="L37" s="32">
        <v>9.5950800000000003E-2</v>
      </c>
      <c r="M37" s="32">
        <v>0</v>
      </c>
      <c r="N37" s="32">
        <v>0</v>
      </c>
      <c r="O37" s="32">
        <v>0</v>
      </c>
      <c r="P37" s="32">
        <v>0</v>
      </c>
      <c r="Q37" s="32">
        <v>0</v>
      </c>
      <c r="R37" s="32">
        <v>1.1727319999999999E-2</v>
      </c>
      <c r="S37" s="32">
        <v>0</v>
      </c>
      <c r="T37" s="32">
        <v>0</v>
      </c>
      <c r="U37" s="32">
        <v>0</v>
      </c>
      <c r="V37" s="32">
        <v>0</v>
      </c>
      <c r="W37" s="32">
        <v>0</v>
      </c>
      <c r="X37" s="32">
        <v>0</v>
      </c>
      <c r="Y37" s="32">
        <v>0</v>
      </c>
      <c r="Z37" s="32">
        <v>0</v>
      </c>
      <c r="AA37" s="32">
        <v>0</v>
      </c>
      <c r="AB37" s="32">
        <v>0</v>
      </c>
      <c r="AC37" s="32">
        <v>0</v>
      </c>
      <c r="AD37" s="32">
        <v>0</v>
      </c>
      <c r="AE37" s="32">
        <v>0</v>
      </c>
      <c r="AF37" s="32">
        <v>0</v>
      </c>
      <c r="AG37" s="32">
        <v>0</v>
      </c>
      <c r="AH37" s="32">
        <v>0</v>
      </c>
      <c r="AI37" s="32">
        <v>0</v>
      </c>
      <c r="AJ37" s="32">
        <v>0</v>
      </c>
      <c r="AK37" s="32">
        <v>0</v>
      </c>
      <c r="AL37" s="32">
        <v>0</v>
      </c>
      <c r="AM37" s="32">
        <v>0</v>
      </c>
      <c r="AN37" s="32">
        <v>0</v>
      </c>
      <c r="AO37" s="32">
        <v>0</v>
      </c>
      <c r="AP37" s="32">
        <v>0</v>
      </c>
      <c r="AQ37" s="32">
        <v>0</v>
      </c>
      <c r="AR37" s="32">
        <v>0</v>
      </c>
      <c r="AS37" s="32">
        <v>0</v>
      </c>
      <c r="AT37" s="32">
        <v>0</v>
      </c>
      <c r="AU37" s="32">
        <v>0</v>
      </c>
      <c r="AV37" s="32">
        <v>2.4263060529032372</v>
      </c>
      <c r="AW37" s="32">
        <v>4.2573419354838711</v>
      </c>
      <c r="AX37" s="32">
        <v>0</v>
      </c>
      <c r="AY37" s="32">
        <v>0</v>
      </c>
      <c r="AZ37" s="32">
        <v>0</v>
      </c>
      <c r="BA37" s="32">
        <v>0</v>
      </c>
      <c r="BB37" s="32">
        <v>0</v>
      </c>
      <c r="BC37" s="32">
        <v>0</v>
      </c>
      <c r="BD37" s="32">
        <v>0</v>
      </c>
      <c r="BE37" s="32">
        <v>0</v>
      </c>
      <c r="BF37" s="32">
        <v>2.6608387096774193E-3</v>
      </c>
      <c r="BG37" s="32">
        <v>0</v>
      </c>
      <c r="BH37" s="32">
        <v>0</v>
      </c>
      <c r="BI37" s="32">
        <v>0</v>
      </c>
      <c r="BJ37" s="32">
        <v>0</v>
      </c>
      <c r="BK37" s="33">
        <f t="shared" si="2"/>
        <v>109.11728661000001</v>
      </c>
    </row>
    <row r="38" spans="1:63">
      <c r="A38" s="30"/>
      <c r="B38" s="31" t="s">
        <v>42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1.6053879059999998</v>
      </c>
      <c r="I38" s="32">
        <v>40.395139999999998</v>
      </c>
      <c r="J38" s="32">
        <v>0</v>
      </c>
      <c r="K38" s="32">
        <v>0</v>
      </c>
      <c r="L38" s="32">
        <v>0.22589387499999999</v>
      </c>
      <c r="M38" s="32">
        <v>0</v>
      </c>
      <c r="N38" s="32">
        <v>0</v>
      </c>
      <c r="O38" s="32">
        <v>0</v>
      </c>
      <c r="P38" s="32">
        <v>0</v>
      </c>
      <c r="Q38" s="32">
        <v>0</v>
      </c>
      <c r="R38" s="32">
        <v>1.3978844548387099E-2</v>
      </c>
      <c r="S38" s="32">
        <v>0</v>
      </c>
      <c r="T38" s="32">
        <v>0</v>
      </c>
      <c r="U38" s="32">
        <v>0</v>
      </c>
      <c r="V38" s="32">
        <v>0.21260599999999999</v>
      </c>
      <c r="W38" s="32">
        <v>0</v>
      </c>
      <c r="X38" s="32">
        <v>0</v>
      </c>
      <c r="Y38" s="32">
        <v>0</v>
      </c>
      <c r="Z38" s="32">
        <v>0</v>
      </c>
      <c r="AA38" s="32">
        <v>0</v>
      </c>
      <c r="AB38" s="32">
        <v>0</v>
      </c>
      <c r="AC38" s="32">
        <v>0</v>
      </c>
      <c r="AD38" s="32">
        <v>0</v>
      </c>
      <c r="AE38" s="32">
        <v>0</v>
      </c>
      <c r="AF38" s="32">
        <v>0</v>
      </c>
      <c r="AG38" s="32">
        <v>0</v>
      </c>
      <c r="AH38" s="32">
        <v>0</v>
      </c>
      <c r="AI38" s="32">
        <v>0</v>
      </c>
      <c r="AJ38" s="32">
        <v>0</v>
      </c>
      <c r="AK38" s="32">
        <v>0</v>
      </c>
      <c r="AL38" s="32">
        <v>0</v>
      </c>
      <c r="AM38" s="32">
        <v>0</v>
      </c>
      <c r="AN38" s="32">
        <v>0</v>
      </c>
      <c r="AO38" s="32">
        <v>0</v>
      </c>
      <c r="AP38" s="32">
        <v>0</v>
      </c>
      <c r="AQ38" s="32">
        <v>0</v>
      </c>
      <c r="AR38" s="32">
        <v>0</v>
      </c>
      <c r="AS38" s="32">
        <v>0</v>
      </c>
      <c r="AT38" s="32">
        <v>0</v>
      </c>
      <c r="AU38" s="32">
        <v>0</v>
      </c>
      <c r="AV38" s="32">
        <v>0.47255096900000204</v>
      </c>
      <c r="AW38" s="32">
        <v>0</v>
      </c>
      <c r="AX38" s="32">
        <v>0</v>
      </c>
      <c r="AY38" s="32">
        <v>0</v>
      </c>
      <c r="AZ38" s="32">
        <v>4.0383484387096776E-2</v>
      </c>
      <c r="BA38" s="32">
        <v>0</v>
      </c>
      <c r="BB38" s="32">
        <v>0</v>
      </c>
      <c r="BC38" s="32">
        <v>0</v>
      </c>
      <c r="BD38" s="32">
        <v>0</v>
      </c>
      <c r="BE38" s="32">
        <v>0</v>
      </c>
      <c r="BF38" s="32">
        <v>0.19737207506451612</v>
      </c>
      <c r="BG38" s="32">
        <v>0</v>
      </c>
      <c r="BH38" s="32">
        <v>0</v>
      </c>
      <c r="BI38" s="32">
        <v>0</v>
      </c>
      <c r="BJ38" s="32">
        <v>0</v>
      </c>
      <c r="BK38" s="33">
        <f t="shared" si="2"/>
        <v>43.163313154000001</v>
      </c>
    </row>
    <row r="39" spans="1:63">
      <c r="A39" s="30"/>
      <c r="B39" s="31" t="s">
        <v>43</v>
      </c>
      <c r="C39" s="32">
        <v>0</v>
      </c>
      <c r="D39" s="32">
        <v>0</v>
      </c>
      <c r="E39" s="32">
        <v>0</v>
      </c>
      <c r="F39" s="32">
        <v>0</v>
      </c>
      <c r="G39" s="32">
        <v>0</v>
      </c>
      <c r="H39" s="32">
        <v>18.0602168543871</v>
      </c>
      <c r="I39" s="32">
        <v>33.822362513129029</v>
      </c>
      <c r="J39" s="32">
        <v>1.033518064516129</v>
      </c>
      <c r="K39" s="32">
        <v>0</v>
      </c>
      <c r="L39" s="32">
        <v>13.176279646193551</v>
      </c>
      <c r="M39" s="32">
        <v>0</v>
      </c>
      <c r="N39" s="32">
        <v>0</v>
      </c>
      <c r="O39" s="32">
        <v>0</v>
      </c>
      <c r="P39" s="32">
        <v>0</v>
      </c>
      <c r="Q39" s="32">
        <v>0</v>
      </c>
      <c r="R39" s="32">
        <v>4.6870063344838711</v>
      </c>
      <c r="S39" s="32">
        <v>7.3483134387096776</v>
      </c>
      <c r="T39" s="32">
        <v>0</v>
      </c>
      <c r="U39" s="32">
        <v>0</v>
      </c>
      <c r="V39" s="32">
        <v>0.53662091580645155</v>
      </c>
      <c r="W39" s="32">
        <v>0</v>
      </c>
      <c r="X39" s="32">
        <v>0</v>
      </c>
      <c r="Y39" s="32">
        <v>0</v>
      </c>
      <c r="Z39" s="32">
        <v>0</v>
      </c>
      <c r="AA39" s="32">
        <v>0</v>
      </c>
      <c r="AB39" s="32">
        <v>9.8518138870967747E-2</v>
      </c>
      <c r="AC39" s="32">
        <v>0</v>
      </c>
      <c r="AD39" s="32">
        <v>0</v>
      </c>
      <c r="AE39" s="32">
        <v>0</v>
      </c>
      <c r="AF39" s="32">
        <v>0.23211079838709675</v>
      </c>
      <c r="AG39" s="32">
        <v>0</v>
      </c>
      <c r="AH39" s="32">
        <v>0</v>
      </c>
      <c r="AI39" s="32">
        <v>0</v>
      </c>
      <c r="AJ39" s="32">
        <v>0</v>
      </c>
      <c r="AK39" s="32">
        <v>0</v>
      </c>
      <c r="AL39" s="32">
        <v>1.1347639032258064E-2</v>
      </c>
      <c r="AM39" s="32">
        <v>0</v>
      </c>
      <c r="AN39" s="32">
        <v>0</v>
      </c>
      <c r="AO39" s="32">
        <v>0</v>
      </c>
      <c r="AP39" s="32">
        <v>0</v>
      </c>
      <c r="AQ39" s="32">
        <v>0</v>
      </c>
      <c r="AR39" s="32">
        <v>0</v>
      </c>
      <c r="AS39" s="32">
        <v>0</v>
      </c>
      <c r="AT39" s="32">
        <v>0</v>
      </c>
      <c r="AU39" s="32">
        <v>0</v>
      </c>
      <c r="AV39" s="32">
        <v>50.945430917354876</v>
      </c>
      <c r="AW39" s="32">
        <v>23.516006107451616</v>
      </c>
      <c r="AX39" s="32">
        <v>1.0316035483870969</v>
      </c>
      <c r="AY39" s="32">
        <v>0</v>
      </c>
      <c r="AZ39" s="32">
        <v>14.769079540387095</v>
      </c>
      <c r="BA39" s="32">
        <v>0</v>
      </c>
      <c r="BB39" s="32">
        <v>0</v>
      </c>
      <c r="BC39" s="32">
        <v>0</v>
      </c>
      <c r="BD39" s="32">
        <v>0</v>
      </c>
      <c r="BE39" s="32">
        <v>0</v>
      </c>
      <c r="BF39" s="32">
        <v>27.616457512258066</v>
      </c>
      <c r="BG39" s="32">
        <v>0.90194700225806468</v>
      </c>
      <c r="BH39" s="32">
        <v>0.30948106451612906</v>
      </c>
      <c r="BI39" s="32">
        <v>0</v>
      </c>
      <c r="BJ39" s="32">
        <v>2.6817281788709675</v>
      </c>
      <c r="BK39" s="33">
        <f t="shared" si="2"/>
        <v>200.77802821500003</v>
      </c>
    </row>
    <row r="40" spans="1:63">
      <c r="A40" s="30"/>
      <c r="B40" s="31" t="s">
        <v>44</v>
      </c>
      <c r="C40" s="32">
        <v>0</v>
      </c>
      <c r="D40" s="32">
        <v>0</v>
      </c>
      <c r="E40" s="32">
        <v>0</v>
      </c>
      <c r="F40" s="32">
        <v>0</v>
      </c>
      <c r="G40" s="32">
        <v>0</v>
      </c>
      <c r="H40" s="32">
        <v>2.4862400692903219</v>
      </c>
      <c r="I40" s="32">
        <v>195.24637419354841</v>
      </c>
      <c r="J40" s="32">
        <v>0</v>
      </c>
      <c r="K40" s="32">
        <v>0</v>
      </c>
      <c r="L40" s="32">
        <v>0.31922444974193548</v>
      </c>
      <c r="M40" s="32">
        <v>0</v>
      </c>
      <c r="N40" s="32">
        <v>0</v>
      </c>
      <c r="O40" s="32">
        <v>0</v>
      </c>
      <c r="P40" s="32">
        <v>0</v>
      </c>
      <c r="Q40" s="32">
        <v>0</v>
      </c>
      <c r="R40" s="32">
        <v>4.7777313225806457E-3</v>
      </c>
      <c r="S40" s="32">
        <v>0</v>
      </c>
      <c r="T40" s="32">
        <v>5.2769290322580646</v>
      </c>
      <c r="U40" s="32">
        <v>0</v>
      </c>
      <c r="V40" s="32">
        <v>0</v>
      </c>
      <c r="W40" s="32">
        <v>0</v>
      </c>
      <c r="X40" s="32">
        <v>0</v>
      </c>
      <c r="Y40" s="32">
        <v>0</v>
      </c>
      <c r="Z40" s="32">
        <v>0</v>
      </c>
      <c r="AA40" s="32">
        <v>0</v>
      </c>
      <c r="AB40" s="32">
        <v>0</v>
      </c>
      <c r="AC40" s="32">
        <v>0</v>
      </c>
      <c r="AD40" s="32">
        <v>0</v>
      </c>
      <c r="AE40" s="32">
        <v>0</v>
      </c>
      <c r="AF40" s="32">
        <v>0</v>
      </c>
      <c r="AG40" s="32">
        <v>0</v>
      </c>
      <c r="AH40" s="32">
        <v>0</v>
      </c>
      <c r="AI40" s="32">
        <v>0</v>
      </c>
      <c r="AJ40" s="32">
        <v>0</v>
      </c>
      <c r="AK40" s="32">
        <v>0</v>
      </c>
      <c r="AL40" s="32">
        <v>0</v>
      </c>
      <c r="AM40" s="32">
        <v>0</v>
      </c>
      <c r="AN40" s="32">
        <v>0</v>
      </c>
      <c r="AO40" s="32">
        <v>0</v>
      </c>
      <c r="AP40" s="32">
        <v>0</v>
      </c>
      <c r="AQ40" s="32">
        <v>0</v>
      </c>
      <c r="AR40" s="32">
        <v>0</v>
      </c>
      <c r="AS40" s="32">
        <v>0</v>
      </c>
      <c r="AT40" s="32">
        <v>0</v>
      </c>
      <c r="AU40" s="32">
        <v>0</v>
      </c>
      <c r="AV40" s="32">
        <v>1.5314964191613103</v>
      </c>
      <c r="AW40" s="32">
        <v>0.31617174193548386</v>
      </c>
      <c r="AX40" s="32">
        <v>0</v>
      </c>
      <c r="AY40" s="32">
        <v>0</v>
      </c>
      <c r="AZ40" s="32">
        <v>8.0816135925483863</v>
      </c>
      <c r="BA40" s="32">
        <v>0</v>
      </c>
      <c r="BB40" s="32">
        <v>0</v>
      </c>
      <c r="BC40" s="32">
        <v>0</v>
      </c>
      <c r="BD40" s="32">
        <v>0</v>
      </c>
      <c r="BE40" s="32">
        <v>0</v>
      </c>
      <c r="BF40" s="32">
        <v>2.2574698193548386E-2</v>
      </c>
      <c r="BG40" s="32">
        <v>0</v>
      </c>
      <c r="BH40" s="32">
        <v>0</v>
      </c>
      <c r="BI40" s="32">
        <v>0</v>
      </c>
      <c r="BJ40" s="32">
        <v>0</v>
      </c>
      <c r="BK40" s="33">
        <f t="shared" si="2"/>
        <v>213.28540192800003</v>
      </c>
    </row>
    <row r="41" spans="1:63">
      <c r="A41" s="30"/>
      <c r="B41" s="31" t="s">
        <v>45</v>
      </c>
      <c r="C41" s="32">
        <v>0</v>
      </c>
      <c r="D41" s="32">
        <v>0</v>
      </c>
      <c r="E41" s="32">
        <v>0</v>
      </c>
      <c r="F41" s="32">
        <v>0</v>
      </c>
      <c r="G41" s="32">
        <v>0</v>
      </c>
      <c r="H41" s="32">
        <v>22.763814170451614</v>
      </c>
      <c r="I41" s="32">
        <v>52.605447158290325</v>
      </c>
      <c r="J41" s="32">
        <v>0.51785387096774194</v>
      </c>
      <c r="K41" s="32">
        <v>0</v>
      </c>
      <c r="L41" s="32">
        <v>6.8218920409032258</v>
      </c>
      <c r="M41" s="32">
        <v>0</v>
      </c>
      <c r="N41" s="32">
        <v>0</v>
      </c>
      <c r="O41" s="32">
        <v>0</v>
      </c>
      <c r="P41" s="32">
        <v>0</v>
      </c>
      <c r="Q41" s="32">
        <v>0</v>
      </c>
      <c r="R41" s="32">
        <v>4.4860836303225797</v>
      </c>
      <c r="S41" s="32">
        <v>0.30035524516129031</v>
      </c>
      <c r="T41" s="32">
        <v>0</v>
      </c>
      <c r="U41" s="32">
        <v>0</v>
      </c>
      <c r="V41" s="32">
        <v>2.8935708235806454</v>
      </c>
      <c r="W41" s="32">
        <v>0</v>
      </c>
      <c r="X41" s="32">
        <v>0</v>
      </c>
      <c r="Y41" s="32">
        <v>0</v>
      </c>
      <c r="Z41" s="32">
        <v>0</v>
      </c>
      <c r="AA41" s="32">
        <v>0</v>
      </c>
      <c r="AB41" s="32">
        <v>0.13741355809677422</v>
      </c>
      <c r="AC41" s="32">
        <v>0</v>
      </c>
      <c r="AD41" s="32">
        <v>0</v>
      </c>
      <c r="AE41" s="32">
        <v>0</v>
      </c>
      <c r="AF41" s="32">
        <v>6.2038316129032253E-2</v>
      </c>
      <c r="AG41" s="32">
        <v>0</v>
      </c>
      <c r="AH41" s="32">
        <v>0</v>
      </c>
      <c r="AI41" s="32">
        <v>0</v>
      </c>
      <c r="AJ41" s="32">
        <v>0</v>
      </c>
      <c r="AK41" s="32">
        <v>0</v>
      </c>
      <c r="AL41" s="32">
        <v>2.274738258064516E-2</v>
      </c>
      <c r="AM41" s="32">
        <v>0</v>
      </c>
      <c r="AN41" s="32">
        <v>0</v>
      </c>
      <c r="AO41" s="32">
        <v>0</v>
      </c>
      <c r="AP41" s="32">
        <v>0</v>
      </c>
      <c r="AQ41" s="32">
        <v>0</v>
      </c>
      <c r="AR41" s="32">
        <v>0</v>
      </c>
      <c r="AS41" s="32">
        <v>0</v>
      </c>
      <c r="AT41" s="32">
        <v>0</v>
      </c>
      <c r="AU41" s="32">
        <v>0</v>
      </c>
      <c r="AV41" s="32">
        <v>64.250689681580639</v>
      </c>
      <c r="AW41" s="32">
        <v>15.662814246677423</v>
      </c>
      <c r="AX41" s="32">
        <v>0</v>
      </c>
      <c r="AY41" s="32">
        <v>0</v>
      </c>
      <c r="AZ41" s="32">
        <v>14.5185880233871</v>
      </c>
      <c r="BA41" s="32">
        <v>0</v>
      </c>
      <c r="BB41" s="32">
        <v>0</v>
      </c>
      <c r="BC41" s="32">
        <v>0</v>
      </c>
      <c r="BD41" s="32">
        <v>0</v>
      </c>
      <c r="BE41" s="32">
        <v>0</v>
      </c>
      <c r="BF41" s="32">
        <v>27.318901016419368</v>
      </c>
      <c r="BG41" s="32">
        <v>7.2697310063548395</v>
      </c>
      <c r="BH41" s="32">
        <v>1.0572098116774196</v>
      </c>
      <c r="BI41" s="32">
        <v>0</v>
      </c>
      <c r="BJ41" s="32">
        <v>1.5017842144193547</v>
      </c>
      <c r="BK41" s="33">
        <f t="shared" si="2"/>
        <v>222.19093419700002</v>
      </c>
    </row>
    <row r="42" spans="1:63">
      <c r="A42" s="30"/>
      <c r="B42" s="31" t="s">
        <v>46</v>
      </c>
      <c r="C42" s="32">
        <v>0</v>
      </c>
      <c r="D42" s="32">
        <v>0</v>
      </c>
      <c r="E42" s="32">
        <v>0</v>
      </c>
      <c r="F42" s="32">
        <v>0</v>
      </c>
      <c r="G42" s="32">
        <v>0</v>
      </c>
      <c r="H42" s="32">
        <v>11.521452569225806</v>
      </c>
      <c r="I42" s="32">
        <v>13.062605766129032</v>
      </c>
      <c r="J42" s="32">
        <v>0</v>
      </c>
      <c r="K42" s="32">
        <v>0</v>
      </c>
      <c r="L42" s="32">
        <v>2.4436445967096772</v>
      </c>
      <c r="M42" s="32">
        <v>0</v>
      </c>
      <c r="N42" s="32">
        <v>0</v>
      </c>
      <c r="O42" s="32">
        <v>0</v>
      </c>
      <c r="P42" s="32">
        <v>0</v>
      </c>
      <c r="Q42" s="32">
        <v>0</v>
      </c>
      <c r="R42" s="32">
        <v>4.0823014708709682</v>
      </c>
      <c r="S42" s="32">
        <v>0</v>
      </c>
      <c r="T42" s="32">
        <v>0</v>
      </c>
      <c r="U42" s="32">
        <v>0</v>
      </c>
      <c r="V42" s="32">
        <v>1.1445180600967739</v>
      </c>
      <c r="W42" s="32">
        <v>0</v>
      </c>
      <c r="X42" s="32">
        <v>0</v>
      </c>
      <c r="Y42" s="32">
        <v>0</v>
      </c>
      <c r="Z42" s="32">
        <v>0</v>
      </c>
      <c r="AA42" s="32">
        <v>0</v>
      </c>
      <c r="AB42" s="32">
        <v>2.5930387096774195E-2</v>
      </c>
      <c r="AC42" s="32">
        <v>0.10372154838709678</v>
      </c>
      <c r="AD42" s="32">
        <v>0</v>
      </c>
      <c r="AE42" s="32">
        <v>0</v>
      </c>
      <c r="AF42" s="32">
        <v>0</v>
      </c>
      <c r="AG42" s="32">
        <v>0</v>
      </c>
      <c r="AH42" s="32">
        <v>0</v>
      </c>
      <c r="AI42" s="32">
        <v>0</v>
      </c>
      <c r="AJ42" s="32">
        <v>0</v>
      </c>
      <c r="AK42" s="32">
        <v>0</v>
      </c>
      <c r="AL42" s="32">
        <v>0</v>
      </c>
      <c r="AM42" s="32">
        <v>0</v>
      </c>
      <c r="AN42" s="32">
        <v>0</v>
      </c>
      <c r="AO42" s="32">
        <v>0</v>
      </c>
      <c r="AP42" s="32">
        <v>0</v>
      </c>
      <c r="AQ42" s="32">
        <v>0</v>
      </c>
      <c r="AR42" s="32">
        <v>0</v>
      </c>
      <c r="AS42" s="32">
        <v>0</v>
      </c>
      <c r="AT42" s="32">
        <v>0</v>
      </c>
      <c r="AU42" s="32">
        <v>0</v>
      </c>
      <c r="AV42" s="32">
        <v>32.814852450354849</v>
      </c>
      <c r="AW42" s="32">
        <v>10.357434147612905</v>
      </c>
      <c r="AX42" s="32">
        <v>0</v>
      </c>
      <c r="AY42" s="32">
        <v>0</v>
      </c>
      <c r="AZ42" s="32">
        <v>8.4127155182580644</v>
      </c>
      <c r="BA42" s="32">
        <v>0</v>
      </c>
      <c r="BB42" s="32">
        <v>0</v>
      </c>
      <c r="BC42" s="32">
        <v>0</v>
      </c>
      <c r="BD42" s="32">
        <v>0</v>
      </c>
      <c r="BE42" s="32">
        <v>0</v>
      </c>
      <c r="BF42" s="32">
        <v>17.72076291241935</v>
      </c>
      <c r="BG42" s="32">
        <v>1.594393458483871</v>
      </c>
      <c r="BH42" s="32">
        <v>3.1946236903225809</v>
      </c>
      <c r="BI42" s="32">
        <v>0</v>
      </c>
      <c r="BJ42" s="32">
        <v>1.406240068032258</v>
      </c>
      <c r="BK42" s="33">
        <f t="shared" si="2"/>
        <v>107.885196644</v>
      </c>
    </row>
    <row r="43" spans="1:63">
      <c r="A43" s="30"/>
      <c r="B43" s="31" t="s">
        <v>47</v>
      </c>
      <c r="C43" s="32">
        <v>0</v>
      </c>
      <c r="D43" s="32">
        <v>0</v>
      </c>
      <c r="E43" s="32">
        <v>0</v>
      </c>
      <c r="F43" s="32">
        <v>0</v>
      </c>
      <c r="G43" s="32">
        <v>0</v>
      </c>
      <c r="H43" s="32">
        <v>5.5258037858387095</v>
      </c>
      <c r="I43" s="32">
        <v>80.315437913096773</v>
      </c>
      <c r="J43" s="32">
        <v>0</v>
      </c>
      <c r="K43" s="32">
        <v>0</v>
      </c>
      <c r="L43" s="32">
        <v>1.7578259419354836</v>
      </c>
      <c r="M43" s="32">
        <v>0</v>
      </c>
      <c r="N43" s="32">
        <v>0</v>
      </c>
      <c r="O43" s="32">
        <v>0</v>
      </c>
      <c r="P43" s="32">
        <v>0</v>
      </c>
      <c r="Q43" s="32">
        <v>0</v>
      </c>
      <c r="R43" s="32">
        <v>0.52797676764516122</v>
      </c>
      <c r="S43" s="32">
        <v>2.6473282258064512</v>
      </c>
      <c r="T43" s="32">
        <v>0</v>
      </c>
      <c r="U43" s="32">
        <v>0</v>
      </c>
      <c r="V43" s="32">
        <v>0.45992625435483869</v>
      </c>
      <c r="W43" s="32">
        <v>0</v>
      </c>
      <c r="X43" s="32">
        <v>0</v>
      </c>
      <c r="Y43" s="32">
        <v>0</v>
      </c>
      <c r="Z43" s="32">
        <v>0</v>
      </c>
      <c r="AA43" s="32">
        <v>0</v>
      </c>
      <c r="AB43" s="32">
        <v>0</v>
      </c>
      <c r="AC43" s="32">
        <v>0</v>
      </c>
      <c r="AD43" s="32">
        <v>0</v>
      </c>
      <c r="AE43" s="32">
        <v>0</v>
      </c>
      <c r="AF43" s="32">
        <v>0</v>
      </c>
      <c r="AG43" s="32">
        <v>0</v>
      </c>
      <c r="AH43" s="32">
        <v>0</v>
      </c>
      <c r="AI43" s="32">
        <v>0</v>
      </c>
      <c r="AJ43" s="32">
        <v>0</v>
      </c>
      <c r="AK43" s="32">
        <v>0</v>
      </c>
      <c r="AL43" s="32">
        <v>0</v>
      </c>
      <c r="AM43" s="32">
        <v>0</v>
      </c>
      <c r="AN43" s="32">
        <v>0</v>
      </c>
      <c r="AO43" s="32">
        <v>0</v>
      </c>
      <c r="AP43" s="32">
        <v>0</v>
      </c>
      <c r="AQ43" s="32">
        <v>0</v>
      </c>
      <c r="AR43" s="32">
        <v>0</v>
      </c>
      <c r="AS43" s="32">
        <v>0</v>
      </c>
      <c r="AT43" s="32">
        <v>0</v>
      </c>
      <c r="AU43" s="32">
        <v>0</v>
      </c>
      <c r="AV43" s="32">
        <v>6.8134272487742233</v>
      </c>
      <c r="AW43" s="32">
        <v>6.1451001838709676</v>
      </c>
      <c r="AX43" s="32">
        <v>0</v>
      </c>
      <c r="AY43" s="32">
        <v>0</v>
      </c>
      <c r="AZ43" s="32">
        <v>10.680164821193546</v>
      </c>
      <c r="BA43" s="32">
        <v>0</v>
      </c>
      <c r="BB43" s="32">
        <v>0</v>
      </c>
      <c r="BC43" s="32">
        <v>0</v>
      </c>
      <c r="BD43" s="32">
        <v>0</v>
      </c>
      <c r="BE43" s="32">
        <v>0</v>
      </c>
      <c r="BF43" s="32">
        <v>1.3337300054838708</v>
      </c>
      <c r="BG43" s="32">
        <v>0</v>
      </c>
      <c r="BH43" s="32">
        <v>0</v>
      </c>
      <c r="BI43" s="32">
        <v>0</v>
      </c>
      <c r="BJ43" s="32">
        <v>0</v>
      </c>
      <c r="BK43" s="33">
        <f t="shared" si="2"/>
        <v>116.206721148</v>
      </c>
    </row>
    <row r="44" spans="1:63">
      <c r="A44" s="30"/>
      <c r="B44" s="31" t="s">
        <v>48</v>
      </c>
      <c r="C44" s="32">
        <v>0</v>
      </c>
      <c r="D44" s="32">
        <v>0</v>
      </c>
      <c r="E44" s="32">
        <v>0</v>
      </c>
      <c r="F44" s="32">
        <v>0</v>
      </c>
      <c r="G44" s="32">
        <v>0</v>
      </c>
      <c r="H44" s="32">
        <v>9.591673604580647</v>
      </c>
      <c r="I44" s="32">
        <v>25.285289397419348</v>
      </c>
      <c r="J44" s="32">
        <v>0.51997387096774195</v>
      </c>
      <c r="K44" s="32">
        <v>0</v>
      </c>
      <c r="L44" s="32">
        <v>1.4823724135161291</v>
      </c>
      <c r="M44" s="32">
        <v>0</v>
      </c>
      <c r="N44" s="32">
        <v>0</v>
      </c>
      <c r="O44" s="32">
        <v>0</v>
      </c>
      <c r="P44" s="32">
        <v>0</v>
      </c>
      <c r="Q44" s="32">
        <v>0</v>
      </c>
      <c r="R44" s="32">
        <v>5.3710229093225808</v>
      </c>
      <c r="S44" s="32">
        <v>0.10399477419354838</v>
      </c>
      <c r="T44" s="32">
        <v>0</v>
      </c>
      <c r="U44" s="32">
        <v>0</v>
      </c>
      <c r="V44" s="32">
        <v>1.7030955082258066</v>
      </c>
      <c r="W44" s="32">
        <v>0</v>
      </c>
      <c r="X44" s="32">
        <v>0</v>
      </c>
      <c r="Y44" s="32">
        <v>0</v>
      </c>
      <c r="Z44" s="32">
        <v>0</v>
      </c>
      <c r="AA44" s="32">
        <v>0</v>
      </c>
      <c r="AB44" s="32">
        <v>0.51921838709677415</v>
      </c>
      <c r="AC44" s="32">
        <v>0</v>
      </c>
      <c r="AD44" s="32">
        <v>0</v>
      </c>
      <c r="AE44" s="32">
        <v>0</v>
      </c>
      <c r="AF44" s="32">
        <v>0.15576551612903228</v>
      </c>
      <c r="AG44" s="32">
        <v>0</v>
      </c>
      <c r="AH44" s="32">
        <v>0</v>
      </c>
      <c r="AI44" s="32">
        <v>0</v>
      </c>
      <c r="AJ44" s="32">
        <v>0</v>
      </c>
      <c r="AK44" s="32">
        <v>0</v>
      </c>
      <c r="AL44" s="32">
        <v>6.2306206451612903E-2</v>
      </c>
      <c r="AM44" s="32">
        <v>0</v>
      </c>
      <c r="AN44" s="32">
        <v>0</v>
      </c>
      <c r="AO44" s="32">
        <v>0</v>
      </c>
      <c r="AP44" s="32">
        <v>5.0513145225806445E-2</v>
      </c>
      <c r="AQ44" s="32">
        <v>0</v>
      </c>
      <c r="AR44" s="32">
        <v>0</v>
      </c>
      <c r="AS44" s="32">
        <v>0</v>
      </c>
      <c r="AT44" s="32">
        <v>0</v>
      </c>
      <c r="AU44" s="32">
        <v>0</v>
      </c>
      <c r="AV44" s="32">
        <v>14.462529420483879</v>
      </c>
      <c r="AW44" s="32">
        <v>5.6646726032258066</v>
      </c>
      <c r="AX44" s="32">
        <v>0</v>
      </c>
      <c r="AY44" s="32">
        <v>0</v>
      </c>
      <c r="AZ44" s="32">
        <v>6.8025395355483873</v>
      </c>
      <c r="BA44" s="32">
        <v>0</v>
      </c>
      <c r="BB44" s="32">
        <v>0</v>
      </c>
      <c r="BC44" s="32">
        <v>0</v>
      </c>
      <c r="BD44" s="32">
        <v>0</v>
      </c>
      <c r="BE44" s="32">
        <v>0</v>
      </c>
      <c r="BF44" s="32">
        <v>13.58374834264516</v>
      </c>
      <c r="BG44" s="32">
        <v>1.0280524064516128</v>
      </c>
      <c r="BH44" s="32">
        <v>0</v>
      </c>
      <c r="BI44" s="32">
        <v>0</v>
      </c>
      <c r="BJ44" s="32">
        <v>2.8016005845161289</v>
      </c>
      <c r="BK44" s="33">
        <f t="shared" si="2"/>
        <v>89.188368625999999</v>
      </c>
    </row>
    <row r="45" spans="1:63">
      <c r="A45" s="30"/>
      <c r="B45" s="31" t="s">
        <v>49</v>
      </c>
      <c r="C45" s="32">
        <v>0</v>
      </c>
      <c r="D45" s="32">
        <v>0</v>
      </c>
      <c r="E45" s="32">
        <v>0</v>
      </c>
      <c r="F45" s="32">
        <v>0</v>
      </c>
      <c r="G45" s="32">
        <v>0</v>
      </c>
      <c r="H45" s="32">
        <v>4.9322128644838692</v>
      </c>
      <c r="I45" s="32">
        <v>30.967065316129037</v>
      </c>
      <c r="J45" s="32">
        <v>0</v>
      </c>
      <c r="K45" s="32">
        <v>0</v>
      </c>
      <c r="L45" s="32">
        <v>15.451760703225807</v>
      </c>
      <c r="M45" s="32">
        <v>0</v>
      </c>
      <c r="N45" s="32">
        <v>0</v>
      </c>
      <c r="O45" s="32">
        <v>0</v>
      </c>
      <c r="P45" s="32">
        <v>0</v>
      </c>
      <c r="Q45" s="32">
        <v>0</v>
      </c>
      <c r="R45" s="32">
        <v>5.2953258064516128E-4</v>
      </c>
      <c r="S45" s="32">
        <v>0</v>
      </c>
      <c r="T45" s="32">
        <v>5.2953258064516131</v>
      </c>
      <c r="U45" s="32">
        <v>0</v>
      </c>
      <c r="V45" s="32">
        <v>0</v>
      </c>
      <c r="W45" s="32">
        <v>0</v>
      </c>
      <c r="X45" s="32">
        <v>0</v>
      </c>
      <c r="Y45" s="32">
        <v>0</v>
      </c>
      <c r="Z45" s="32">
        <v>0</v>
      </c>
      <c r="AA45" s="32">
        <v>0</v>
      </c>
      <c r="AB45" s="32">
        <v>0</v>
      </c>
      <c r="AC45" s="32">
        <v>0</v>
      </c>
      <c r="AD45" s="32">
        <v>0</v>
      </c>
      <c r="AE45" s="32">
        <v>0</v>
      </c>
      <c r="AF45" s="32">
        <v>0</v>
      </c>
      <c r="AG45" s="32">
        <v>0</v>
      </c>
      <c r="AH45" s="32">
        <v>0</v>
      </c>
      <c r="AI45" s="32">
        <v>0</v>
      </c>
      <c r="AJ45" s="32">
        <v>0</v>
      </c>
      <c r="AK45" s="32">
        <v>0</v>
      </c>
      <c r="AL45" s="32">
        <v>0</v>
      </c>
      <c r="AM45" s="32">
        <v>0</v>
      </c>
      <c r="AN45" s="32">
        <v>0</v>
      </c>
      <c r="AO45" s="32">
        <v>0</v>
      </c>
      <c r="AP45" s="32">
        <v>0</v>
      </c>
      <c r="AQ45" s="32">
        <v>0</v>
      </c>
      <c r="AR45" s="32">
        <v>0</v>
      </c>
      <c r="AS45" s="32">
        <v>0</v>
      </c>
      <c r="AT45" s="32">
        <v>0</v>
      </c>
      <c r="AU45" s="32">
        <v>0</v>
      </c>
      <c r="AV45" s="32">
        <v>6.0945324458387082</v>
      </c>
      <c r="AW45" s="32">
        <v>0</v>
      </c>
      <c r="AX45" s="32">
        <v>0</v>
      </c>
      <c r="AY45" s="32">
        <v>0</v>
      </c>
      <c r="AZ45" s="32">
        <v>7.4055732258064513E-2</v>
      </c>
      <c r="BA45" s="32">
        <v>0</v>
      </c>
      <c r="BB45" s="32">
        <v>0</v>
      </c>
      <c r="BC45" s="32">
        <v>0</v>
      </c>
      <c r="BD45" s="32">
        <v>0</v>
      </c>
      <c r="BE45" s="32">
        <v>0</v>
      </c>
      <c r="BF45" s="32">
        <v>0.11161256790322581</v>
      </c>
      <c r="BG45" s="32">
        <v>0.5289695161290322</v>
      </c>
      <c r="BH45" s="32">
        <v>0</v>
      </c>
      <c r="BI45" s="32">
        <v>0</v>
      </c>
      <c r="BJ45" s="32">
        <v>0</v>
      </c>
      <c r="BK45" s="33">
        <f t="shared" si="2"/>
        <v>63.456064485000006</v>
      </c>
    </row>
    <row r="46" spans="1:63">
      <c r="A46" s="30"/>
      <c r="B46" s="31" t="s">
        <v>50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2.4631256478064518</v>
      </c>
      <c r="I46" s="32">
        <v>10.66896379032258</v>
      </c>
      <c r="J46" s="32">
        <v>0</v>
      </c>
      <c r="K46" s="32">
        <v>0</v>
      </c>
      <c r="L46" s="32">
        <v>1.451702133612903</v>
      </c>
      <c r="M46" s="32">
        <v>0</v>
      </c>
      <c r="N46" s="32">
        <v>0</v>
      </c>
      <c r="O46" s="32">
        <v>0</v>
      </c>
      <c r="P46" s="32">
        <v>0</v>
      </c>
      <c r="Q46" s="32">
        <v>0</v>
      </c>
      <c r="R46" s="32">
        <v>1.739134697967742</v>
      </c>
      <c r="S46" s="32">
        <v>7.6791991667419346</v>
      </c>
      <c r="T46" s="32">
        <v>1.0408745161290323</v>
      </c>
      <c r="U46" s="32">
        <v>0</v>
      </c>
      <c r="V46" s="32">
        <v>1.2620079897096774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2">
        <v>2.0790425806451612E-2</v>
      </c>
      <c r="AC46" s="32">
        <v>0</v>
      </c>
      <c r="AD46" s="32">
        <v>0</v>
      </c>
      <c r="AE46" s="32">
        <v>0</v>
      </c>
      <c r="AF46" s="32">
        <v>0.10395212903225806</v>
      </c>
      <c r="AG46" s="32">
        <v>0</v>
      </c>
      <c r="AH46" s="32">
        <v>0</v>
      </c>
      <c r="AI46" s="32">
        <v>0</v>
      </c>
      <c r="AJ46" s="32">
        <v>0</v>
      </c>
      <c r="AK46" s="32">
        <v>0</v>
      </c>
      <c r="AL46" s="32">
        <v>0</v>
      </c>
      <c r="AM46" s="32">
        <v>0</v>
      </c>
      <c r="AN46" s="32">
        <v>0</v>
      </c>
      <c r="AO46" s="32">
        <v>0</v>
      </c>
      <c r="AP46" s="32">
        <v>0</v>
      </c>
      <c r="AQ46" s="32">
        <v>0</v>
      </c>
      <c r="AR46" s="32">
        <v>0</v>
      </c>
      <c r="AS46" s="32">
        <v>0</v>
      </c>
      <c r="AT46" s="32">
        <v>0</v>
      </c>
      <c r="AU46" s="32">
        <v>0</v>
      </c>
      <c r="AV46" s="32">
        <v>11.147726122322577</v>
      </c>
      <c r="AW46" s="32">
        <v>6.4970080645161286</v>
      </c>
      <c r="AX46" s="32">
        <v>0</v>
      </c>
      <c r="AY46" s="32">
        <v>0</v>
      </c>
      <c r="AZ46" s="32">
        <v>3.7864202741935484</v>
      </c>
      <c r="BA46" s="32">
        <v>0</v>
      </c>
      <c r="BB46" s="32">
        <v>0</v>
      </c>
      <c r="BC46" s="32">
        <v>0</v>
      </c>
      <c r="BD46" s="32">
        <v>0</v>
      </c>
      <c r="BE46" s="32">
        <v>0</v>
      </c>
      <c r="BF46" s="32">
        <v>10.59358560151613</v>
      </c>
      <c r="BG46" s="32">
        <v>0.83161703225806449</v>
      </c>
      <c r="BH46" s="32">
        <v>0</v>
      </c>
      <c r="BI46" s="32">
        <v>0</v>
      </c>
      <c r="BJ46" s="32">
        <v>2.0014229040645164</v>
      </c>
      <c r="BK46" s="33">
        <f t="shared" si="2"/>
        <v>61.287530496000002</v>
      </c>
    </row>
    <row r="47" spans="1:63">
      <c r="A47" s="30"/>
      <c r="B47" s="31" t="s">
        <v>51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12.127396107225808</v>
      </c>
      <c r="I47" s="32">
        <v>28.33569870967742</v>
      </c>
      <c r="J47" s="32">
        <v>0</v>
      </c>
      <c r="K47" s="32">
        <v>0</v>
      </c>
      <c r="L47" s="32">
        <v>3.3651265893548383</v>
      </c>
      <c r="M47" s="32">
        <v>0</v>
      </c>
      <c r="N47" s="32">
        <v>0</v>
      </c>
      <c r="O47" s="32">
        <v>0</v>
      </c>
      <c r="P47" s="32">
        <v>0</v>
      </c>
      <c r="Q47" s="32">
        <v>0</v>
      </c>
      <c r="R47" s="32">
        <v>1.2179717741935483E-2</v>
      </c>
      <c r="S47" s="32">
        <v>0</v>
      </c>
      <c r="T47" s="32">
        <v>0</v>
      </c>
      <c r="U47" s="32">
        <v>0</v>
      </c>
      <c r="V47" s="32">
        <v>0</v>
      </c>
      <c r="W47" s="32">
        <v>0</v>
      </c>
      <c r="X47" s="32">
        <v>0</v>
      </c>
      <c r="Y47" s="32">
        <v>0</v>
      </c>
      <c r="Z47" s="32">
        <v>0</v>
      </c>
      <c r="AA47" s="32">
        <v>0</v>
      </c>
      <c r="AB47" s="32">
        <v>0</v>
      </c>
      <c r="AC47" s="32">
        <v>0</v>
      </c>
      <c r="AD47" s="32">
        <v>0</v>
      </c>
      <c r="AE47" s="32">
        <v>0</v>
      </c>
      <c r="AF47" s="32">
        <v>0</v>
      </c>
      <c r="AG47" s="32">
        <v>0</v>
      </c>
      <c r="AH47" s="32">
        <v>0</v>
      </c>
      <c r="AI47" s="32">
        <v>0</v>
      </c>
      <c r="AJ47" s="32">
        <v>0</v>
      </c>
      <c r="AK47" s="32">
        <v>0</v>
      </c>
      <c r="AL47" s="32">
        <v>0</v>
      </c>
      <c r="AM47" s="32">
        <v>0</v>
      </c>
      <c r="AN47" s="32">
        <v>0</v>
      </c>
      <c r="AO47" s="32">
        <v>0</v>
      </c>
      <c r="AP47" s="32">
        <v>0</v>
      </c>
      <c r="AQ47" s="32">
        <v>0</v>
      </c>
      <c r="AR47" s="32">
        <v>0</v>
      </c>
      <c r="AS47" s="32">
        <v>0</v>
      </c>
      <c r="AT47" s="32">
        <v>0</v>
      </c>
      <c r="AU47" s="32">
        <v>0</v>
      </c>
      <c r="AV47" s="32">
        <v>8.9296231224515985</v>
      </c>
      <c r="AW47" s="32">
        <v>10.694578258064517</v>
      </c>
      <c r="AX47" s="32">
        <v>0</v>
      </c>
      <c r="AY47" s="32">
        <v>0</v>
      </c>
      <c r="AZ47" s="32">
        <v>2.4215818382580649</v>
      </c>
      <c r="BA47" s="32">
        <v>0</v>
      </c>
      <c r="BB47" s="32">
        <v>0</v>
      </c>
      <c r="BC47" s="32">
        <v>0</v>
      </c>
      <c r="BD47" s="32">
        <v>0</v>
      </c>
      <c r="BE47" s="32">
        <v>0</v>
      </c>
      <c r="BF47" s="32">
        <v>1.5937018580645161</v>
      </c>
      <c r="BG47" s="32">
        <v>0</v>
      </c>
      <c r="BH47" s="32">
        <v>0</v>
      </c>
      <c r="BI47" s="32">
        <v>0</v>
      </c>
      <c r="BJ47" s="32">
        <v>8.3879045161290328E-2</v>
      </c>
      <c r="BK47" s="33">
        <f t="shared" si="2"/>
        <v>67.563765246000003</v>
      </c>
    </row>
    <row r="48" spans="1:63">
      <c r="A48" s="30"/>
      <c r="B48" s="31" t="s">
        <v>52</v>
      </c>
      <c r="C48" s="32">
        <v>0</v>
      </c>
      <c r="D48" s="32">
        <v>0</v>
      </c>
      <c r="E48" s="32">
        <v>0</v>
      </c>
      <c r="F48" s="32">
        <v>0</v>
      </c>
      <c r="G48" s="32">
        <v>0</v>
      </c>
      <c r="H48" s="32">
        <v>8.3699644261290338</v>
      </c>
      <c r="I48" s="32">
        <v>2.2688758594193548</v>
      </c>
      <c r="J48" s="32">
        <v>0</v>
      </c>
      <c r="K48" s="32">
        <v>0</v>
      </c>
      <c r="L48" s="32">
        <v>15.639006159709677</v>
      </c>
      <c r="M48" s="32">
        <v>0</v>
      </c>
      <c r="N48" s="32">
        <v>0</v>
      </c>
      <c r="O48" s="32">
        <v>0</v>
      </c>
      <c r="P48" s="32">
        <v>0</v>
      </c>
      <c r="Q48" s="32">
        <v>0</v>
      </c>
      <c r="R48" s="32">
        <v>4.4296723731290326</v>
      </c>
      <c r="S48" s="32">
        <v>9.298219354838709E-2</v>
      </c>
      <c r="T48" s="32">
        <v>0</v>
      </c>
      <c r="U48" s="32">
        <v>0</v>
      </c>
      <c r="V48" s="32">
        <v>1.1766882531935483</v>
      </c>
      <c r="W48" s="32">
        <v>0</v>
      </c>
      <c r="X48" s="32">
        <v>0</v>
      </c>
      <c r="Y48" s="32">
        <v>0</v>
      </c>
      <c r="Z48" s="32">
        <v>0</v>
      </c>
      <c r="AA48" s="32">
        <v>0</v>
      </c>
      <c r="AB48" s="32">
        <v>0.31928003090322576</v>
      </c>
      <c r="AC48" s="32">
        <v>5.1603112903225806E-2</v>
      </c>
      <c r="AD48" s="32">
        <v>0</v>
      </c>
      <c r="AE48" s="32">
        <v>0</v>
      </c>
      <c r="AF48" s="32">
        <v>0</v>
      </c>
      <c r="AG48" s="32">
        <v>0</v>
      </c>
      <c r="AH48" s="32">
        <v>0</v>
      </c>
      <c r="AI48" s="32">
        <v>0</v>
      </c>
      <c r="AJ48" s="32">
        <v>0</v>
      </c>
      <c r="AK48" s="32">
        <v>0</v>
      </c>
      <c r="AL48" s="32">
        <v>4.3346614838709677E-2</v>
      </c>
      <c r="AM48" s="32">
        <v>0</v>
      </c>
      <c r="AN48" s="32">
        <v>0</v>
      </c>
      <c r="AO48" s="32">
        <v>0</v>
      </c>
      <c r="AP48" s="32">
        <v>0</v>
      </c>
      <c r="AQ48" s="32">
        <v>0</v>
      </c>
      <c r="AR48" s="32">
        <v>0</v>
      </c>
      <c r="AS48" s="32">
        <v>0</v>
      </c>
      <c r="AT48" s="32">
        <v>0</v>
      </c>
      <c r="AU48" s="32">
        <v>0</v>
      </c>
      <c r="AV48" s="32">
        <v>26.509629254451625</v>
      </c>
      <c r="AW48" s="32">
        <v>2.9413671147741933</v>
      </c>
      <c r="AX48" s="32">
        <v>1.032062258064516</v>
      </c>
      <c r="AY48" s="32">
        <v>0</v>
      </c>
      <c r="AZ48" s="32">
        <v>5.1476179849999992</v>
      </c>
      <c r="BA48" s="32">
        <v>0</v>
      </c>
      <c r="BB48" s="32">
        <v>0</v>
      </c>
      <c r="BC48" s="32">
        <v>0</v>
      </c>
      <c r="BD48" s="32">
        <v>0</v>
      </c>
      <c r="BE48" s="32">
        <v>0</v>
      </c>
      <c r="BF48" s="32">
        <v>25.470277509935485</v>
      </c>
      <c r="BG48" s="32">
        <v>13.487061674064515</v>
      </c>
      <c r="BH48" s="32">
        <v>4.3088599274193546</v>
      </c>
      <c r="BI48" s="32">
        <v>0</v>
      </c>
      <c r="BJ48" s="32">
        <v>3.793768832516129</v>
      </c>
      <c r="BK48" s="33">
        <f t="shared" si="2"/>
        <v>115.08206358000001</v>
      </c>
    </row>
    <row r="49" spans="1:63">
      <c r="A49" s="30"/>
      <c r="B49" s="31" t="s">
        <v>53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8.6676706201935492</v>
      </c>
      <c r="I49" s="32">
        <v>21.161000083935484</v>
      </c>
      <c r="J49" s="32">
        <v>0</v>
      </c>
      <c r="K49" s="32">
        <v>0</v>
      </c>
      <c r="L49" s="32">
        <v>11.766149337258064</v>
      </c>
      <c r="M49" s="32">
        <v>0</v>
      </c>
      <c r="N49" s="32">
        <v>0</v>
      </c>
      <c r="O49" s="32">
        <v>0</v>
      </c>
      <c r="P49" s="32">
        <v>0</v>
      </c>
      <c r="Q49" s="32">
        <v>0</v>
      </c>
      <c r="R49" s="32">
        <v>4.2299903167741917</v>
      </c>
      <c r="S49" s="32">
        <v>0</v>
      </c>
      <c r="T49" s="32">
        <v>0</v>
      </c>
      <c r="U49" s="32">
        <v>0</v>
      </c>
      <c r="V49" s="32">
        <v>1.0464179311935484</v>
      </c>
      <c r="W49" s="32">
        <v>0</v>
      </c>
      <c r="X49" s="32">
        <v>0</v>
      </c>
      <c r="Y49" s="32">
        <v>0</v>
      </c>
      <c r="Z49" s="32">
        <v>0</v>
      </c>
      <c r="AA49" s="32">
        <v>0</v>
      </c>
      <c r="AB49" s="32">
        <v>0.10701789177419355</v>
      </c>
      <c r="AC49" s="32">
        <v>0</v>
      </c>
      <c r="AD49" s="32">
        <v>0.15374433870967744</v>
      </c>
      <c r="AE49" s="32">
        <v>0</v>
      </c>
      <c r="AF49" s="32">
        <v>0</v>
      </c>
      <c r="AG49" s="32">
        <v>0</v>
      </c>
      <c r="AH49" s="32">
        <v>0</v>
      </c>
      <c r="AI49" s="32">
        <v>0</v>
      </c>
      <c r="AJ49" s="32">
        <v>0</v>
      </c>
      <c r="AK49" s="32">
        <v>0</v>
      </c>
      <c r="AL49" s="32">
        <v>7.8922093870967741E-2</v>
      </c>
      <c r="AM49" s="32">
        <v>0</v>
      </c>
      <c r="AN49" s="32">
        <v>0</v>
      </c>
      <c r="AO49" s="32">
        <v>0</v>
      </c>
      <c r="AP49" s="32">
        <v>0</v>
      </c>
      <c r="AQ49" s="32">
        <v>0</v>
      </c>
      <c r="AR49" s="32">
        <v>0</v>
      </c>
      <c r="AS49" s="32">
        <v>0</v>
      </c>
      <c r="AT49" s="32">
        <v>0</v>
      </c>
      <c r="AU49" s="32">
        <v>0</v>
      </c>
      <c r="AV49" s="32">
        <v>22.870008721806478</v>
      </c>
      <c r="AW49" s="32">
        <v>3.033864774387097</v>
      </c>
      <c r="AX49" s="32">
        <v>0</v>
      </c>
      <c r="AY49" s="32">
        <v>0</v>
      </c>
      <c r="AZ49" s="32">
        <v>3.1031011656129035</v>
      </c>
      <c r="BA49" s="32">
        <v>0</v>
      </c>
      <c r="BB49" s="32">
        <v>0</v>
      </c>
      <c r="BC49" s="32">
        <v>0</v>
      </c>
      <c r="BD49" s="32">
        <v>0</v>
      </c>
      <c r="BE49" s="32">
        <v>0</v>
      </c>
      <c r="BF49" s="32">
        <v>17.60898634851613</v>
      </c>
      <c r="BG49" s="32">
        <v>0.82542018270967743</v>
      </c>
      <c r="BH49" s="32">
        <v>1.5374433870967743</v>
      </c>
      <c r="BI49" s="32">
        <v>0</v>
      </c>
      <c r="BJ49" s="32">
        <v>2.1073795861612905</v>
      </c>
      <c r="BK49" s="33">
        <f t="shared" si="2"/>
        <v>98.297116779999996</v>
      </c>
    </row>
    <row r="50" spans="1:63">
      <c r="A50" s="30"/>
      <c r="B50" s="31" t="s">
        <v>54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24.390052205290317</v>
      </c>
      <c r="I50" s="32">
        <v>42.984886726451613</v>
      </c>
      <c r="J50" s="32">
        <v>0</v>
      </c>
      <c r="K50" s="32">
        <v>0</v>
      </c>
      <c r="L50" s="32">
        <v>0.35154070409677418</v>
      </c>
      <c r="M50" s="32">
        <v>0</v>
      </c>
      <c r="N50" s="32">
        <v>0</v>
      </c>
      <c r="O50" s="32">
        <v>0</v>
      </c>
      <c r="P50" s="32">
        <v>0</v>
      </c>
      <c r="Q50" s="32">
        <v>0</v>
      </c>
      <c r="R50" s="32">
        <v>0.19698279080645165</v>
      </c>
      <c r="S50" s="32">
        <v>10.358303225806452</v>
      </c>
      <c r="T50" s="32">
        <v>0.20716606451612904</v>
      </c>
      <c r="U50" s="32">
        <v>0</v>
      </c>
      <c r="V50" s="32">
        <v>0</v>
      </c>
      <c r="W50" s="32">
        <v>0</v>
      </c>
      <c r="X50" s="32">
        <v>0</v>
      </c>
      <c r="Y50" s="32">
        <v>0</v>
      </c>
      <c r="Z50" s="32">
        <v>0</v>
      </c>
      <c r="AA50" s="32">
        <v>0</v>
      </c>
      <c r="AB50" s="32">
        <v>0</v>
      </c>
      <c r="AC50" s="32">
        <v>0</v>
      </c>
      <c r="AD50" s="32">
        <v>0</v>
      </c>
      <c r="AE50" s="32">
        <v>0</v>
      </c>
      <c r="AF50" s="32">
        <v>0</v>
      </c>
      <c r="AG50" s="32">
        <v>0</v>
      </c>
      <c r="AH50" s="32">
        <v>0</v>
      </c>
      <c r="AI50" s="32">
        <v>0</v>
      </c>
      <c r="AJ50" s="32">
        <v>0</v>
      </c>
      <c r="AK50" s="32">
        <v>0</v>
      </c>
      <c r="AL50" s="32">
        <v>0</v>
      </c>
      <c r="AM50" s="32">
        <v>0</v>
      </c>
      <c r="AN50" s="32">
        <v>0</v>
      </c>
      <c r="AO50" s="32">
        <v>0</v>
      </c>
      <c r="AP50" s="32">
        <v>0</v>
      </c>
      <c r="AQ50" s="32">
        <v>0</v>
      </c>
      <c r="AR50" s="32">
        <v>0</v>
      </c>
      <c r="AS50" s="32">
        <v>0</v>
      </c>
      <c r="AT50" s="32">
        <v>0</v>
      </c>
      <c r="AU50" s="32">
        <v>0</v>
      </c>
      <c r="AV50" s="32">
        <v>87.957299051032223</v>
      </c>
      <c r="AW50" s="32">
        <v>14.172860757774194</v>
      </c>
      <c r="AX50" s="32">
        <v>0</v>
      </c>
      <c r="AY50" s="32">
        <v>0</v>
      </c>
      <c r="AZ50" s="32">
        <v>4.0076373481290322</v>
      </c>
      <c r="BA50" s="32">
        <v>0</v>
      </c>
      <c r="BB50" s="32">
        <v>0</v>
      </c>
      <c r="BC50" s="32">
        <v>0</v>
      </c>
      <c r="BD50" s="32">
        <v>0</v>
      </c>
      <c r="BE50" s="32">
        <v>0</v>
      </c>
      <c r="BF50" s="32">
        <v>0.35499198809677424</v>
      </c>
      <c r="BG50" s="32">
        <v>0</v>
      </c>
      <c r="BH50" s="32">
        <v>0</v>
      </c>
      <c r="BI50" s="32">
        <v>0</v>
      </c>
      <c r="BJ50" s="32">
        <v>0</v>
      </c>
      <c r="BK50" s="33">
        <f t="shared" si="2"/>
        <v>184.98172086199997</v>
      </c>
    </row>
    <row r="51" spans="1:63">
      <c r="A51" s="30"/>
      <c r="B51" s="31" t="s">
        <v>55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3.3300890742580651</v>
      </c>
      <c r="I51" s="32">
        <v>25.950658584967741</v>
      </c>
      <c r="J51" s="32">
        <v>0</v>
      </c>
      <c r="K51" s="32">
        <v>0</v>
      </c>
      <c r="L51" s="32">
        <v>3.9735782506774195</v>
      </c>
      <c r="M51" s="32">
        <v>0</v>
      </c>
      <c r="N51" s="32">
        <v>0</v>
      </c>
      <c r="O51" s="32">
        <v>0</v>
      </c>
      <c r="P51" s="32">
        <v>0</v>
      </c>
      <c r="Q51" s="32">
        <v>0</v>
      </c>
      <c r="R51" s="32">
        <v>1.6911134478709677</v>
      </c>
      <c r="S51" s="32">
        <v>11.596126675806453</v>
      </c>
      <c r="T51" s="32">
        <v>0</v>
      </c>
      <c r="U51" s="32">
        <v>0</v>
      </c>
      <c r="V51" s="32">
        <v>0.67721642745161281</v>
      </c>
      <c r="W51" s="32">
        <v>0</v>
      </c>
      <c r="X51" s="32">
        <v>0</v>
      </c>
      <c r="Y51" s="32">
        <v>0</v>
      </c>
      <c r="Z51" s="32">
        <v>0</v>
      </c>
      <c r="AA51" s="32">
        <v>0</v>
      </c>
      <c r="AB51" s="32">
        <v>0.86770385483870971</v>
      </c>
      <c r="AC51" s="32">
        <v>0</v>
      </c>
      <c r="AD51" s="32">
        <v>0</v>
      </c>
      <c r="AE51" s="32">
        <v>0</v>
      </c>
      <c r="AF51" s="32">
        <v>0</v>
      </c>
      <c r="AG51" s="32">
        <v>0</v>
      </c>
      <c r="AH51" s="32">
        <v>0</v>
      </c>
      <c r="AI51" s="32">
        <v>0</v>
      </c>
      <c r="AJ51" s="32">
        <v>0</v>
      </c>
      <c r="AK51" s="32">
        <v>0</v>
      </c>
      <c r="AL51" s="32">
        <v>1.5312420967741932E-3</v>
      </c>
      <c r="AM51" s="32">
        <v>0</v>
      </c>
      <c r="AN51" s="32">
        <v>0</v>
      </c>
      <c r="AO51" s="32">
        <v>0</v>
      </c>
      <c r="AP51" s="32">
        <v>0</v>
      </c>
      <c r="AQ51" s="32">
        <v>0</v>
      </c>
      <c r="AR51" s="32">
        <v>0</v>
      </c>
      <c r="AS51" s="32">
        <v>0</v>
      </c>
      <c r="AT51" s="32">
        <v>0</v>
      </c>
      <c r="AU51" s="32">
        <v>0</v>
      </c>
      <c r="AV51" s="32">
        <v>22.067957012548408</v>
      </c>
      <c r="AW51" s="32">
        <v>4.1684517687741938</v>
      </c>
      <c r="AX51" s="32">
        <v>0</v>
      </c>
      <c r="AY51" s="32">
        <v>0</v>
      </c>
      <c r="AZ51" s="32">
        <v>5.4294403663870971</v>
      </c>
      <c r="BA51" s="32">
        <v>0</v>
      </c>
      <c r="BB51" s="32">
        <v>0</v>
      </c>
      <c r="BC51" s="32">
        <v>0</v>
      </c>
      <c r="BD51" s="32">
        <v>0</v>
      </c>
      <c r="BE51" s="32">
        <v>0</v>
      </c>
      <c r="BF51" s="32">
        <v>13.328744009870967</v>
      </c>
      <c r="BG51" s="32">
        <v>0.49357380538709672</v>
      </c>
      <c r="BH51" s="32">
        <v>0</v>
      </c>
      <c r="BI51" s="32">
        <v>0</v>
      </c>
      <c r="BJ51" s="32">
        <v>2.712326344064516</v>
      </c>
      <c r="BK51" s="33">
        <f t="shared" si="2"/>
        <v>96.288510865000035</v>
      </c>
    </row>
    <row r="52" spans="1:63">
      <c r="A52" s="30"/>
      <c r="B52" s="31" t="s">
        <v>56</v>
      </c>
      <c r="C52" s="32">
        <v>0</v>
      </c>
      <c r="D52" s="32">
        <v>0</v>
      </c>
      <c r="E52" s="32">
        <v>0</v>
      </c>
      <c r="F52" s="32">
        <v>0</v>
      </c>
      <c r="G52" s="32">
        <v>0</v>
      </c>
      <c r="H52" s="32">
        <v>2.943547746516129</v>
      </c>
      <c r="I52" s="32">
        <v>7.2171806451612905</v>
      </c>
      <c r="J52" s="32">
        <v>0</v>
      </c>
      <c r="K52" s="32">
        <v>0</v>
      </c>
      <c r="L52" s="32">
        <v>0.24744619354838709</v>
      </c>
      <c r="M52" s="32">
        <v>0</v>
      </c>
      <c r="N52" s="32">
        <v>0</v>
      </c>
      <c r="O52" s="32">
        <v>0</v>
      </c>
      <c r="P52" s="32">
        <v>0</v>
      </c>
      <c r="Q52" s="32">
        <v>0</v>
      </c>
      <c r="R52" s="32">
        <v>0.53690668887096771</v>
      </c>
      <c r="S52" s="32">
        <v>0</v>
      </c>
      <c r="T52" s="32">
        <v>0</v>
      </c>
      <c r="U52" s="32">
        <v>0</v>
      </c>
      <c r="V52" s="32">
        <v>0.78166345145161276</v>
      </c>
      <c r="W52" s="32">
        <v>0</v>
      </c>
      <c r="X52" s="32">
        <v>0</v>
      </c>
      <c r="Y52" s="32">
        <v>0</v>
      </c>
      <c r="Z52" s="32">
        <v>0</v>
      </c>
      <c r="AA52" s="32">
        <v>0</v>
      </c>
      <c r="AB52" s="32">
        <v>0.10303735483870967</v>
      </c>
      <c r="AC52" s="32">
        <v>0</v>
      </c>
      <c r="AD52" s="32">
        <v>0</v>
      </c>
      <c r="AE52" s="32">
        <v>0</v>
      </c>
      <c r="AF52" s="32">
        <v>0</v>
      </c>
      <c r="AG52" s="32">
        <v>0</v>
      </c>
      <c r="AH52" s="32">
        <v>0</v>
      </c>
      <c r="AI52" s="32">
        <v>0</v>
      </c>
      <c r="AJ52" s="32">
        <v>0</v>
      </c>
      <c r="AK52" s="32">
        <v>0</v>
      </c>
      <c r="AL52" s="32">
        <v>0</v>
      </c>
      <c r="AM52" s="32">
        <v>0</v>
      </c>
      <c r="AN52" s="32">
        <v>0</v>
      </c>
      <c r="AO52" s="32">
        <v>0</v>
      </c>
      <c r="AP52" s="32">
        <v>0</v>
      </c>
      <c r="AQ52" s="32">
        <v>0</v>
      </c>
      <c r="AR52" s="32">
        <v>0</v>
      </c>
      <c r="AS52" s="32">
        <v>0</v>
      </c>
      <c r="AT52" s="32">
        <v>0</v>
      </c>
      <c r="AU52" s="32">
        <v>0</v>
      </c>
      <c r="AV52" s="32">
        <v>2.2841505790322612</v>
      </c>
      <c r="AW52" s="32">
        <v>2.0607470967741937</v>
      </c>
      <c r="AX52" s="32">
        <v>0</v>
      </c>
      <c r="AY52" s="32">
        <v>0</v>
      </c>
      <c r="AZ52" s="32">
        <v>6.6084132405161293</v>
      </c>
      <c r="BA52" s="32">
        <v>0</v>
      </c>
      <c r="BB52" s="32">
        <v>0</v>
      </c>
      <c r="BC52" s="32">
        <v>0</v>
      </c>
      <c r="BD52" s="32">
        <v>0</v>
      </c>
      <c r="BE52" s="32">
        <v>0</v>
      </c>
      <c r="BF52" s="32">
        <v>0.41396007429032255</v>
      </c>
      <c r="BG52" s="32">
        <v>0</v>
      </c>
      <c r="BH52" s="32">
        <v>0</v>
      </c>
      <c r="BI52" s="32">
        <v>0</v>
      </c>
      <c r="BJ52" s="32">
        <v>0</v>
      </c>
      <c r="BK52" s="33">
        <f t="shared" si="2"/>
        <v>23.197053071000003</v>
      </c>
    </row>
    <row r="53" spans="1:63">
      <c r="A53" s="30"/>
      <c r="B53" s="31" t="s">
        <v>57</v>
      </c>
      <c r="C53" s="32">
        <v>0</v>
      </c>
      <c r="D53" s="32">
        <v>0</v>
      </c>
      <c r="E53" s="32">
        <v>0</v>
      </c>
      <c r="F53" s="32">
        <v>0</v>
      </c>
      <c r="G53" s="32">
        <v>0</v>
      </c>
      <c r="H53" s="32">
        <v>0.27481889329032255</v>
      </c>
      <c r="I53" s="32">
        <v>12.279472258064516</v>
      </c>
      <c r="J53" s="32">
        <v>0</v>
      </c>
      <c r="K53" s="32">
        <v>0</v>
      </c>
      <c r="L53" s="32">
        <v>9.4202751161290316E-2</v>
      </c>
      <c r="M53" s="32">
        <v>0</v>
      </c>
      <c r="N53" s="32">
        <v>0</v>
      </c>
      <c r="O53" s="32">
        <v>0</v>
      </c>
      <c r="P53" s="32">
        <v>0</v>
      </c>
      <c r="Q53" s="32">
        <v>0</v>
      </c>
      <c r="R53" s="32">
        <v>8.0430543290322593E-2</v>
      </c>
      <c r="S53" s="32">
        <v>0</v>
      </c>
      <c r="T53" s="32">
        <v>0</v>
      </c>
      <c r="U53" s="32">
        <v>0</v>
      </c>
      <c r="V53" s="32">
        <v>1.5734421492258066</v>
      </c>
      <c r="W53" s="32">
        <v>0</v>
      </c>
      <c r="X53" s="32">
        <v>0</v>
      </c>
      <c r="Y53" s="32">
        <v>0</v>
      </c>
      <c r="Z53" s="32">
        <v>0</v>
      </c>
      <c r="AA53" s="32">
        <v>0</v>
      </c>
      <c r="AB53" s="32">
        <v>2.0454748387096773E-2</v>
      </c>
      <c r="AC53" s="32">
        <v>0</v>
      </c>
      <c r="AD53" s="32">
        <v>0</v>
      </c>
      <c r="AE53" s="32">
        <v>0</v>
      </c>
      <c r="AF53" s="32">
        <v>0</v>
      </c>
      <c r="AG53" s="32">
        <v>0</v>
      </c>
      <c r="AH53" s="32">
        <v>0</v>
      </c>
      <c r="AI53" s="32">
        <v>0</v>
      </c>
      <c r="AJ53" s="32">
        <v>0</v>
      </c>
      <c r="AK53" s="32">
        <v>0</v>
      </c>
      <c r="AL53" s="32">
        <v>0</v>
      </c>
      <c r="AM53" s="32">
        <v>0</v>
      </c>
      <c r="AN53" s="32">
        <v>0</v>
      </c>
      <c r="AO53" s="32">
        <v>0</v>
      </c>
      <c r="AP53" s="32">
        <v>0</v>
      </c>
      <c r="AQ53" s="32">
        <v>0</v>
      </c>
      <c r="AR53" s="32">
        <v>0</v>
      </c>
      <c r="AS53" s="32">
        <v>0</v>
      </c>
      <c r="AT53" s="32">
        <v>0</v>
      </c>
      <c r="AU53" s="32">
        <v>0</v>
      </c>
      <c r="AV53" s="32">
        <v>1.8046983428064451</v>
      </c>
      <c r="AW53" s="32">
        <v>0</v>
      </c>
      <c r="AX53" s="32">
        <v>0</v>
      </c>
      <c r="AY53" s="32">
        <v>0</v>
      </c>
      <c r="AZ53" s="32">
        <v>4.2678218866451614</v>
      </c>
      <c r="BA53" s="32">
        <v>0</v>
      </c>
      <c r="BB53" s="32">
        <v>0</v>
      </c>
      <c r="BC53" s="32">
        <v>0</v>
      </c>
      <c r="BD53" s="32">
        <v>0</v>
      </c>
      <c r="BE53" s="32">
        <v>0</v>
      </c>
      <c r="BF53" s="32">
        <v>0.24593994419354839</v>
      </c>
      <c r="BG53" s="32">
        <v>0</v>
      </c>
      <c r="BH53" s="32">
        <v>0</v>
      </c>
      <c r="BI53" s="32">
        <v>0</v>
      </c>
      <c r="BJ53" s="32">
        <v>0.10227374193548387</v>
      </c>
      <c r="BK53" s="33">
        <f t="shared" si="2"/>
        <v>20.743555258999997</v>
      </c>
    </row>
    <row r="54" spans="1:63">
      <c r="A54" s="30"/>
      <c r="B54" s="31" t="s">
        <v>58</v>
      </c>
      <c r="C54" s="32">
        <v>0</v>
      </c>
      <c r="D54" s="32">
        <v>1.0166638709677418</v>
      </c>
      <c r="E54" s="32">
        <v>0</v>
      </c>
      <c r="F54" s="32">
        <v>0</v>
      </c>
      <c r="G54" s="32">
        <v>0</v>
      </c>
      <c r="H54" s="32">
        <v>13.814949359870969</v>
      </c>
      <c r="I54" s="32">
        <v>27.151740256129031</v>
      </c>
      <c r="J54" s="32">
        <v>0.25416596774193545</v>
      </c>
      <c r="K54" s="32">
        <v>0</v>
      </c>
      <c r="L54" s="32">
        <v>2.8483848915806442</v>
      </c>
      <c r="M54" s="32">
        <v>0</v>
      </c>
      <c r="N54" s="32">
        <v>0</v>
      </c>
      <c r="O54" s="32">
        <v>0</v>
      </c>
      <c r="P54" s="32">
        <v>0</v>
      </c>
      <c r="Q54" s="32">
        <v>0</v>
      </c>
      <c r="R54" s="32">
        <v>3.657529178838709</v>
      </c>
      <c r="S54" s="32">
        <v>8.1862994888064513</v>
      </c>
      <c r="T54" s="32">
        <v>0</v>
      </c>
      <c r="U54" s="32">
        <v>0</v>
      </c>
      <c r="V54" s="32">
        <v>5.3027282414838703</v>
      </c>
      <c r="W54" s="32">
        <v>0</v>
      </c>
      <c r="X54" s="32">
        <v>0</v>
      </c>
      <c r="Y54" s="32">
        <v>0</v>
      </c>
      <c r="Z54" s="32">
        <v>0</v>
      </c>
      <c r="AA54" s="32">
        <v>0</v>
      </c>
      <c r="AB54" s="32">
        <v>3.3595599354838718E-2</v>
      </c>
      <c r="AC54" s="32">
        <v>0</v>
      </c>
      <c r="AD54" s="32">
        <v>0</v>
      </c>
      <c r="AE54" s="32">
        <v>0</v>
      </c>
      <c r="AF54" s="32">
        <v>0</v>
      </c>
      <c r="AG54" s="32">
        <v>0</v>
      </c>
      <c r="AH54" s="32">
        <v>0</v>
      </c>
      <c r="AI54" s="32">
        <v>0</v>
      </c>
      <c r="AJ54" s="32">
        <v>0</v>
      </c>
      <c r="AK54" s="32">
        <v>0</v>
      </c>
      <c r="AL54" s="32">
        <v>0.10669188870967741</v>
      </c>
      <c r="AM54" s="32">
        <v>0</v>
      </c>
      <c r="AN54" s="32">
        <v>0</v>
      </c>
      <c r="AO54" s="32">
        <v>0</v>
      </c>
      <c r="AP54" s="32">
        <v>0</v>
      </c>
      <c r="AQ54" s="32">
        <v>0</v>
      </c>
      <c r="AR54" s="32">
        <v>0</v>
      </c>
      <c r="AS54" s="32">
        <v>0</v>
      </c>
      <c r="AT54" s="32">
        <v>0</v>
      </c>
      <c r="AU54" s="32">
        <v>0</v>
      </c>
      <c r="AV54" s="32">
        <v>26.800205727935484</v>
      </c>
      <c r="AW54" s="32">
        <v>5.3437094313870972</v>
      </c>
      <c r="AX54" s="32">
        <v>0</v>
      </c>
      <c r="AY54" s="32">
        <v>0</v>
      </c>
      <c r="AZ54" s="32">
        <v>4.1915634704193554</v>
      </c>
      <c r="BA54" s="32">
        <v>0</v>
      </c>
      <c r="BB54" s="32">
        <v>0</v>
      </c>
      <c r="BC54" s="32">
        <v>0</v>
      </c>
      <c r="BD54" s="32">
        <v>0</v>
      </c>
      <c r="BE54" s="32">
        <v>0</v>
      </c>
      <c r="BF54" s="32">
        <v>24.820226275193551</v>
      </c>
      <c r="BG54" s="32">
        <v>1.1533391018064514</v>
      </c>
      <c r="BH54" s="32">
        <v>1.0161132258064516</v>
      </c>
      <c r="BI54" s="32">
        <v>0</v>
      </c>
      <c r="BJ54" s="32">
        <v>2.8358572019677419</v>
      </c>
      <c r="BK54" s="33">
        <f t="shared" si="2"/>
        <v>128.53376317799999</v>
      </c>
    </row>
    <row r="55" spans="1:63">
      <c r="A55" s="30"/>
      <c r="B55" s="31" t="s">
        <v>59</v>
      </c>
      <c r="C55" s="32">
        <v>0</v>
      </c>
      <c r="D55" s="32">
        <v>0</v>
      </c>
      <c r="E55" s="32">
        <v>0</v>
      </c>
      <c r="F55" s="32">
        <v>0</v>
      </c>
      <c r="G55" s="32">
        <v>0</v>
      </c>
      <c r="H55" s="32">
        <v>14.053607225741935</v>
      </c>
      <c r="I55" s="32">
        <v>7.8283410387096772</v>
      </c>
      <c r="J55" s="32">
        <v>0</v>
      </c>
      <c r="K55" s="32">
        <v>0</v>
      </c>
      <c r="L55" s="32">
        <v>1.3439203287419352</v>
      </c>
      <c r="M55" s="32">
        <v>0</v>
      </c>
      <c r="N55" s="32">
        <v>0</v>
      </c>
      <c r="O55" s="32">
        <v>0</v>
      </c>
      <c r="P55" s="32">
        <v>0</v>
      </c>
      <c r="Q55" s="32">
        <v>0</v>
      </c>
      <c r="R55" s="32">
        <v>0.56927670829032251</v>
      </c>
      <c r="S55" s="32">
        <v>5.0767451612903223</v>
      </c>
      <c r="T55" s="32">
        <v>4.061396129032258</v>
      </c>
      <c r="U55" s="32">
        <v>0</v>
      </c>
      <c r="V55" s="32">
        <v>0.60464034870967742</v>
      </c>
      <c r="W55" s="32">
        <v>0</v>
      </c>
      <c r="X55" s="32">
        <v>0</v>
      </c>
      <c r="Y55" s="32">
        <v>0</v>
      </c>
      <c r="Z55" s="32">
        <v>0</v>
      </c>
      <c r="AA55" s="32">
        <v>0</v>
      </c>
      <c r="AB55" s="32">
        <v>0</v>
      </c>
      <c r="AC55" s="32">
        <v>0</v>
      </c>
      <c r="AD55" s="32">
        <v>0</v>
      </c>
      <c r="AE55" s="32">
        <v>0</v>
      </c>
      <c r="AF55" s="32">
        <v>0</v>
      </c>
      <c r="AG55" s="32">
        <v>0</v>
      </c>
      <c r="AH55" s="32">
        <v>0</v>
      </c>
      <c r="AI55" s="32">
        <v>0</v>
      </c>
      <c r="AJ55" s="32">
        <v>0</v>
      </c>
      <c r="AK55" s="32">
        <v>0</v>
      </c>
      <c r="AL55" s="32">
        <v>3.0451374193548389E-3</v>
      </c>
      <c r="AM55" s="32">
        <v>0</v>
      </c>
      <c r="AN55" s="32">
        <v>0</v>
      </c>
      <c r="AO55" s="32">
        <v>0</v>
      </c>
      <c r="AP55" s="32">
        <v>0</v>
      </c>
      <c r="AQ55" s="32">
        <v>0</v>
      </c>
      <c r="AR55" s="32">
        <v>0</v>
      </c>
      <c r="AS55" s="32">
        <v>0</v>
      </c>
      <c r="AT55" s="32">
        <v>0</v>
      </c>
      <c r="AU55" s="32">
        <v>0</v>
      </c>
      <c r="AV55" s="32">
        <v>18.336794482935503</v>
      </c>
      <c r="AW55" s="32">
        <v>4.3550822446129036</v>
      </c>
      <c r="AX55" s="32">
        <v>0</v>
      </c>
      <c r="AY55" s="32">
        <v>0</v>
      </c>
      <c r="AZ55" s="32">
        <v>13.018182045387094</v>
      </c>
      <c r="BA55" s="32">
        <v>0</v>
      </c>
      <c r="BB55" s="32">
        <v>0</v>
      </c>
      <c r="BC55" s="32">
        <v>0</v>
      </c>
      <c r="BD55" s="32">
        <v>0</v>
      </c>
      <c r="BE55" s="32">
        <v>0</v>
      </c>
      <c r="BF55" s="32">
        <v>2.9327478260645163</v>
      </c>
      <c r="BG55" s="32">
        <v>0</v>
      </c>
      <c r="BH55" s="32">
        <v>0</v>
      </c>
      <c r="BI55" s="32">
        <v>0</v>
      </c>
      <c r="BJ55" s="32">
        <v>0.1341408410645161</v>
      </c>
      <c r="BK55" s="33">
        <f t="shared" si="2"/>
        <v>72.317919518000025</v>
      </c>
    </row>
    <row r="56" spans="1:63">
      <c r="A56" s="30"/>
      <c r="B56" s="31" t="s">
        <v>60</v>
      </c>
      <c r="C56" s="32">
        <v>0</v>
      </c>
      <c r="D56" s="32">
        <v>1.5240832258064516</v>
      </c>
      <c r="E56" s="32">
        <v>0</v>
      </c>
      <c r="F56" s="32">
        <v>0</v>
      </c>
      <c r="G56" s="32">
        <v>0</v>
      </c>
      <c r="H56" s="32">
        <v>2.8332630675161283</v>
      </c>
      <c r="I56" s="32">
        <v>1.9307433938387097</v>
      </c>
      <c r="J56" s="32">
        <v>2.0321109677419353</v>
      </c>
      <c r="K56" s="32">
        <v>0</v>
      </c>
      <c r="L56" s="32">
        <v>0.92291113761290311</v>
      </c>
      <c r="M56" s="32">
        <v>0</v>
      </c>
      <c r="N56" s="32">
        <v>0</v>
      </c>
      <c r="O56" s="32">
        <v>0</v>
      </c>
      <c r="P56" s="32">
        <v>0</v>
      </c>
      <c r="Q56" s="32">
        <v>0</v>
      </c>
      <c r="R56" s="32">
        <v>1.9503072397419354</v>
      </c>
      <c r="S56" s="32">
        <v>0</v>
      </c>
      <c r="T56" s="32">
        <v>0</v>
      </c>
      <c r="U56" s="32">
        <v>0</v>
      </c>
      <c r="V56" s="32">
        <v>2.2206067717741935</v>
      </c>
      <c r="W56" s="32">
        <v>0</v>
      </c>
      <c r="X56" s="32">
        <v>0</v>
      </c>
      <c r="Y56" s="32">
        <v>0</v>
      </c>
      <c r="Z56" s="32">
        <v>0</v>
      </c>
      <c r="AA56" s="32">
        <v>0</v>
      </c>
      <c r="AB56" s="32">
        <v>3.0470429032258068E-2</v>
      </c>
      <c r="AC56" s="32">
        <v>0</v>
      </c>
      <c r="AD56" s="32">
        <v>0</v>
      </c>
      <c r="AE56" s="32">
        <v>0</v>
      </c>
      <c r="AF56" s="32">
        <v>4.0627238709677417E-2</v>
      </c>
      <c r="AG56" s="32">
        <v>0</v>
      </c>
      <c r="AH56" s="32">
        <v>0</v>
      </c>
      <c r="AI56" s="32">
        <v>0</v>
      </c>
      <c r="AJ56" s="32">
        <v>0</v>
      </c>
      <c r="AK56" s="32">
        <v>0</v>
      </c>
      <c r="AL56" s="32">
        <v>5.0784048387096771E-3</v>
      </c>
      <c r="AM56" s="32">
        <v>0</v>
      </c>
      <c r="AN56" s="32">
        <v>0</v>
      </c>
      <c r="AO56" s="32">
        <v>0</v>
      </c>
      <c r="AP56" s="32">
        <v>0</v>
      </c>
      <c r="AQ56" s="32">
        <v>0</v>
      </c>
      <c r="AR56" s="32">
        <v>0</v>
      </c>
      <c r="AS56" s="32">
        <v>0</v>
      </c>
      <c r="AT56" s="32">
        <v>0</v>
      </c>
      <c r="AU56" s="32">
        <v>0</v>
      </c>
      <c r="AV56" s="32">
        <v>11.482004123000005</v>
      </c>
      <c r="AW56" s="32">
        <v>4.6403703372903227</v>
      </c>
      <c r="AX56" s="32">
        <v>0</v>
      </c>
      <c r="AY56" s="32">
        <v>0</v>
      </c>
      <c r="AZ56" s="32">
        <v>2.9094412585161296</v>
      </c>
      <c r="BA56" s="32">
        <v>0</v>
      </c>
      <c r="BB56" s="32">
        <v>0</v>
      </c>
      <c r="BC56" s="32">
        <v>0</v>
      </c>
      <c r="BD56" s="32">
        <v>0</v>
      </c>
      <c r="BE56" s="32">
        <v>0</v>
      </c>
      <c r="BF56" s="32">
        <v>18.643364931903228</v>
      </c>
      <c r="BG56" s="32">
        <v>0.60940858064516135</v>
      </c>
      <c r="BH56" s="32">
        <v>0</v>
      </c>
      <c r="BI56" s="32">
        <v>0</v>
      </c>
      <c r="BJ56" s="32">
        <v>0.52249427103225821</v>
      </c>
      <c r="BK56" s="33">
        <f t="shared" si="2"/>
        <v>52.297285379000002</v>
      </c>
    </row>
    <row r="57" spans="1:63">
      <c r="A57" s="30"/>
      <c r="B57" s="31" t="s">
        <v>61</v>
      </c>
      <c r="C57" s="32">
        <v>0</v>
      </c>
      <c r="D57" s="32">
        <v>0</v>
      </c>
      <c r="E57" s="32">
        <v>0</v>
      </c>
      <c r="F57" s="32">
        <v>0</v>
      </c>
      <c r="G57" s="32">
        <v>0</v>
      </c>
      <c r="H57" s="32">
        <v>2.3566053025483868</v>
      </c>
      <c r="I57" s="32">
        <v>8.8364691483870974</v>
      </c>
      <c r="J57" s="32">
        <v>0</v>
      </c>
      <c r="K57" s="32">
        <v>0</v>
      </c>
      <c r="L57" s="32">
        <v>0.10087293548387097</v>
      </c>
      <c r="M57" s="32">
        <v>0</v>
      </c>
      <c r="N57" s="32">
        <v>0</v>
      </c>
      <c r="O57" s="32">
        <v>0</v>
      </c>
      <c r="P57" s="32">
        <v>0</v>
      </c>
      <c r="Q57" s="32">
        <v>0</v>
      </c>
      <c r="R57" s="32">
        <v>1.3763409342903223</v>
      </c>
      <c r="S57" s="32">
        <v>2.5218233870967741</v>
      </c>
      <c r="T57" s="32">
        <v>0</v>
      </c>
      <c r="U57" s="32">
        <v>0</v>
      </c>
      <c r="V57" s="32">
        <v>1.2447326642258063</v>
      </c>
      <c r="W57" s="32">
        <v>0</v>
      </c>
      <c r="X57" s="32">
        <v>0</v>
      </c>
      <c r="Y57" s="32">
        <v>0</v>
      </c>
      <c r="Z57" s="32">
        <v>0</v>
      </c>
      <c r="AA57" s="32">
        <v>0</v>
      </c>
      <c r="AB57" s="32">
        <v>0.14623427741935485</v>
      </c>
      <c r="AC57" s="32">
        <v>0</v>
      </c>
      <c r="AD57" s="32">
        <v>0</v>
      </c>
      <c r="AE57" s="32">
        <v>0</v>
      </c>
      <c r="AF57" s="32">
        <v>0</v>
      </c>
      <c r="AG57" s="32">
        <v>0</v>
      </c>
      <c r="AH57" s="32">
        <v>0</v>
      </c>
      <c r="AI57" s="32">
        <v>0</v>
      </c>
      <c r="AJ57" s="32">
        <v>0</v>
      </c>
      <c r="AK57" s="32">
        <v>0</v>
      </c>
      <c r="AL57" s="32">
        <v>1.0085122580645161E-2</v>
      </c>
      <c r="AM57" s="32">
        <v>0</v>
      </c>
      <c r="AN57" s="32">
        <v>0</v>
      </c>
      <c r="AO57" s="32">
        <v>0</v>
      </c>
      <c r="AP57" s="32">
        <v>0</v>
      </c>
      <c r="AQ57" s="32">
        <v>0</v>
      </c>
      <c r="AR57" s="32">
        <v>0</v>
      </c>
      <c r="AS57" s="32">
        <v>0</v>
      </c>
      <c r="AT57" s="32">
        <v>0</v>
      </c>
      <c r="AU57" s="32">
        <v>0</v>
      </c>
      <c r="AV57" s="32">
        <v>14.330714903129033</v>
      </c>
      <c r="AW57" s="32">
        <v>2.2816214309354836</v>
      </c>
      <c r="AX57" s="32">
        <v>0</v>
      </c>
      <c r="AY57" s="32">
        <v>0</v>
      </c>
      <c r="AZ57" s="32">
        <v>1.3147794621935485</v>
      </c>
      <c r="BA57" s="32">
        <v>0</v>
      </c>
      <c r="BB57" s="32">
        <v>0</v>
      </c>
      <c r="BC57" s="32">
        <v>0</v>
      </c>
      <c r="BD57" s="32">
        <v>0</v>
      </c>
      <c r="BE57" s="32">
        <v>0</v>
      </c>
      <c r="BF57" s="32">
        <v>11.635632525290326</v>
      </c>
      <c r="BG57" s="32">
        <v>5.0425612903225808E-2</v>
      </c>
      <c r="BH57" s="32">
        <v>0</v>
      </c>
      <c r="BI57" s="32">
        <v>0</v>
      </c>
      <c r="BJ57" s="32">
        <v>1.025346773516129</v>
      </c>
      <c r="BK57" s="33">
        <f t="shared" si="2"/>
        <v>47.231684479999998</v>
      </c>
    </row>
    <row r="58" spans="1:63">
      <c r="A58" s="30"/>
      <c r="B58" s="31" t="s">
        <v>62</v>
      </c>
      <c r="C58" s="32">
        <v>0</v>
      </c>
      <c r="D58" s="32">
        <v>1.8145736129032257</v>
      </c>
      <c r="E58" s="32">
        <v>0</v>
      </c>
      <c r="F58" s="32">
        <v>0</v>
      </c>
      <c r="G58" s="32">
        <v>0</v>
      </c>
      <c r="H58" s="32">
        <v>4.6153155867741944</v>
      </c>
      <c r="I58" s="32">
        <v>0.25202411290322579</v>
      </c>
      <c r="J58" s="32">
        <v>0</v>
      </c>
      <c r="K58" s="32">
        <v>0</v>
      </c>
      <c r="L58" s="32">
        <v>0.44805447309677426</v>
      </c>
      <c r="M58" s="32">
        <v>0</v>
      </c>
      <c r="N58" s="32">
        <v>0</v>
      </c>
      <c r="O58" s="32">
        <v>0</v>
      </c>
      <c r="P58" s="32">
        <v>0</v>
      </c>
      <c r="Q58" s="32">
        <v>0</v>
      </c>
      <c r="R58" s="32">
        <v>1.6180453199032254</v>
      </c>
      <c r="S58" s="32">
        <v>0</v>
      </c>
      <c r="T58" s="32">
        <v>0</v>
      </c>
      <c r="U58" s="32">
        <v>0</v>
      </c>
      <c r="V58" s="32">
        <v>0.72865343887096778</v>
      </c>
      <c r="W58" s="32">
        <v>0</v>
      </c>
      <c r="X58" s="32">
        <v>0</v>
      </c>
      <c r="Y58" s="32">
        <v>0</v>
      </c>
      <c r="Z58" s="32">
        <v>0</v>
      </c>
      <c r="AA58" s="32">
        <v>0</v>
      </c>
      <c r="AB58" s="32">
        <v>0.30743773709677419</v>
      </c>
      <c r="AC58" s="32">
        <v>0</v>
      </c>
      <c r="AD58" s="32">
        <v>0</v>
      </c>
      <c r="AE58" s="32">
        <v>0</v>
      </c>
      <c r="AF58" s="32">
        <v>0</v>
      </c>
      <c r="AG58" s="32">
        <v>0</v>
      </c>
      <c r="AH58" s="32">
        <v>0</v>
      </c>
      <c r="AI58" s="32">
        <v>0</v>
      </c>
      <c r="AJ58" s="32">
        <v>0</v>
      </c>
      <c r="AK58" s="32">
        <v>0</v>
      </c>
      <c r="AL58" s="32">
        <v>3.0239777419354838E-2</v>
      </c>
      <c r="AM58" s="32">
        <v>0</v>
      </c>
      <c r="AN58" s="32">
        <v>0</v>
      </c>
      <c r="AO58" s="32">
        <v>0</v>
      </c>
      <c r="AP58" s="32">
        <v>0</v>
      </c>
      <c r="AQ58" s="32">
        <v>0</v>
      </c>
      <c r="AR58" s="32">
        <v>0</v>
      </c>
      <c r="AS58" s="32">
        <v>0</v>
      </c>
      <c r="AT58" s="32">
        <v>0</v>
      </c>
      <c r="AU58" s="32">
        <v>0</v>
      </c>
      <c r="AV58" s="32">
        <v>12.498836841580644</v>
      </c>
      <c r="AW58" s="32">
        <v>5.1634735372258103</v>
      </c>
      <c r="AX58" s="32">
        <v>0</v>
      </c>
      <c r="AY58" s="32">
        <v>0</v>
      </c>
      <c r="AZ58" s="32">
        <v>5.8377668569677397</v>
      </c>
      <c r="BA58" s="32">
        <v>0</v>
      </c>
      <c r="BB58" s="32">
        <v>0</v>
      </c>
      <c r="BC58" s="32">
        <v>0</v>
      </c>
      <c r="BD58" s="32">
        <v>0</v>
      </c>
      <c r="BE58" s="32">
        <v>0</v>
      </c>
      <c r="BF58" s="32">
        <v>2.2076838374516128</v>
      </c>
      <c r="BG58" s="32">
        <v>0</v>
      </c>
      <c r="BH58" s="32">
        <v>0</v>
      </c>
      <c r="BI58" s="32">
        <v>0</v>
      </c>
      <c r="BJ58" s="32">
        <v>1.0079925806451614E-2</v>
      </c>
      <c r="BK58" s="33">
        <f t="shared" si="2"/>
        <v>35.532185058000003</v>
      </c>
    </row>
    <row r="59" spans="1:63">
      <c r="A59" s="30"/>
      <c r="B59" s="31" t="s">
        <v>63</v>
      </c>
      <c r="C59" s="32">
        <v>0</v>
      </c>
      <c r="D59" s="32">
        <v>1.0771391129032257</v>
      </c>
      <c r="E59" s="32">
        <v>0</v>
      </c>
      <c r="F59" s="32">
        <v>0</v>
      </c>
      <c r="G59" s="32">
        <v>0</v>
      </c>
      <c r="H59" s="32">
        <v>1.9103786933870965</v>
      </c>
      <c r="I59" s="32">
        <v>5.2166314516129004</v>
      </c>
      <c r="J59" s="32">
        <v>0</v>
      </c>
      <c r="K59" s="32">
        <v>0</v>
      </c>
      <c r="L59" s="32">
        <v>3.403759596774194</v>
      </c>
      <c r="M59" s="32">
        <v>0</v>
      </c>
      <c r="N59" s="32">
        <v>0</v>
      </c>
      <c r="O59" s="32">
        <v>0</v>
      </c>
      <c r="P59" s="32">
        <v>0</v>
      </c>
      <c r="Q59" s="32">
        <v>0</v>
      </c>
      <c r="R59" s="32">
        <v>1.3813043158064517</v>
      </c>
      <c r="S59" s="32">
        <v>0</v>
      </c>
      <c r="T59" s="32">
        <v>0</v>
      </c>
      <c r="U59" s="32">
        <v>0</v>
      </c>
      <c r="V59" s="32">
        <v>1.1564075891935486</v>
      </c>
      <c r="W59" s="32">
        <v>0</v>
      </c>
      <c r="X59" s="32">
        <v>0</v>
      </c>
      <c r="Y59" s="32">
        <v>0</v>
      </c>
      <c r="Z59" s="32">
        <v>0</v>
      </c>
      <c r="AA59" s="32">
        <v>0</v>
      </c>
      <c r="AB59" s="32">
        <v>2.7695395161290322E-2</v>
      </c>
      <c r="AC59" s="32">
        <v>0</v>
      </c>
      <c r="AD59" s="32">
        <v>0</v>
      </c>
      <c r="AE59" s="32">
        <v>0</v>
      </c>
      <c r="AF59" s="32">
        <v>0</v>
      </c>
      <c r="AG59" s="32">
        <v>0</v>
      </c>
      <c r="AH59" s="32">
        <v>0</v>
      </c>
      <c r="AI59" s="32">
        <v>0</v>
      </c>
      <c r="AJ59" s="32">
        <v>0</v>
      </c>
      <c r="AK59" s="32">
        <v>0</v>
      </c>
      <c r="AL59" s="32">
        <v>4.3081725806451612E-3</v>
      </c>
      <c r="AM59" s="32">
        <v>0</v>
      </c>
      <c r="AN59" s="32">
        <v>0</v>
      </c>
      <c r="AO59" s="32">
        <v>0</v>
      </c>
      <c r="AP59" s="32">
        <v>0</v>
      </c>
      <c r="AQ59" s="32">
        <v>0</v>
      </c>
      <c r="AR59" s="32">
        <v>0</v>
      </c>
      <c r="AS59" s="32">
        <v>0</v>
      </c>
      <c r="AT59" s="32">
        <v>0</v>
      </c>
      <c r="AU59" s="32">
        <v>0</v>
      </c>
      <c r="AV59" s="32">
        <v>7.5119027839354802</v>
      </c>
      <c r="AW59" s="32">
        <v>1.7848143548387099</v>
      </c>
      <c r="AX59" s="32">
        <v>0</v>
      </c>
      <c r="AY59" s="32">
        <v>0</v>
      </c>
      <c r="AZ59" s="32">
        <v>1.5262625412580644</v>
      </c>
      <c r="BA59" s="32">
        <v>0</v>
      </c>
      <c r="BB59" s="32">
        <v>0</v>
      </c>
      <c r="BC59" s="32">
        <v>0</v>
      </c>
      <c r="BD59" s="32">
        <v>0</v>
      </c>
      <c r="BE59" s="32">
        <v>0</v>
      </c>
      <c r="BF59" s="32">
        <v>8.0568753955161316</v>
      </c>
      <c r="BG59" s="32">
        <v>0</v>
      </c>
      <c r="BH59" s="32">
        <v>0</v>
      </c>
      <c r="BI59" s="32">
        <v>0</v>
      </c>
      <c r="BJ59" s="32">
        <v>1.183011682032258</v>
      </c>
      <c r="BK59" s="33">
        <f t="shared" si="2"/>
        <v>34.240491084999995</v>
      </c>
    </row>
    <row r="60" spans="1:63">
      <c r="A60" s="30"/>
      <c r="B60" s="31" t="s">
        <v>64</v>
      </c>
      <c r="C60" s="32">
        <v>0</v>
      </c>
      <c r="D60" s="32">
        <v>0</v>
      </c>
      <c r="E60" s="32">
        <v>0</v>
      </c>
      <c r="F60" s="32">
        <v>0</v>
      </c>
      <c r="G60" s="32">
        <v>0</v>
      </c>
      <c r="H60" s="32">
        <v>84.730857765064528</v>
      </c>
      <c r="I60" s="32">
        <v>1.5596303225806452</v>
      </c>
      <c r="J60" s="32">
        <v>0</v>
      </c>
      <c r="K60" s="32">
        <v>0</v>
      </c>
      <c r="L60" s="32">
        <v>0.2417427</v>
      </c>
      <c r="M60" s="32">
        <v>0</v>
      </c>
      <c r="N60" s="32">
        <v>0</v>
      </c>
      <c r="O60" s="32">
        <v>0</v>
      </c>
      <c r="P60" s="32">
        <v>0</v>
      </c>
      <c r="Q60" s="32">
        <v>0</v>
      </c>
      <c r="R60" s="32">
        <v>0.40417819596774202</v>
      </c>
      <c r="S60" s="32">
        <v>0</v>
      </c>
      <c r="T60" s="32">
        <v>0</v>
      </c>
      <c r="U60" s="32">
        <v>0</v>
      </c>
      <c r="V60" s="32">
        <v>0</v>
      </c>
      <c r="W60" s="32">
        <v>0</v>
      </c>
      <c r="X60" s="32">
        <v>0</v>
      </c>
      <c r="Y60" s="32">
        <v>0</v>
      </c>
      <c r="Z60" s="32">
        <v>0</v>
      </c>
      <c r="AA60" s="32">
        <v>0</v>
      </c>
      <c r="AB60" s="32">
        <v>6.5072000000000005E-2</v>
      </c>
      <c r="AC60" s="32">
        <v>0</v>
      </c>
      <c r="AD60" s="32">
        <v>0</v>
      </c>
      <c r="AE60" s="32">
        <v>0</v>
      </c>
      <c r="AF60" s="32">
        <v>0</v>
      </c>
      <c r="AG60" s="32">
        <v>0</v>
      </c>
      <c r="AH60" s="32">
        <v>0</v>
      </c>
      <c r="AI60" s="32">
        <v>0</v>
      </c>
      <c r="AJ60" s="32">
        <v>0</v>
      </c>
      <c r="AK60" s="32">
        <v>0</v>
      </c>
      <c r="AL60" s="32">
        <v>0</v>
      </c>
      <c r="AM60" s="32">
        <v>0</v>
      </c>
      <c r="AN60" s="32">
        <v>0</v>
      </c>
      <c r="AO60" s="32">
        <v>0</v>
      </c>
      <c r="AP60" s="32">
        <v>0</v>
      </c>
      <c r="AQ60" s="32">
        <v>0</v>
      </c>
      <c r="AR60" s="32">
        <v>0</v>
      </c>
      <c r="AS60" s="32">
        <v>0</v>
      </c>
      <c r="AT60" s="32">
        <v>0</v>
      </c>
      <c r="AU60" s="32">
        <v>0</v>
      </c>
      <c r="AV60" s="32">
        <v>1.2670790054516128</v>
      </c>
      <c r="AW60" s="32">
        <v>0.3898761290322581</v>
      </c>
      <c r="AX60" s="32">
        <v>0</v>
      </c>
      <c r="AY60" s="32">
        <v>0</v>
      </c>
      <c r="AZ60" s="32">
        <v>0.85070191609677426</v>
      </c>
      <c r="BA60" s="32">
        <v>0</v>
      </c>
      <c r="BB60" s="32">
        <v>0</v>
      </c>
      <c r="BC60" s="32">
        <v>0</v>
      </c>
      <c r="BD60" s="32">
        <v>0</v>
      </c>
      <c r="BE60" s="32">
        <v>0</v>
      </c>
      <c r="BF60" s="32">
        <v>0.17230965416129029</v>
      </c>
      <c r="BG60" s="32">
        <v>0</v>
      </c>
      <c r="BH60" s="32">
        <v>0</v>
      </c>
      <c r="BI60" s="32">
        <v>0</v>
      </c>
      <c r="BJ60" s="32">
        <v>0.22984514264516126</v>
      </c>
      <c r="BK60" s="33">
        <f t="shared" si="2"/>
        <v>89.911292831000011</v>
      </c>
    </row>
    <row r="61" spans="1:63">
      <c r="A61" s="30"/>
      <c r="B61" s="31" t="s">
        <v>65</v>
      </c>
      <c r="C61" s="32">
        <v>0</v>
      </c>
      <c r="D61" s="32">
        <v>0.16783335483870968</v>
      </c>
      <c r="E61" s="32">
        <v>0</v>
      </c>
      <c r="F61" s="32">
        <v>0</v>
      </c>
      <c r="G61" s="32">
        <v>0</v>
      </c>
      <c r="H61" s="32">
        <v>1.03870152670968</v>
      </c>
      <c r="I61" s="32">
        <v>1.9566823497419299</v>
      </c>
      <c r="J61" s="32">
        <v>0</v>
      </c>
      <c r="K61" s="32">
        <v>0</v>
      </c>
      <c r="L61" s="32">
        <v>1.07277119535484</v>
      </c>
      <c r="M61" s="32">
        <v>0</v>
      </c>
      <c r="N61" s="32">
        <v>0</v>
      </c>
      <c r="O61" s="32">
        <v>0</v>
      </c>
      <c r="P61" s="32">
        <v>0</v>
      </c>
      <c r="Q61" s="32">
        <v>0</v>
      </c>
      <c r="R61" s="32">
        <v>0.26687445838709672</v>
      </c>
      <c r="S61" s="32">
        <v>1.0328206451612905E-3</v>
      </c>
      <c r="T61" s="32">
        <v>0</v>
      </c>
      <c r="U61" s="32">
        <v>0</v>
      </c>
      <c r="V61" s="32">
        <v>7.0544590516129033E-2</v>
      </c>
      <c r="W61" s="32">
        <v>0</v>
      </c>
      <c r="X61" s="32">
        <v>0</v>
      </c>
      <c r="Y61" s="32">
        <v>0</v>
      </c>
      <c r="Z61" s="32">
        <v>0</v>
      </c>
      <c r="AA61" s="32">
        <v>0</v>
      </c>
      <c r="AB61" s="32">
        <v>1.9109751225806451E-2</v>
      </c>
      <c r="AC61" s="32">
        <v>0</v>
      </c>
      <c r="AD61" s="32">
        <v>0</v>
      </c>
      <c r="AE61" s="32">
        <v>0</v>
      </c>
      <c r="AF61" s="32">
        <v>0</v>
      </c>
      <c r="AG61" s="32">
        <v>0</v>
      </c>
      <c r="AH61" s="32">
        <v>0</v>
      </c>
      <c r="AI61" s="32">
        <v>0</v>
      </c>
      <c r="AJ61" s="32">
        <v>0</v>
      </c>
      <c r="AK61" s="32">
        <v>0</v>
      </c>
      <c r="AL61" s="32">
        <v>9.7032258064516132E-3</v>
      </c>
      <c r="AM61" s="32">
        <v>0</v>
      </c>
      <c r="AN61" s="32">
        <v>0</v>
      </c>
      <c r="AO61" s="32">
        <v>0</v>
      </c>
      <c r="AP61" s="32">
        <v>0</v>
      </c>
      <c r="AQ61" s="32">
        <v>0</v>
      </c>
      <c r="AR61" s="32">
        <v>0</v>
      </c>
      <c r="AS61" s="32">
        <v>0</v>
      </c>
      <c r="AT61" s="32">
        <v>0</v>
      </c>
      <c r="AU61" s="32">
        <v>0</v>
      </c>
      <c r="AV61" s="32">
        <v>2.0144594114193501</v>
      </c>
      <c r="AW61" s="32">
        <v>0.47096645161290324</v>
      </c>
      <c r="AX61" s="32">
        <v>0</v>
      </c>
      <c r="AY61" s="32">
        <v>0</v>
      </c>
      <c r="AZ61" s="32">
        <v>1.6087945108387101</v>
      </c>
      <c r="BA61" s="32">
        <v>0</v>
      </c>
      <c r="BB61" s="32">
        <v>0</v>
      </c>
      <c r="BC61" s="32">
        <v>0</v>
      </c>
      <c r="BD61" s="32">
        <v>0</v>
      </c>
      <c r="BE61" s="32">
        <v>0</v>
      </c>
      <c r="BF61" s="32">
        <v>1.6819361530322601</v>
      </c>
      <c r="BG61" s="32">
        <v>6.5806451612903216E-2</v>
      </c>
      <c r="BH61" s="32">
        <v>0</v>
      </c>
      <c r="BI61" s="32">
        <v>0</v>
      </c>
      <c r="BJ61" s="32">
        <v>0.2309871842580645</v>
      </c>
      <c r="BK61" s="33">
        <f t="shared" si="2"/>
        <v>10.676203435999996</v>
      </c>
    </row>
    <row r="62" spans="1:63">
      <c r="A62" s="30"/>
      <c r="B62" s="31" t="s">
        <v>66</v>
      </c>
      <c r="C62" s="32">
        <v>0</v>
      </c>
      <c r="D62" s="32">
        <v>0</v>
      </c>
      <c r="E62" s="32">
        <v>0</v>
      </c>
      <c r="F62" s="32">
        <v>0</v>
      </c>
      <c r="G62" s="32">
        <v>0</v>
      </c>
      <c r="H62" s="32">
        <v>0.35316791706451617</v>
      </c>
      <c r="I62" s="32">
        <v>3.6261367109032321</v>
      </c>
      <c r="J62" s="32">
        <v>0</v>
      </c>
      <c r="K62" s="32">
        <v>0</v>
      </c>
      <c r="L62" s="32">
        <v>1.9398435483870966E-2</v>
      </c>
      <c r="M62" s="32">
        <v>0</v>
      </c>
      <c r="N62" s="32">
        <v>0</v>
      </c>
      <c r="O62" s="32">
        <v>0</v>
      </c>
      <c r="P62" s="32">
        <v>0</v>
      </c>
      <c r="Q62" s="32">
        <v>0</v>
      </c>
      <c r="R62" s="32">
        <v>0.34363871725806455</v>
      </c>
      <c r="S62" s="32">
        <v>0</v>
      </c>
      <c r="T62" s="32">
        <v>1.1639061290322581</v>
      </c>
      <c r="U62" s="32">
        <v>0</v>
      </c>
      <c r="V62" s="32">
        <v>0</v>
      </c>
      <c r="W62" s="32">
        <v>0</v>
      </c>
      <c r="X62" s="32">
        <v>0</v>
      </c>
      <c r="Y62" s="32">
        <v>0</v>
      </c>
      <c r="Z62" s="32">
        <v>0</v>
      </c>
      <c r="AA62" s="32">
        <v>0</v>
      </c>
      <c r="AB62" s="32">
        <v>0</v>
      </c>
      <c r="AC62" s="32">
        <v>0</v>
      </c>
      <c r="AD62" s="32">
        <v>0</v>
      </c>
      <c r="AE62" s="32">
        <v>0</v>
      </c>
      <c r="AF62" s="32">
        <v>0</v>
      </c>
      <c r="AG62" s="32">
        <v>0</v>
      </c>
      <c r="AH62" s="32">
        <v>0</v>
      </c>
      <c r="AI62" s="32">
        <v>0</v>
      </c>
      <c r="AJ62" s="32">
        <v>0</v>
      </c>
      <c r="AK62" s="32">
        <v>0</v>
      </c>
      <c r="AL62" s="32">
        <v>0</v>
      </c>
      <c r="AM62" s="32">
        <v>0</v>
      </c>
      <c r="AN62" s="32">
        <v>0</v>
      </c>
      <c r="AO62" s="32">
        <v>0</v>
      </c>
      <c r="AP62" s="32">
        <v>0</v>
      </c>
      <c r="AQ62" s="32">
        <v>0</v>
      </c>
      <c r="AR62" s="32">
        <v>0</v>
      </c>
      <c r="AS62" s="32">
        <v>0</v>
      </c>
      <c r="AT62" s="32">
        <v>0</v>
      </c>
      <c r="AU62" s="32">
        <v>0</v>
      </c>
      <c r="AV62" s="32">
        <v>0.77262769429032263</v>
      </c>
      <c r="AW62" s="32">
        <v>1.5854665322580599</v>
      </c>
      <c r="AX62" s="32">
        <v>0</v>
      </c>
      <c r="AY62" s="32">
        <v>0</v>
      </c>
      <c r="AZ62" s="32">
        <v>1.5111245020967701</v>
      </c>
      <c r="BA62" s="32">
        <v>0</v>
      </c>
      <c r="BB62" s="32">
        <v>0</v>
      </c>
      <c r="BC62" s="32">
        <v>0</v>
      </c>
      <c r="BD62" s="32">
        <v>0</v>
      </c>
      <c r="BE62" s="32">
        <v>0</v>
      </c>
      <c r="BF62" s="32">
        <v>0.14705798761290323</v>
      </c>
      <c r="BG62" s="32">
        <v>0</v>
      </c>
      <c r="BH62" s="32">
        <v>0</v>
      </c>
      <c r="BI62" s="32">
        <v>0</v>
      </c>
      <c r="BJ62" s="32">
        <v>0</v>
      </c>
      <c r="BK62" s="33">
        <f t="shared" si="2"/>
        <v>9.5225246259999992</v>
      </c>
    </row>
    <row r="63" spans="1:63">
      <c r="A63" s="30"/>
      <c r="B63" s="31" t="s">
        <v>67</v>
      </c>
      <c r="C63" s="32">
        <v>0</v>
      </c>
      <c r="D63" s="32">
        <v>0</v>
      </c>
      <c r="E63" s="32">
        <v>0</v>
      </c>
      <c r="F63" s="32">
        <v>0</v>
      </c>
      <c r="G63" s="32">
        <v>0</v>
      </c>
      <c r="H63" s="32">
        <v>12.674806352967732</v>
      </c>
      <c r="I63" s="32">
        <v>6.67741935483871</v>
      </c>
      <c r="J63" s="32">
        <v>0</v>
      </c>
      <c r="K63" s="32">
        <v>0</v>
      </c>
      <c r="L63" s="32">
        <v>5.7963636258064513E-2</v>
      </c>
      <c r="M63" s="32">
        <v>0</v>
      </c>
      <c r="N63" s="32">
        <v>0</v>
      </c>
      <c r="O63" s="32">
        <v>0</v>
      </c>
      <c r="P63" s="32">
        <v>0</v>
      </c>
      <c r="Q63" s="32">
        <v>0</v>
      </c>
      <c r="R63" s="32">
        <v>3.4293208903225805E-2</v>
      </c>
      <c r="S63" s="32">
        <v>0</v>
      </c>
      <c r="T63" s="32">
        <v>0</v>
      </c>
      <c r="U63" s="32">
        <v>0</v>
      </c>
      <c r="V63" s="32">
        <v>0</v>
      </c>
      <c r="W63" s="32">
        <v>0</v>
      </c>
      <c r="X63" s="32">
        <v>0</v>
      </c>
      <c r="Y63" s="32">
        <v>0</v>
      </c>
      <c r="Z63" s="32">
        <v>0</v>
      </c>
      <c r="AA63" s="32">
        <v>0</v>
      </c>
      <c r="AB63" s="32">
        <v>0</v>
      </c>
      <c r="AC63" s="32">
        <v>0</v>
      </c>
      <c r="AD63" s="32">
        <v>0</v>
      </c>
      <c r="AE63" s="32">
        <v>0</v>
      </c>
      <c r="AF63" s="32">
        <v>0</v>
      </c>
      <c r="AG63" s="32">
        <v>0</v>
      </c>
      <c r="AH63" s="32">
        <v>0</v>
      </c>
      <c r="AI63" s="32">
        <v>0</v>
      </c>
      <c r="AJ63" s="32">
        <v>0</v>
      </c>
      <c r="AK63" s="32">
        <v>0</v>
      </c>
      <c r="AL63" s="32">
        <v>0</v>
      </c>
      <c r="AM63" s="32">
        <v>0</v>
      </c>
      <c r="AN63" s="32">
        <v>0</v>
      </c>
      <c r="AO63" s="32">
        <v>0</v>
      </c>
      <c r="AP63" s="32">
        <v>0</v>
      </c>
      <c r="AQ63" s="32">
        <v>0</v>
      </c>
      <c r="AR63" s="32">
        <v>0</v>
      </c>
      <c r="AS63" s="32">
        <v>0</v>
      </c>
      <c r="AT63" s="32">
        <v>0</v>
      </c>
      <c r="AU63" s="32">
        <v>0</v>
      </c>
      <c r="AV63" s="32">
        <v>0.58438558767741944</v>
      </c>
      <c r="AW63" s="32">
        <v>0</v>
      </c>
      <c r="AX63" s="32">
        <v>0</v>
      </c>
      <c r="AY63" s="32">
        <v>0</v>
      </c>
      <c r="AZ63" s="32">
        <v>2.7170070967741936E-2</v>
      </c>
      <c r="BA63" s="32">
        <v>0</v>
      </c>
      <c r="BB63" s="32">
        <v>0</v>
      </c>
      <c r="BC63" s="32">
        <v>0</v>
      </c>
      <c r="BD63" s="32">
        <v>0</v>
      </c>
      <c r="BE63" s="32">
        <v>0</v>
      </c>
      <c r="BF63" s="32">
        <v>7.2011632387096763E-2</v>
      </c>
      <c r="BG63" s="32">
        <v>0</v>
      </c>
      <c r="BH63" s="32">
        <v>0</v>
      </c>
      <c r="BI63" s="32">
        <v>0</v>
      </c>
      <c r="BJ63" s="32">
        <v>0</v>
      </c>
      <c r="BK63" s="33">
        <f t="shared" si="2"/>
        <v>20.128049843999989</v>
      </c>
    </row>
    <row r="64" spans="1:63">
      <c r="A64" s="30"/>
      <c r="B64" s="31" t="s">
        <v>68</v>
      </c>
      <c r="C64" s="32">
        <v>0</v>
      </c>
      <c r="D64" s="32">
        <v>0</v>
      </c>
      <c r="E64" s="32">
        <v>0</v>
      </c>
      <c r="F64" s="32">
        <v>0</v>
      </c>
      <c r="G64" s="32">
        <v>0</v>
      </c>
      <c r="H64" s="32">
        <v>0.22147623219354834</v>
      </c>
      <c r="I64" s="32">
        <v>2.394302677580646</v>
      </c>
      <c r="J64" s="32">
        <v>0.58891135158064523</v>
      </c>
      <c r="K64" s="32">
        <v>0</v>
      </c>
      <c r="L64" s="32">
        <v>0</v>
      </c>
      <c r="M64" s="32">
        <v>0</v>
      </c>
      <c r="N64" s="32">
        <v>0</v>
      </c>
      <c r="O64" s="32">
        <v>0</v>
      </c>
      <c r="P64" s="32">
        <v>0</v>
      </c>
      <c r="Q64" s="32">
        <v>0</v>
      </c>
      <c r="R64" s="32">
        <v>5.6842795322580665E-2</v>
      </c>
      <c r="S64" s="32">
        <v>0</v>
      </c>
      <c r="T64" s="32">
        <v>0.29987513787096776</v>
      </c>
      <c r="U64" s="32">
        <v>0</v>
      </c>
      <c r="V64" s="32">
        <v>2.6124870967741931E-5</v>
      </c>
      <c r="W64" s="32">
        <v>0</v>
      </c>
      <c r="X64" s="32">
        <v>0</v>
      </c>
      <c r="Y64" s="32">
        <v>0</v>
      </c>
      <c r="Z64" s="32">
        <v>0</v>
      </c>
      <c r="AA64" s="32">
        <v>0</v>
      </c>
      <c r="AB64" s="32">
        <v>0.14134321487096774</v>
      </c>
      <c r="AC64" s="32">
        <v>0</v>
      </c>
      <c r="AD64" s="32">
        <v>0</v>
      </c>
      <c r="AE64" s="32">
        <v>0</v>
      </c>
      <c r="AF64" s="32">
        <v>0.19051262351612902</v>
      </c>
      <c r="AG64" s="32">
        <v>0</v>
      </c>
      <c r="AH64" s="32">
        <v>0</v>
      </c>
      <c r="AI64" s="32">
        <v>0</v>
      </c>
      <c r="AJ64" s="32">
        <v>0</v>
      </c>
      <c r="AK64" s="32">
        <v>0</v>
      </c>
      <c r="AL64" s="32">
        <v>0</v>
      </c>
      <c r="AM64" s="32">
        <v>0</v>
      </c>
      <c r="AN64" s="32">
        <v>0</v>
      </c>
      <c r="AO64" s="32">
        <v>0</v>
      </c>
      <c r="AP64" s="32">
        <v>0</v>
      </c>
      <c r="AQ64" s="32">
        <v>0</v>
      </c>
      <c r="AR64" s="32">
        <v>0</v>
      </c>
      <c r="AS64" s="32">
        <v>0</v>
      </c>
      <c r="AT64" s="32">
        <v>0</v>
      </c>
      <c r="AU64" s="32">
        <v>0</v>
      </c>
      <c r="AV64" s="32">
        <v>1.0694492438387095</v>
      </c>
      <c r="AW64" s="32">
        <v>1.2191795659032261</v>
      </c>
      <c r="AX64" s="32">
        <v>0</v>
      </c>
      <c r="AY64" s="32">
        <v>0</v>
      </c>
      <c r="AZ64" s="32">
        <v>2.2484731521612877</v>
      </c>
      <c r="BA64" s="32">
        <v>0</v>
      </c>
      <c r="BB64" s="32">
        <v>0</v>
      </c>
      <c r="BC64" s="32">
        <v>0</v>
      </c>
      <c r="BD64" s="32">
        <v>0</v>
      </c>
      <c r="BE64" s="32">
        <v>0</v>
      </c>
      <c r="BF64" s="32">
        <v>1.4488154369032258</v>
      </c>
      <c r="BG64" s="32">
        <v>0.34406803074193554</v>
      </c>
      <c r="BH64" s="32">
        <v>0</v>
      </c>
      <c r="BI64" s="32">
        <v>0</v>
      </c>
      <c r="BJ64" s="32">
        <v>0.37932584264516123</v>
      </c>
      <c r="BK64" s="33">
        <f t="shared" si="2"/>
        <v>10.602601429999998</v>
      </c>
    </row>
    <row r="65" spans="1:63">
      <c r="A65" s="30"/>
      <c r="B65" s="31" t="s">
        <v>69</v>
      </c>
      <c r="C65" s="32">
        <v>0</v>
      </c>
      <c r="D65" s="32">
        <v>0</v>
      </c>
      <c r="E65" s="32">
        <v>0</v>
      </c>
      <c r="F65" s="32">
        <v>0</v>
      </c>
      <c r="G65" s="32">
        <v>0</v>
      </c>
      <c r="H65" s="32">
        <v>0.25875522893548392</v>
      </c>
      <c r="I65" s="32">
        <v>0</v>
      </c>
      <c r="J65" s="32">
        <v>0</v>
      </c>
      <c r="K65" s="32">
        <v>0</v>
      </c>
      <c r="L65" s="32">
        <v>0.15631668770967738</v>
      </c>
      <c r="M65" s="32">
        <v>0</v>
      </c>
      <c r="N65" s="32">
        <v>0</v>
      </c>
      <c r="O65" s="32">
        <v>0</v>
      </c>
      <c r="P65" s="32">
        <v>0</v>
      </c>
      <c r="Q65" s="32">
        <v>0</v>
      </c>
      <c r="R65" s="32">
        <v>0.2362411434516129</v>
      </c>
      <c r="S65" s="32">
        <v>0</v>
      </c>
      <c r="T65" s="32">
        <v>0</v>
      </c>
      <c r="U65" s="32">
        <v>0</v>
      </c>
      <c r="V65" s="32">
        <v>8.047156787096775E-2</v>
      </c>
      <c r="W65" s="32">
        <v>0</v>
      </c>
      <c r="X65" s="32">
        <v>0</v>
      </c>
      <c r="Y65" s="32">
        <v>0</v>
      </c>
      <c r="Z65" s="32">
        <v>0</v>
      </c>
      <c r="AA65" s="32">
        <v>0</v>
      </c>
      <c r="AB65" s="32">
        <v>0.15096972825806451</v>
      </c>
      <c r="AC65" s="32">
        <v>0.50788613290322604</v>
      </c>
      <c r="AD65" s="32">
        <v>0</v>
      </c>
      <c r="AE65" s="32">
        <v>0</v>
      </c>
      <c r="AF65" s="32">
        <v>0</v>
      </c>
      <c r="AG65" s="32">
        <v>0</v>
      </c>
      <c r="AH65" s="32">
        <v>0</v>
      </c>
      <c r="AI65" s="32">
        <v>0</v>
      </c>
      <c r="AJ65" s="32">
        <v>0</v>
      </c>
      <c r="AK65" s="32">
        <v>0</v>
      </c>
      <c r="AL65" s="32">
        <v>0</v>
      </c>
      <c r="AM65" s="32">
        <v>0</v>
      </c>
      <c r="AN65" s="32">
        <v>0</v>
      </c>
      <c r="AO65" s="32">
        <v>0</v>
      </c>
      <c r="AP65" s="32">
        <v>0</v>
      </c>
      <c r="AQ65" s="32">
        <v>0</v>
      </c>
      <c r="AR65" s="32">
        <v>0</v>
      </c>
      <c r="AS65" s="32">
        <v>0</v>
      </c>
      <c r="AT65" s="32">
        <v>0</v>
      </c>
      <c r="AU65" s="32">
        <v>0</v>
      </c>
      <c r="AV65" s="32">
        <v>0.81868158358064524</v>
      </c>
      <c r="AW65" s="32">
        <v>0.26468282725806447</v>
      </c>
      <c r="AX65" s="32">
        <v>0</v>
      </c>
      <c r="AY65" s="32">
        <v>0</v>
      </c>
      <c r="AZ65" s="32">
        <v>1.0196098061612904</v>
      </c>
      <c r="BA65" s="32">
        <v>0</v>
      </c>
      <c r="BB65" s="32">
        <v>0</v>
      </c>
      <c r="BC65" s="32">
        <v>0</v>
      </c>
      <c r="BD65" s="32">
        <v>0</v>
      </c>
      <c r="BE65" s="32">
        <v>0</v>
      </c>
      <c r="BF65" s="32">
        <v>0.85817174232258064</v>
      </c>
      <c r="BG65" s="32">
        <v>1.7048801999999998E-2</v>
      </c>
      <c r="BH65" s="32">
        <v>0</v>
      </c>
      <c r="BI65" s="32">
        <v>0</v>
      </c>
      <c r="BJ65" s="32">
        <v>0.24739846954838715</v>
      </c>
      <c r="BK65" s="33">
        <f t="shared" si="2"/>
        <v>4.6162337200000003</v>
      </c>
    </row>
    <row r="66" spans="1:63">
      <c r="A66" s="30"/>
      <c r="B66" s="31" t="s">
        <v>70</v>
      </c>
      <c r="C66" s="32">
        <v>0</v>
      </c>
      <c r="D66" s="32">
        <v>0</v>
      </c>
      <c r="E66" s="32">
        <v>0</v>
      </c>
      <c r="F66" s="32">
        <v>0</v>
      </c>
      <c r="G66" s="32">
        <v>0</v>
      </c>
      <c r="H66" s="32">
        <v>0.24525587235483873</v>
      </c>
      <c r="I66" s="32">
        <v>7.8572468161290307E-2</v>
      </c>
      <c r="J66" s="32">
        <v>0</v>
      </c>
      <c r="K66" s="32">
        <v>0</v>
      </c>
      <c r="L66" s="32">
        <v>1.4499441348709676</v>
      </c>
      <c r="M66" s="32">
        <v>0</v>
      </c>
      <c r="N66" s="32">
        <v>0</v>
      </c>
      <c r="O66" s="32">
        <v>0</v>
      </c>
      <c r="P66" s="32">
        <v>0</v>
      </c>
      <c r="Q66" s="32">
        <v>0</v>
      </c>
      <c r="R66" s="32">
        <v>0.25640848861290322</v>
      </c>
      <c r="S66" s="32">
        <v>0.15321455325806452</v>
      </c>
      <c r="T66" s="32">
        <v>0</v>
      </c>
      <c r="U66" s="32">
        <v>0</v>
      </c>
      <c r="V66" s="32">
        <v>6.5360723525161299</v>
      </c>
      <c r="W66" s="32">
        <v>0</v>
      </c>
      <c r="X66" s="32">
        <v>0</v>
      </c>
      <c r="Y66" s="32">
        <v>0</v>
      </c>
      <c r="Z66" s="32">
        <v>0</v>
      </c>
      <c r="AA66" s="32">
        <v>0</v>
      </c>
      <c r="AB66" s="32">
        <v>2.4034902967741939E-2</v>
      </c>
      <c r="AC66" s="32">
        <v>0</v>
      </c>
      <c r="AD66" s="32">
        <v>0</v>
      </c>
      <c r="AE66" s="32">
        <v>0</v>
      </c>
      <c r="AF66" s="32">
        <v>8.6104363548387075E-2</v>
      </c>
      <c r="AG66" s="32">
        <v>0</v>
      </c>
      <c r="AH66" s="32">
        <v>0</v>
      </c>
      <c r="AI66" s="32">
        <v>0</v>
      </c>
      <c r="AJ66" s="32">
        <v>0</v>
      </c>
      <c r="AK66" s="32">
        <v>0</v>
      </c>
      <c r="AL66" s="32">
        <v>1.0701231999999998E-2</v>
      </c>
      <c r="AM66" s="32">
        <v>0</v>
      </c>
      <c r="AN66" s="32">
        <v>0</v>
      </c>
      <c r="AO66" s="32">
        <v>0</v>
      </c>
      <c r="AP66" s="32">
        <v>0</v>
      </c>
      <c r="AQ66" s="32">
        <v>0</v>
      </c>
      <c r="AR66" s="32">
        <v>0</v>
      </c>
      <c r="AS66" s="32">
        <v>0</v>
      </c>
      <c r="AT66" s="32">
        <v>0</v>
      </c>
      <c r="AU66" s="32">
        <v>0</v>
      </c>
      <c r="AV66" s="32">
        <v>5.591902950967742</v>
      </c>
      <c r="AW66" s="32">
        <v>2.5384950729354836</v>
      </c>
      <c r="AX66" s="32">
        <v>0</v>
      </c>
      <c r="AY66" s="32">
        <v>0</v>
      </c>
      <c r="AZ66" s="32">
        <v>6.993849892741931</v>
      </c>
      <c r="BA66" s="32">
        <v>0</v>
      </c>
      <c r="BB66" s="32">
        <v>0</v>
      </c>
      <c r="BC66" s="32">
        <v>0</v>
      </c>
      <c r="BD66" s="32">
        <v>0</v>
      </c>
      <c r="BE66" s="32">
        <v>0</v>
      </c>
      <c r="BF66" s="32">
        <v>2.744693908548387</v>
      </c>
      <c r="BG66" s="32">
        <v>0.4500952830322581</v>
      </c>
      <c r="BH66" s="32">
        <v>0</v>
      </c>
      <c r="BI66" s="32">
        <v>0</v>
      </c>
      <c r="BJ66" s="32">
        <v>3.289047722483871</v>
      </c>
      <c r="BK66" s="33">
        <f t="shared" si="2"/>
        <v>30.448393198999998</v>
      </c>
    </row>
    <row r="67" spans="1:63">
      <c r="A67" s="30"/>
      <c r="B67" s="31" t="s">
        <v>71</v>
      </c>
      <c r="C67" s="32">
        <v>0</v>
      </c>
      <c r="D67" s="32">
        <v>0</v>
      </c>
      <c r="E67" s="32">
        <v>0</v>
      </c>
      <c r="F67" s="32">
        <v>0</v>
      </c>
      <c r="G67" s="32">
        <v>0</v>
      </c>
      <c r="H67" s="32">
        <v>0.1884528415483871</v>
      </c>
      <c r="I67" s="32">
        <v>2.7163101516451618</v>
      </c>
      <c r="J67" s="32">
        <v>0</v>
      </c>
      <c r="K67" s="32">
        <v>0</v>
      </c>
      <c r="L67" s="32">
        <v>8.5900301612903251E-3</v>
      </c>
      <c r="M67" s="32">
        <v>0</v>
      </c>
      <c r="N67" s="32">
        <v>0</v>
      </c>
      <c r="O67" s="32">
        <v>0</v>
      </c>
      <c r="P67" s="32">
        <v>0</v>
      </c>
      <c r="Q67" s="32">
        <v>0</v>
      </c>
      <c r="R67" s="32">
        <v>7.4301984612903202E-2</v>
      </c>
      <c r="S67" s="32">
        <v>0</v>
      </c>
      <c r="T67" s="32">
        <v>0</v>
      </c>
      <c r="U67" s="32">
        <v>0</v>
      </c>
      <c r="V67" s="32">
        <v>0.10408693451612899</v>
      </c>
      <c r="W67" s="32">
        <v>0</v>
      </c>
      <c r="X67" s="32">
        <v>0</v>
      </c>
      <c r="Y67" s="32">
        <v>0</v>
      </c>
      <c r="Z67" s="32">
        <v>0</v>
      </c>
      <c r="AA67" s="32">
        <v>0</v>
      </c>
      <c r="AB67" s="32">
        <v>2.050686670967742E-2</v>
      </c>
      <c r="AC67" s="32">
        <v>0</v>
      </c>
      <c r="AD67" s="32">
        <v>0</v>
      </c>
      <c r="AE67" s="32">
        <v>0</v>
      </c>
      <c r="AF67" s="32">
        <v>7.4262797193548363E-2</v>
      </c>
      <c r="AG67" s="32">
        <v>0</v>
      </c>
      <c r="AH67" s="32">
        <v>0</v>
      </c>
      <c r="AI67" s="32">
        <v>0</v>
      </c>
      <c r="AJ67" s="32">
        <v>0</v>
      </c>
      <c r="AK67" s="32">
        <v>0</v>
      </c>
      <c r="AL67" s="32">
        <v>0</v>
      </c>
      <c r="AM67" s="32">
        <v>0</v>
      </c>
      <c r="AN67" s="32">
        <v>0</v>
      </c>
      <c r="AO67" s="32">
        <v>0</v>
      </c>
      <c r="AP67" s="32">
        <v>0</v>
      </c>
      <c r="AQ67" s="32">
        <v>0</v>
      </c>
      <c r="AR67" s="32">
        <v>0</v>
      </c>
      <c r="AS67" s="32">
        <v>0</v>
      </c>
      <c r="AT67" s="32">
        <v>0</v>
      </c>
      <c r="AU67" s="32">
        <v>0</v>
      </c>
      <c r="AV67" s="32">
        <v>1.7143703891612905</v>
      </c>
      <c r="AW67" s="32">
        <v>0</v>
      </c>
      <c r="AX67" s="32">
        <v>0</v>
      </c>
      <c r="AY67" s="32">
        <v>0</v>
      </c>
      <c r="AZ67" s="32">
        <v>5.1382356899032242</v>
      </c>
      <c r="BA67" s="32">
        <v>0</v>
      </c>
      <c r="BB67" s="32">
        <v>0</v>
      </c>
      <c r="BC67" s="32">
        <v>0</v>
      </c>
      <c r="BD67" s="32">
        <v>0</v>
      </c>
      <c r="BE67" s="32">
        <v>0</v>
      </c>
      <c r="BF67" s="32">
        <v>0.87454011232258066</v>
      </c>
      <c r="BG67" s="32">
        <v>1.6650489612903226E-2</v>
      </c>
      <c r="BH67" s="32">
        <v>0</v>
      </c>
      <c r="BI67" s="32">
        <v>0</v>
      </c>
      <c r="BJ67" s="32">
        <v>0.37660433961290324</v>
      </c>
      <c r="BK67" s="33">
        <f t="shared" si="2"/>
        <v>11.306912627000001</v>
      </c>
    </row>
    <row r="68" spans="1:63">
      <c r="A68" s="30"/>
      <c r="B68" s="31" t="s">
        <v>72</v>
      </c>
      <c r="C68" s="32">
        <v>0</v>
      </c>
      <c r="D68" s="32">
        <v>0</v>
      </c>
      <c r="E68" s="32">
        <v>0</v>
      </c>
      <c r="F68" s="32">
        <v>0</v>
      </c>
      <c r="G68" s="32">
        <v>0</v>
      </c>
      <c r="H68" s="32">
        <v>0.18016862625806457</v>
      </c>
      <c r="I68" s="32">
        <v>19.839565993419363</v>
      </c>
      <c r="J68" s="32">
        <v>0</v>
      </c>
      <c r="K68" s="32">
        <v>0</v>
      </c>
      <c r="L68" s="32">
        <v>0.25257709954838714</v>
      </c>
      <c r="M68" s="32">
        <v>0</v>
      </c>
      <c r="N68" s="32">
        <v>0</v>
      </c>
      <c r="O68" s="32">
        <v>0</v>
      </c>
      <c r="P68" s="32">
        <v>0</v>
      </c>
      <c r="Q68" s="32">
        <v>0</v>
      </c>
      <c r="R68" s="32">
        <v>0.69625282274193567</v>
      </c>
      <c r="S68" s="32">
        <v>0.53156826470967733</v>
      </c>
      <c r="T68" s="32">
        <v>2.6501576939354847</v>
      </c>
      <c r="U68" s="32">
        <v>0</v>
      </c>
      <c r="V68" s="32">
        <v>0.97840207519354849</v>
      </c>
      <c r="W68" s="32">
        <v>0</v>
      </c>
      <c r="X68" s="32">
        <v>0</v>
      </c>
      <c r="Y68" s="32">
        <v>0</v>
      </c>
      <c r="Z68" s="32">
        <v>0</v>
      </c>
      <c r="AA68" s="32">
        <v>0</v>
      </c>
      <c r="AB68" s="32">
        <v>6.1081814000000012E-2</v>
      </c>
      <c r="AC68" s="32">
        <v>0</v>
      </c>
      <c r="AD68" s="32">
        <v>0</v>
      </c>
      <c r="AE68" s="32">
        <v>0</v>
      </c>
      <c r="AF68" s="32">
        <v>0.40255354280645173</v>
      </c>
      <c r="AG68" s="32">
        <v>0</v>
      </c>
      <c r="AH68" s="32">
        <v>0</v>
      </c>
      <c r="AI68" s="32">
        <v>0</v>
      </c>
      <c r="AJ68" s="32">
        <v>0</v>
      </c>
      <c r="AK68" s="32">
        <v>0</v>
      </c>
      <c r="AL68" s="32">
        <v>0</v>
      </c>
      <c r="AM68" s="32">
        <v>0</v>
      </c>
      <c r="AN68" s="32">
        <v>0</v>
      </c>
      <c r="AO68" s="32">
        <v>0</v>
      </c>
      <c r="AP68" s="32">
        <v>0</v>
      </c>
      <c r="AQ68" s="32">
        <v>0</v>
      </c>
      <c r="AR68" s="32">
        <v>0</v>
      </c>
      <c r="AS68" s="32">
        <v>0</v>
      </c>
      <c r="AT68" s="32">
        <v>0</v>
      </c>
      <c r="AU68" s="32">
        <v>0</v>
      </c>
      <c r="AV68" s="32">
        <v>1.1652253875161291</v>
      </c>
      <c r="AW68" s="32">
        <v>0.44011122845161282</v>
      </c>
      <c r="AX68" s="32">
        <v>2.1246620847419355</v>
      </c>
      <c r="AY68" s="32">
        <v>0</v>
      </c>
      <c r="AZ68" s="32">
        <v>5.1966688298709665</v>
      </c>
      <c r="BA68" s="32">
        <v>0</v>
      </c>
      <c r="BB68" s="32">
        <v>0</v>
      </c>
      <c r="BC68" s="32">
        <v>0</v>
      </c>
      <c r="BD68" s="32">
        <v>0</v>
      </c>
      <c r="BE68" s="32">
        <v>0</v>
      </c>
      <c r="BF68" s="32">
        <v>2.0691220830000003</v>
      </c>
      <c r="BG68" s="32">
        <v>10.211227474999999</v>
      </c>
      <c r="BH68" s="32">
        <v>1.6664900422580646</v>
      </c>
      <c r="BI68" s="32">
        <v>0</v>
      </c>
      <c r="BJ68" s="32">
        <v>1.8114022195483868</v>
      </c>
      <c r="BK68" s="33">
        <f t="shared" si="2"/>
        <v>50.277237283000012</v>
      </c>
    </row>
    <row r="69" spans="1:63">
      <c r="A69" s="30"/>
      <c r="B69" s="31" t="s">
        <v>73</v>
      </c>
      <c r="C69" s="32">
        <v>0</v>
      </c>
      <c r="D69" s="32">
        <v>0</v>
      </c>
      <c r="E69" s="32">
        <v>0</v>
      </c>
      <c r="F69" s="32">
        <v>0</v>
      </c>
      <c r="G69" s="32">
        <v>0</v>
      </c>
      <c r="H69" s="32">
        <v>1.2111370806451615E-2</v>
      </c>
      <c r="I69" s="32">
        <v>0</v>
      </c>
      <c r="J69" s="32">
        <v>0</v>
      </c>
      <c r="K69" s="32">
        <v>0</v>
      </c>
      <c r="L69" s="32">
        <v>0</v>
      </c>
      <c r="M69" s="32">
        <v>0</v>
      </c>
      <c r="N69" s="32">
        <v>0</v>
      </c>
      <c r="O69" s="32">
        <v>0</v>
      </c>
      <c r="P69" s="32">
        <v>0</v>
      </c>
      <c r="Q69" s="32">
        <v>0</v>
      </c>
      <c r="R69" s="32">
        <v>8.8972699354838668E-3</v>
      </c>
      <c r="S69" s="32">
        <v>0</v>
      </c>
      <c r="T69" s="32">
        <v>0.39106182580645166</v>
      </c>
      <c r="U69" s="32">
        <v>0</v>
      </c>
      <c r="V69" s="32">
        <v>0.17165508632258061</v>
      </c>
      <c r="W69" s="32">
        <v>0</v>
      </c>
      <c r="X69" s="32">
        <v>0</v>
      </c>
      <c r="Y69" s="32">
        <v>0</v>
      </c>
      <c r="Z69" s="32">
        <v>0</v>
      </c>
      <c r="AA69" s="32">
        <v>0</v>
      </c>
      <c r="AB69" s="32">
        <v>5.0054468870967747E-2</v>
      </c>
      <c r="AC69" s="32">
        <v>0</v>
      </c>
      <c r="AD69" s="32">
        <v>0</v>
      </c>
      <c r="AE69" s="32">
        <v>0</v>
      </c>
      <c r="AF69" s="32">
        <v>8.1715637838709679E-2</v>
      </c>
      <c r="AG69" s="32">
        <v>0</v>
      </c>
      <c r="AH69" s="32">
        <v>0</v>
      </c>
      <c r="AI69" s="32">
        <v>0</v>
      </c>
      <c r="AJ69" s="32">
        <v>0</v>
      </c>
      <c r="AK69" s="32">
        <v>0</v>
      </c>
      <c r="AL69" s="32">
        <v>0</v>
      </c>
      <c r="AM69" s="32">
        <v>0</v>
      </c>
      <c r="AN69" s="32">
        <v>0</v>
      </c>
      <c r="AO69" s="32">
        <v>0</v>
      </c>
      <c r="AP69" s="32">
        <v>0</v>
      </c>
      <c r="AQ69" s="32">
        <v>0</v>
      </c>
      <c r="AR69" s="32">
        <v>0</v>
      </c>
      <c r="AS69" s="32">
        <v>0</v>
      </c>
      <c r="AT69" s="32">
        <v>0</v>
      </c>
      <c r="AU69" s="32">
        <v>0</v>
      </c>
      <c r="AV69" s="32">
        <v>3.1041914796129038</v>
      </c>
      <c r="AW69" s="32">
        <v>3.0852351455806444</v>
      </c>
      <c r="AX69" s="32">
        <v>0</v>
      </c>
      <c r="AY69" s="32">
        <v>0</v>
      </c>
      <c r="AZ69" s="32">
        <v>3.5960245450967738</v>
      </c>
      <c r="BA69" s="32">
        <v>0</v>
      </c>
      <c r="BB69" s="32">
        <v>0</v>
      </c>
      <c r="BC69" s="32">
        <v>0</v>
      </c>
      <c r="BD69" s="32">
        <v>0</v>
      </c>
      <c r="BE69" s="32">
        <v>0</v>
      </c>
      <c r="BF69" s="32">
        <v>0.88884628722580761</v>
      </c>
      <c r="BG69" s="32">
        <v>0</v>
      </c>
      <c r="BH69" s="32">
        <v>0</v>
      </c>
      <c r="BI69" s="32">
        <v>0</v>
      </c>
      <c r="BJ69" s="32">
        <v>0.20615752090322581</v>
      </c>
      <c r="BK69" s="33">
        <f t="shared" si="2"/>
        <v>11.595950638000001</v>
      </c>
    </row>
    <row r="70" spans="1:63">
      <c r="A70" s="30"/>
      <c r="B70" s="31" t="s">
        <v>74</v>
      </c>
      <c r="C70" s="32">
        <v>0</v>
      </c>
      <c r="D70" s="32">
        <v>0</v>
      </c>
      <c r="E70" s="32">
        <v>0</v>
      </c>
      <c r="F70" s="32">
        <v>0</v>
      </c>
      <c r="G70" s="32">
        <v>0</v>
      </c>
      <c r="H70" s="32">
        <v>6.3448987677419341E-2</v>
      </c>
      <c r="I70" s="32">
        <v>0</v>
      </c>
      <c r="J70" s="32">
        <v>0</v>
      </c>
      <c r="K70" s="32">
        <v>0</v>
      </c>
      <c r="L70" s="32">
        <v>0</v>
      </c>
      <c r="M70" s="32">
        <v>0</v>
      </c>
      <c r="N70" s="32">
        <v>0</v>
      </c>
      <c r="O70" s="32">
        <v>0</v>
      </c>
      <c r="P70" s="32">
        <v>0</v>
      </c>
      <c r="Q70" s="32">
        <v>0</v>
      </c>
      <c r="R70" s="32">
        <v>3.9097726967741928E-2</v>
      </c>
      <c r="S70" s="32">
        <v>0</v>
      </c>
      <c r="T70" s="32">
        <v>0</v>
      </c>
      <c r="U70" s="32">
        <v>0</v>
      </c>
      <c r="V70" s="32">
        <v>0.10120140235483871</v>
      </c>
      <c r="W70" s="32">
        <v>0</v>
      </c>
      <c r="X70" s="32">
        <v>0</v>
      </c>
      <c r="Y70" s="32">
        <v>0</v>
      </c>
      <c r="Z70" s="32">
        <v>0</v>
      </c>
      <c r="AA70" s="32">
        <v>0</v>
      </c>
      <c r="AB70" s="32">
        <v>7.1295857741935517E-2</v>
      </c>
      <c r="AC70" s="32">
        <v>0</v>
      </c>
      <c r="AD70" s="32">
        <v>0</v>
      </c>
      <c r="AE70" s="32">
        <v>0</v>
      </c>
      <c r="AF70" s="32">
        <v>0.66741427067741932</v>
      </c>
      <c r="AG70" s="32">
        <v>0</v>
      </c>
      <c r="AH70" s="32">
        <v>0</v>
      </c>
      <c r="AI70" s="32">
        <v>0</v>
      </c>
      <c r="AJ70" s="32">
        <v>0</v>
      </c>
      <c r="AK70" s="32">
        <v>0</v>
      </c>
      <c r="AL70" s="32">
        <v>0</v>
      </c>
      <c r="AM70" s="32">
        <v>0</v>
      </c>
      <c r="AN70" s="32">
        <v>0</v>
      </c>
      <c r="AO70" s="32">
        <v>0</v>
      </c>
      <c r="AP70" s="32">
        <v>0</v>
      </c>
      <c r="AQ70" s="32">
        <v>0</v>
      </c>
      <c r="AR70" s="32">
        <v>0</v>
      </c>
      <c r="AS70" s="32">
        <v>0</v>
      </c>
      <c r="AT70" s="32">
        <v>0</v>
      </c>
      <c r="AU70" s="32">
        <v>0</v>
      </c>
      <c r="AV70" s="32">
        <v>1.0857746231612899</v>
      </c>
      <c r="AW70" s="32">
        <v>0.71990146883870798</v>
      </c>
      <c r="AX70" s="32">
        <v>0</v>
      </c>
      <c r="AY70" s="32">
        <v>0</v>
      </c>
      <c r="AZ70" s="32">
        <v>1.22654306080645</v>
      </c>
      <c r="BA70" s="32">
        <v>0</v>
      </c>
      <c r="BB70" s="32">
        <v>0</v>
      </c>
      <c r="BC70" s="32">
        <v>0</v>
      </c>
      <c r="BD70" s="32">
        <v>0</v>
      </c>
      <c r="BE70" s="32">
        <v>0</v>
      </c>
      <c r="BF70" s="32">
        <v>1.0716243703871</v>
      </c>
      <c r="BG70" s="32">
        <v>0.13586442748387098</v>
      </c>
      <c r="BH70" s="32">
        <v>0</v>
      </c>
      <c r="BI70" s="32">
        <v>0</v>
      </c>
      <c r="BJ70" s="32">
        <v>0.48970837590322597</v>
      </c>
      <c r="BK70" s="33">
        <f t="shared" si="2"/>
        <v>5.6718745720000001</v>
      </c>
    </row>
    <row r="71" spans="1:63">
      <c r="A71" s="30"/>
      <c r="B71" s="31" t="s">
        <v>75</v>
      </c>
      <c r="C71" s="32">
        <v>0</v>
      </c>
      <c r="D71" s="32">
        <v>0</v>
      </c>
      <c r="E71" s="32">
        <v>0</v>
      </c>
      <c r="F71" s="32">
        <v>0</v>
      </c>
      <c r="G71" s="32">
        <v>0</v>
      </c>
      <c r="H71" s="32">
        <v>3.0837394838709674E-3</v>
      </c>
      <c r="I71" s="32">
        <v>0</v>
      </c>
      <c r="J71" s="32">
        <v>0</v>
      </c>
      <c r="K71" s="32">
        <v>0</v>
      </c>
      <c r="L71" s="32">
        <v>0</v>
      </c>
      <c r="M71" s="32">
        <v>0</v>
      </c>
      <c r="N71" s="32">
        <v>0</v>
      </c>
      <c r="O71" s="32">
        <v>0</v>
      </c>
      <c r="P71" s="32">
        <v>0</v>
      </c>
      <c r="Q71" s="32">
        <v>0</v>
      </c>
      <c r="R71" s="32">
        <v>8.5555377741935498E-3</v>
      </c>
      <c r="S71" s="32">
        <v>0</v>
      </c>
      <c r="T71" s="32">
        <v>0</v>
      </c>
      <c r="U71" s="32">
        <v>0</v>
      </c>
      <c r="V71" s="32">
        <v>0</v>
      </c>
      <c r="W71" s="32">
        <v>0</v>
      </c>
      <c r="X71" s="32">
        <v>0</v>
      </c>
      <c r="Y71" s="32">
        <v>0</v>
      </c>
      <c r="Z71" s="32">
        <v>0</v>
      </c>
      <c r="AA71" s="32">
        <v>0</v>
      </c>
      <c r="AB71" s="32">
        <v>2.5615191806451606E-2</v>
      </c>
      <c r="AC71" s="32">
        <v>0</v>
      </c>
      <c r="AD71" s="32">
        <v>0</v>
      </c>
      <c r="AE71" s="32">
        <v>0</v>
      </c>
      <c r="AF71" s="32">
        <v>7.7526450548387096E-2</v>
      </c>
      <c r="AG71" s="32">
        <v>0</v>
      </c>
      <c r="AH71" s="32">
        <v>0</v>
      </c>
      <c r="AI71" s="32">
        <v>0</v>
      </c>
      <c r="AJ71" s="32">
        <v>0</v>
      </c>
      <c r="AK71" s="32">
        <v>0</v>
      </c>
      <c r="AL71" s="32">
        <v>0</v>
      </c>
      <c r="AM71" s="32">
        <v>0</v>
      </c>
      <c r="AN71" s="32">
        <v>0</v>
      </c>
      <c r="AO71" s="32">
        <v>0</v>
      </c>
      <c r="AP71" s="32">
        <v>0</v>
      </c>
      <c r="AQ71" s="32">
        <v>0</v>
      </c>
      <c r="AR71" s="32">
        <v>0</v>
      </c>
      <c r="AS71" s="32">
        <v>0</v>
      </c>
      <c r="AT71" s="32">
        <v>0</v>
      </c>
      <c r="AU71" s="32">
        <v>0</v>
      </c>
      <c r="AV71" s="32">
        <v>0.4210982626774194</v>
      </c>
      <c r="AW71" s="32">
        <v>0</v>
      </c>
      <c r="AX71" s="32">
        <v>0</v>
      </c>
      <c r="AY71" s="32">
        <v>0</v>
      </c>
      <c r="AZ71" s="32">
        <v>7.6812716451612889E-2</v>
      </c>
      <c r="BA71" s="32">
        <v>0</v>
      </c>
      <c r="BB71" s="32">
        <v>0</v>
      </c>
      <c r="BC71" s="32">
        <v>0</v>
      </c>
      <c r="BD71" s="32">
        <v>0</v>
      </c>
      <c r="BE71" s="32">
        <v>0</v>
      </c>
      <c r="BF71" s="32">
        <v>0.18775758825806452</v>
      </c>
      <c r="BG71" s="32">
        <v>0</v>
      </c>
      <c r="BH71" s="32">
        <v>0</v>
      </c>
      <c r="BI71" s="32">
        <v>0</v>
      </c>
      <c r="BJ71" s="32">
        <v>0</v>
      </c>
      <c r="BK71" s="33">
        <f t="shared" si="2"/>
        <v>0.80044948700000007</v>
      </c>
    </row>
    <row r="72" spans="1:63">
      <c r="A72" s="30"/>
      <c r="B72" s="31" t="s">
        <v>76</v>
      </c>
      <c r="C72" s="32">
        <v>0</v>
      </c>
      <c r="D72" s="32">
        <v>0</v>
      </c>
      <c r="E72" s="32">
        <v>0</v>
      </c>
      <c r="F72" s="32">
        <v>0</v>
      </c>
      <c r="G72" s="32">
        <v>0</v>
      </c>
      <c r="H72" s="32">
        <v>0.12769436364516132</v>
      </c>
      <c r="I72" s="32">
        <v>0</v>
      </c>
      <c r="J72" s="32">
        <v>0</v>
      </c>
      <c r="K72" s="32">
        <v>0</v>
      </c>
      <c r="L72" s="32">
        <v>0.11139362877419354</v>
      </c>
      <c r="M72" s="32">
        <v>0</v>
      </c>
      <c r="N72" s="32">
        <v>0</v>
      </c>
      <c r="O72" s="32">
        <v>0</v>
      </c>
      <c r="P72" s="32">
        <v>0</v>
      </c>
      <c r="Q72" s="32">
        <v>0</v>
      </c>
      <c r="R72" s="32">
        <v>2.7974067806451605E-2</v>
      </c>
      <c r="S72" s="32">
        <v>0</v>
      </c>
      <c r="T72" s="32">
        <v>0</v>
      </c>
      <c r="U72" s="32">
        <v>0</v>
      </c>
      <c r="V72" s="32">
        <v>0</v>
      </c>
      <c r="W72" s="32">
        <v>0</v>
      </c>
      <c r="X72" s="32">
        <v>0</v>
      </c>
      <c r="Y72" s="32">
        <v>0</v>
      </c>
      <c r="Z72" s="32">
        <v>0</v>
      </c>
      <c r="AA72" s="32">
        <v>0</v>
      </c>
      <c r="AB72" s="32">
        <v>1.0025215096774193E-2</v>
      </c>
      <c r="AC72" s="32">
        <v>0</v>
      </c>
      <c r="AD72" s="32">
        <v>0</v>
      </c>
      <c r="AE72" s="32">
        <v>0</v>
      </c>
      <c r="AF72" s="32">
        <v>0.52476357312903221</v>
      </c>
      <c r="AG72" s="32">
        <v>0</v>
      </c>
      <c r="AH72" s="32">
        <v>0</v>
      </c>
      <c r="AI72" s="32">
        <v>0</v>
      </c>
      <c r="AJ72" s="32">
        <v>0</v>
      </c>
      <c r="AK72" s="32">
        <v>0</v>
      </c>
      <c r="AL72" s="32">
        <v>3.6043179032258063E-3</v>
      </c>
      <c r="AM72" s="32">
        <v>0</v>
      </c>
      <c r="AN72" s="32">
        <v>0</v>
      </c>
      <c r="AO72" s="32">
        <v>0</v>
      </c>
      <c r="AP72" s="32">
        <v>0</v>
      </c>
      <c r="AQ72" s="32">
        <v>0</v>
      </c>
      <c r="AR72" s="32">
        <v>0</v>
      </c>
      <c r="AS72" s="32">
        <v>0</v>
      </c>
      <c r="AT72" s="32">
        <v>0</v>
      </c>
      <c r="AU72" s="32">
        <v>0</v>
      </c>
      <c r="AV72" s="32">
        <v>0.77656500322580713</v>
      </c>
      <c r="AW72" s="32">
        <v>0.44506052522580641</v>
      </c>
      <c r="AX72" s="32">
        <v>0</v>
      </c>
      <c r="AY72" s="32">
        <v>0</v>
      </c>
      <c r="AZ72" s="32">
        <v>0.51464872674193551</v>
      </c>
      <c r="BA72" s="32">
        <v>0</v>
      </c>
      <c r="BB72" s="32">
        <v>0</v>
      </c>
      <c r="BC72" s="32">
        <v>0</v>
      </c>
      <c r="BD72" s="32">
        <v>0</v>
      </c>
      <c r="BE72" s="32">
        <v>0</v>
      </c>
      <c r="BF72" s="32">
        <v>1.1813143864193549</v>
      </c>
      <c r="BG72" s="32">
        <v>0</v>
      </c>
      <c r="BH72" s="32">
        <v>0</v>
      </c>
      <c r="BI72" s="32">
        <v>0</v>
      </c>
      <c r="BJ72" s="32">
        <v>0.36552674303225807</v>
      </c>
      <c r="BK72" s="33">
        <f t="shared" si="2"/>
        <v>4.0885705510000001</v>
      </c>
    </row>
    <row r="73" spans="1:63">
      <c r="A73" s="30"/>
      <c r="B73" s="31" t="s">
        <v>77</v>
      </c>
      <c r="C73" s="32">
        <v>0</v>
      </c>
      <c r="D73" s="32">
        <v>0</v>
      </c>
      <c r="E73" s="32">
        <v>0</v>
      </c>
      <c r="F73" s="32">
        <v>0</v>
      </c>
      <c r="G73" s="32">
        <v>0</v>
      </c>
      <c r="H73" s="32">
        <v>0</v>
      </c>
      <c r="I73" s="32">
        <v>0</v>
      </c>
      <c r="J73" s="32">
        <v>0</v>
      </c>
      <c r="K73" s="32">
        <v>0</v>
      </c>
      <c r="L73" s="32">
        <v>0</v>
      </c>
      <c r="M73" s="32">
        <v>0</v>
      </c>
      <c r="N73" s="32">
        <v>0</v>
      </c>
      <c r="O73" s="32">
        <v>0</v>
      </c>
      <c r="P73" s="32">
        <v>0</v>
      </c>
      <c r="Q73" s="32">
        <v>0</v>
      </c>
      <c r="R73" s="32">
        <v>3.6165265483870958E-3</v>
      </c>
      <c r="S73" s="32">
        <v>0</v>
      </c>
      <c r="T73" s="32">
        <v>0</v>
      </c>
      <c r="U73" s="32">
        <v>0</v>
      </c>
      <c r="V73" s="32">
        <v>0</v>
      </c>
      <c r="W73" s="32">
        <v>0</v>
      </c>
      <c r="X73" s="32">
        <v>0</v>
      </c>
      <c r="Y73" s="32">
        <v>0</v>
      </c>
      <c r="Z73" s="32">
        <v>0</v>
      </c>
      <c r="AA73" s="32">
        <v>0</v>
      </c>
      <c r="AB73" s="32">
        <v>0</v>
      </c>
      <c r="AC73" s="32">
        <v>0</v>
      </c>
      <c r="AD73" s="32">
        <v>0</v>
      </c>
      <c r="AE73" s="32">
        <v>0</v>
      </c>
      <c r="AF73" s="32">
        <v>0</v>
      </c>
      <c r="AG73" s="32">
        <v>0</v>
      </c>
      <c r="AH73" s="32">
        <v>0</v>
      </c>
      <c r="AI73" s="32">
        <v>0</v>
      </c>
      <c r="AJ73" s="32">
        <v>0</v>
      </c>
      <c r="AK73" s="32">
        <v>0</v>
      </c>
      <c r="AL73" s="32">
        <v>0</v>
      </c>
      <c r="AM73" s="32">
        <v>0</v>
      </c>
      <c r="AN73" s="32">
        <v>0</v>
      </c>
      <c r="AO73" s="32">
        <v>0</v>
      </c>
      <c r="AP73" s="32">
        <v>0</v>
      </c>
      <c r="AQ73" s="32">
        <v>0</v>
      </c>
      <c r="AR73" s="32">
        <v>0</v>
      </c>
      <c r="AS73" s="32">
        <v>0</v>
      </c>
      <c r="AT73" s="32">
        <v>0</v>
      </c>
      <c r="AU73" s="32">
        <v>0</v>
      </c>
      <c r="AV73" s="32">
        <v>0.19514658303225815</v>
      </c>
      <c r="AW73" s="32">
        <v>0</v>
      </c>
      <c r="AX73" s="32">
        <v>0</v>
      </c>
      <c r="AY73" s="32">
        <v>0</v>
      </c>
      <c r="AZ73" s="32">
        <v>0.17372893574193546</v>
      </c>
      <c r="BA73" s="32">
        <v>0</v>
      </c>
      <c r="BB73" s="32">
        <v>0</v>
      </c>
      <c r="BC73" s="32">
        <v>0</v>
      </c>
      <c r="BD73" s="32">
        <v>0</v>
      </c>
      <c r="BE73" s="32">
        <v>0</v>
      </c>
      <c r="BF73" s="32">
        <v>0.14166871854838708</v>
      </c>
      <c r="BG73" s="32">
        <v>0.26902193119354834</v>
      </c>
      <c r="BH73" s="32">
        <v>0</v>
      </c>
      <c r="BI73" s="32">
        <v>0</v>
      </c>
      <c r="BJ73" s="32">
        <v>4.3689392935483871E-2</v>
      </c>
      <c r="BK73" s="33">
        <f t="shared" si="2"/>
        <v>0.82687208800000001</v>
      </c>
    </row>
    <row r="74" spans="1:63">
      <c r="A74" s="30"/>
      <c r="B74" s="31" t="s">
        <v>78</v>
      </c>
      <c r="C74" s="32">
        <v>0</v>
      </c>
      <c r="D74" s="32">
        <v>0</v>
      </c>
      <c r="E74" s="32">
        <v>0</v>
      </c>
      <c r="F74" s="32">
        <v>0</v>
      </c>
      <c r="G74" s="32">
        <v>0</v>
      </c>
      <c r="H74" s="32">
        <v>0.16290851251612903</v>
      </c>
      <c r="I74" s="32">
        <v>0</v>
      </c>
      <c r="J74" s="32">
        <v>0</v>
      </c>
      <c r="K74" s="32">
        <v>0</v>
      </c>
      <c r="L74" s="32">
        <v>0.7970369141290321</v>
      </c>
      <c r="M74" s="32">
        <v>0</v>
      </c>
      <c r="N74" s="32">
        <v>0</v>
      </c>
      <c r="O74" s="32">
        <v>0</v>
      </c>
      <c r="P74" s="32">
        <v>0</v>
      </c>
      <c r="Q74" s="32">
        <v>0</v>
      </c>
      <c r="R74" s="32">
        <v>9.2778257677419346E-2</v>
      </c>
      <c r="S74" s="32">
        <v>0</v>
      </c>
      <c r="T74" s="32">
        <v>0</v>
      </c>
      <c r="U74" s="32">
        <v>0</v>
      </c>
      <c r="V74" s="32">
        <v>0</v>
      </c>
      <c r="W74" s="32">
        <v>0</v>
      </c>
      <c r="X74" s="32">
        <v>0</v>
      </c>
      <c r="Y74" s="32">
        <v>0</v>
      </c>
      <c r="Z74" s="32">
        <v>0</v>
      </c>
      <c r="AA74" s="32">
        <v>0</v>
      </c>
      <c r="AB74" s="32">
        <v>5.1649366096774188E-2</v>
      </c>
      <c r="AC74" s="32">
        <v>0</v>
      </c>
      <c r="AD74" s="32">
        <v>0</v>
      </c>
      <c r="AE74" s="32">
        <v>0</v>
      </c>
      <c r="AF74" s="32">
        <v>0.22391264203225811</v>
      </c>
      <c r="AG74" s="32">
        <v>0</v>
      </c>
      <c r="AH74" s="32">
        <v>0</v>
      </c>
      <c r="AI74" s="32">
        <v>0</v>
      </c>
      <c r="AJ74" s="32">
        <v>0</v>
      </c>
      <c r="AK74" s="32">
        <v>0</v>
      </c>
      <c r="AL74" s="32">
        <v>2.0806466838709674E-2</v>
      </c>
      <c r="AM74" s="32">
        <v>0</v>
      </c>
      <c r="AN74" s="32">
        <v>0</v>
      </c>
      <c r="AO74" s="32">
        <v>0</v>
      </c>
      <c r="AP74" s="32">
        <v>0</v>
      </c>
      <c r="AQ74" s="32">
        <v>0</v>
      </c>
      <c r="AR74" s="32">
        <v>0</v>
      </c>
      <c r="AS74" s="32">
        <v>0</v>
      </c>
      <c r="AT74" s="32">
        <v>0</v>
      </c>
      <c r="AU74" s="32">
        <v>0</v>
      </c>
      <c r="AV74" s="32">
        <v>1.0467272573548398</v>
      </c>
      <c r="AW74" s="32">
        <v>2.1171318360645159</v>
      </c>
      <c r="AX74" s="32">
        <v>0</v>
      </c>
      <c r="AY74" s="32">
        <v>0</v>
      </c>
      <c r="AZ74" s="32">
        <v>2.4199040185806453</v>
      </c>
      <c r="BA74" s="32">
        <v>0</v>
      </c>
      <c r="BB74" s="32">
        <v>0</v>
      </c>
      <c r="BC74" s="32">
        <v>0</v>
      </c>
      <c r="BD74" s="32">
        <v>0</v>
      </c>
      <c r="BE74" s="32">
        <v>0</v>
      </c>
      <c r="BF74" s="32">
        <v>0.83102569161290329</v>
      </c>
      <c r="BG74" s="32">
        <v>0</v>
      </c>
      <c r="BH74" s="32">
        <v>0</v>
      </c>
      <c r="BI74" s="32">
        <v>0</v>
      </c>
      <c r="BJ74" s="32">
        <v>0.8267780380967743</v>
      </c>
      <c r="BK74" s="33">
        <f t="shared" si="2"/>
        <v>8.5906590010000006</v>
      </c>
    </row>
    <row r="75" spans="1:63">
      <c r="A75" s="30"/>
      <c r="B75" s="31" t="s">
        <v>79</v>
      </c>
      <c r="C75" s="32">
        <v>0</v>
      </c>
      <c r="D75" s="32">
        <v>0</v>
      </c>
      <c r="E75" s="32">
        <v>0</v>
      </c>
      <c r="F75" s="32">
        <v>0</v>
      </c>
      <c r="G75" s="32">
        <v>0</v>
      </c>
      <c r="H75" s="32">
        <v>0.79986400364516141</v>
      </c>
      <c r="I75" s="32">
        <v>2.0412528689354832</v>
      </c>
      <c r="J75" s="32">
        <v>0</v>
      </c>
      <c r="K75" s="32">
        <v>0</v>
      </c>
      <c r="L75" s="32">
        <v>0.29373730058064518</v>
      </c>
      <c r="M75" s="32">
        <v>0</v>
      </c>
      <c r="N75" s="32">
        <v>0</v>
      </c>
      <c r="O75" s="32">
        <v>0</v>
      </c>
      <c r="P75" s="32">
        <v>0</v>
      </c>
      <c r="Q75" s="32">
        <v>0</v>
      </c>
      <c r="R75" s="32">
        <v>0.12937792822580646</v>
      </c>
      <c r="S75" s="32">
        <v>0</v>
      </c>
      <c r="T75" s="32">
        <v>0</v>
      </c>
      <c r="U75" s="32">
        <v>0</v>
      </c>
      <c r="V75" s="32">
        <v>6.9708588806451588E-2</v>
      </c>
      <c r="W75" s="32">
        <v>0</v>
      </c>
      <c r="X75" s="32">
        <v>0</v>
      </c>
      <c r="Y75" s="32">
        <v>0</v>
      </c>
      <c r="Z75" s="32">
        <v>0</v>
      </c>
      <c r="AA75" s="32">
        <v>0</v>
      </c>
      <c r="AB75" s="32">
        <v>0.10488664161290323</v>
      </c>
      <c r="AC75" s="32">
        <v>0</v>
      </c>
      <c r="AD75" s="32">
        <v>0</v>
      </c>
      <c r="AE75" s="32">
        <v>0</v>
      </c>
      <c r="AF75" s="32">
        <v>5.8332828032258074E-2</v>
      </c>
      <c r="AG75" s="32">
        <v>0</v>
      </c>
      <c r="AH75" s="32">
        <v>0</v>
      </c>
      <c r="AI75" s="32">
        <v>0</v>
      </c>
      <c r="AJ75" s="32">
        <v>0</v>
      </c>
      <c r="AK75" s="32">
        <v>0</v>
      </c>
      <c r="AL75" s="32">
        <v>0</v>
      </c>
      <c r="AM75" s="32">
        <v>0</v>
      </c>
      <c r="AN75" s="32">
        <v>0</v>
      </c>
      <c r="AO75" s="32">
        <v>0</v>
      </c>
      <c r="AP75" s="32">
        <v>0</v>
      </c>
      <c r="AQ75" s="32">
        <v>0</v>
      </c>
      <c r="AR75" s="32">
        <v>0</v>
      </c>
      <c r="AS75" s="32">
        <v>0</v>
      </c>
      <c r="AT75" s="32">
        <v>0</v>
      </c>
      <c r="AU75" s="32">
        <v>0</v>
      </c>
      <c r="AV75" s="32">
        <v>1.4277522710967747</v>
      </c>
      <c r="AW75" s="32">
        <v>0.58863934616129032</v>
      </c>
      <c r="AX75" s="32">
        <v>0</v>
      </c>
      <c r="AY75" s="32">
        <v>0</v>
      </c>
      <c r="AZ75" s="32">
        <v>1.0547615126451613</v>
      </c>
      <c r="BA75" s="32">
        <v>0</v>
      </c>
      <c r="BB75" s="32">
        <v>0</v>
      </c>
      <c r="BC75" s="32">
        <v>0</v>
      </c>
      <c r="BD75" s="32">
        <v>0</v>
      </c>
      <c r="BE75" s="32">
        <v>0</v>
      </c>
      <c r="BF75" s="32">
        <v>0.97250259354838697</v>
      </c>
      <c r="BG75" s="32">
        <v>0</v>
      </c>
      <c r="BH75" s="32">
        <v>0</v>
      </c>
      <c r="BI75" s="32">
        <v>0</v>
      </c>
      <c r="BJ75" s="32">
        <v>0.76188482570967753</v>
      </c>
      <c r="BK75" s="33">
        <f t="shared" si="2"/>
        <v>8.3027007089999998</v>
      </c>
    </row>
    <row r="76" spans="1:63">
      <c r="A76" s="30"/>
      <c r="B76" s="31" t="s">
        <v>80</v>
      </c>
      <c r="C76" s="32">
        <v>0</v>
      </c>
      <c r="D76" s="32">
        <v>0</v>
      </c>
      <c r="E76" s="32">
        <v>0</v>
      </c>
      <c r="F76" s="32">
        <v>0</v>
      </c>
      <c r="G76" s="32">
        <v>0</v>
      </c>
      <c r="H76" s="32">
        <v>1.063100520967742</v>
      </c>
      <c r="I76" s="32">
        <v>7.789953541322582</v>
      </c>
      <c r="J76" s="32">
        <v>0</v>
      </c>
      <c r="K76" s="32">
        <v>0</v>
      </c>
      <c r="L76" s="32">
        <v>0.45961503058064523</v>
      </c>
      <c r="M76" s="32">
        <v>0</v>
      </c>
      <c r="N76" s="32">
        <v>0</v>
      </c>
      <c r="O76" s="32">
        <v>0</v>
      </c>
      <c r="P76" s="32">
        <v>0</v>
      </c>
      <c r="Q76" s="32">
        <v>0</v>
      </c>
      <c r="R76" s="32">
        <v>0.3657040287741935</v>
      </c>
      <c r="S76" s="32">
        <v>1.0571863874193548</v>
      </c>
      <c r="T76" s="32">
        <v>1.1828003731612902</v>
      </c>
      <c r="U76" s="32">
        <v>0</v>
      </c>
      <c r="V76" s="32">
        <v>0.15528912777419354</v>
      </c>
      <c r="W76" s="32">
        <v>0</v>
      </c>
      <c r="X76" s="32">
        <v>0</v>
      </c>
      <c r="Y76" s="32">
        <v>0</v>
      </c>
      <c r="Z76" s="32">
        <v>0</v>
      </c>
      <c r="AA76" s="32">
        <v>0</v>
      </c>
      <c r="AB76" s="32">
        <v>5.5219801709677413E-2</v>
      </c>
      <c r="AC76" s="32">
        <v>0.30416563474193548</v>
      </c>
      <c r="AD76" s="32">
        <v>0</v>
      </c>
      <c r="AE76" s="32">
        <v>0</v>
      </c>
      <c r="AF76" s="32">
        <v>0.41300173758064512</v>
      </c>
      <c r="AG76" s="32">
        <v>0</v>
      </c>
      <c r="AH76" s="32">
        <v>0</v>
      </c>
      <c r="AI76" s="32">
        <v>0</v>
      </c>
      <c r="AJ76" s="32">
        <v>0</v>
      </c>
      <c r="AK76" s="32">
        <v>0</v>
      </c>
      <c r="AL76" s="32">
        <v>0</v>
      </c>
      <c r="AM76" s="32">
        <v>0</v>
      </c>
      <c r="AN76" s="32">
        <v>0</v>
      </c>
      <c r="AO76" s="32">
        <v>0</v>
      </c>
      <c r="AP76" s="32">
        <v>0</v>
      </c>
      <c r="AQ76" s="32">
        <v>0</v>
      </c>
      <c r="AR76" s="32">
        <v>0</v>
      </c>
      <c r="AS76" s="32">
        <v>0</v>
      </c>
      <c r="AT76" s="32">
        <v>0</v>
      </c>
      <c r="AU76" s="32">
        <v>0</v>
      </c>
      <c r="AV76" s="32">
        <v>1.6143575081290324</v>
      </c>
      <c r="AW76" s="32">
        <v>2.6103137434516124</v>
      </c>
      <c r="AX76" s="32">
        <v>0</v>
      </c>
      <c r="AY76" s="32">
        <v>0</v>
      </c>
      <c r="AZ76" s="32">
        <v>9.5294460573548392</v>
      </c>
      <c r="BA76" s="32">
        <v>0</v>
      </c>
      <c r="BB76" s="32">
        <v>0</v>
      </c>
      <c r="BC76" s="32">
        <v>0</v>
      </c>
      <c r="BD76" s="32">
        <v>0</v>
      </c>
      <c r="BE76" s="32">
        <v>0</v>
      </c>
      <c r="BF76" s="32">
        <v>1.6028931440967744</v>
      </c>
      <c r="BG76" s="32">
        <v>0</v>
      </c>
      <c r="BH76" s="32">
        <v>1.2032322143870966</v>
      </c>
      <c r="BI76" s="32">
        <v>0</v>
      </c>
      <c r="BJ76" s="32">
        <v>5.7944065548387103E-2</v>
      </c>
      <c r="BK76" s="33">
        <f t="shared" si="2"/>
        <v>29.464222917000001</v>
      </c>
    </row>
    <row r="77" spans="1:63">
      <c r="A77" s="30"/>
      <c r="B77" s="31" t="s">
        <v>81</v>
      </c>
      <c r="C77" s="32">
        <v>0</v>
      </c>
      <c r="D77" s="32">
        <v>0</v>
      </c>
      <c r="E77" s="32">
        <v>0</v>
      </c>
      <c r="F77" s="32">
        <v>0</v>
      </c>
      <c r="G77" s="32">
        <v>0</v>
      </c>
      <c r="H77" s="32">
        <v>0.21653754135483871</v>
      </c>
      <c r="I77" s="32">
        <v>0</v>
      </c>
      <c r="J77" s="32">
        <v>0</v>
      </c>
      <c r="K77" s="32">
        <v>0</v>
      </c>
      <c r="L77" s="32">
        <v>0</v>
      </c>
      <c r="M77" s="32">
        <v>0</v>
      </c>
      <c r="N77" s="32">
        <v>0</v>
      </c>
      <c r="O77" s="32">
        <v>0</v>
      </c>
      <c r="P77" s="32">
        <v>0</v>
      </c>
      <c r="Q77" s="32">
        <v>0</v>
      </c>
      <c r="R77" s="32">
        <v>5.7427689032258063E-3</v>
      </c>
      <c r="S77" s="32">
        <v>0</v>
      </c>
      <c r="T77" s="32">
        <v>0</v>
      </c>
      <c r="U77" s="32">
        <v>0</v>
      </c>
      <c r="V77" s="32">
        <v>0</v>
      </c>
      <c r="W77" s="32">
        <v>0</v>
      </c>
      <c r="X77" s="32">
        <v>0</v>
      </c>
      <c r="Y77" s="32">
        <v>0</v>
      </c>
      <c r="Z77" s="32">
        <v>0</v>
      </c>
      <c r="AA77" s="32">
        <v>0</v>
      </c>
      <c r="AB77" s="32">
        <v>1.0116093548387097E-2</v>
      </c>
      <c r="AC77" s="32">
        <v>0</v>
      </c>
      <c r="AD77" s="32">
        <v>0</v>
      </c>
      <c r="AE77" s="32">
        <v>0</v>
      </c>
      <c r="AF77" s="32">
        <v>0.29366846383870959</v>
      </c>
      <c r="AG77" s="32">
        <v>0</v>
      </c>
      <c r="AH77" s="32">
        <v>0</v>
      </c>
      <c r="AI77" s="32">
        <v>0</v>
      </c>
      <c r="AJ77" s="32">
        <v>0</v>
      </c>
      <c r="AK77" s="32">
        <v>0</v>
      </c>
      <c r="AL77" s="32">
        <v>9.3561290322580667E-6</v>
      </c>
      <c r="AM77" s="32">
        <v>0</v>
      </c>
      <c r="AN77" s="32">
        <v>0</v>
      </c>
      <c r="AO77" s="32">
        <v>0</v>
      </c>
      <c r="AP77" s="32">
        <v>0</v>
      </c>
      <c r="AQ77" s="32">
        <v>0</v>
      </c>
      <c r="AR77" s="32">
        <v>0</v>
      </c>
      <c r="AS77" s="32">
        <v>0</v>
      </c>
      <c r="AT77" s="32">
        <v>0</v>
      </c>
      <c r="AU77" s="32">
        <v>0</v>
      </c>
      <c r="AV77" s="32">
        <v>0.8415481707741943</v>
      </c>
      <c r="AW77" s="32">
        <v>0.25399610935483879</v>
      </c>
      <c r="AX77" s="32">
        <v>0</v>
      </c>
      <c r="AY77" s="32">
        <v>0</v>
      </c>
      <c r="AZ77" s="32">
        <v>2.5842023377741938</v>
      </c>
      <c r="BA77" s="32">
        <v>0</v>
      </c>
      <c r="BB77" s="32">
        <v>0</v>
      </c>
      <c r="BC77" s="32">
        <v>0</v>
      </c>
      <c r="BD77" s="32">
        <v>0</v>
      </c>
      <c r="BE77" s="32">
        <v>0</v>
      </c>
      <c r="BF77" s="32">
        <v>0.79812399687096769</v>
      </c>
      <c r="BG77" s="32">
        <v>1.7359161677419351E-2</v>
      </c>
      <c r="BH77" s="32">
        <v>0</v>
      </c>
      <c r="BI77" s="32">
        <v>0</v>
      </c>
      <c r="BJ77" s="32">
        <v>0.14417483777419354</v>
      </c>
      <c r="BK77" s="33">
        <f t="shared" si="2"/>
        <v>5.1654788380000003</v>
      </c>
    </row>
    <row r="78" spans="1:63">
      <c r="A78" s="30"/>
      <c r="B78" s="31" t="s">
        <v>82</v>
      </c>
      <c r="C78" s="32">
        <v>0</v>
      </c>
      <c r="D78" s="32">
        <v>0</v>
      </c>
      <c r="E78" s="32">
        <v>0</v>
      </c>
      <c r="F78" s="32">
        <v>0</v>
      </c>
      <c r="G78" s="32">
        <v>0</v>
      </c>
      <c r="H78" s="32">
        <v>0.36687386609677414</v>
      </c>
      <c r="I78" s="32">
        <v>2.8886951612903233E-3</v>
      </c>
      <c r="J78" s="32">
        <v>0</v>
      </c>
      <c r="K78" s="32">
        <v>0</v>
      </c>
      <c r="L78" s="32">
        <v>5.9304137447741931</v>
      </c>
      <c r="M78" s="32">
        <v>0</v>
      </c>
      <c r="N78" s="32">
        <v>0</v>
      </c>
      <c r="O78" s="32">
        <v>0</v>
      </c>
      <c r="P78" s="32">
        <v>0</v>
      </c>
      <c r="Q78" s="32">
        <v>0</v>
      </c>
      <c r="R78" s="32">
        <v>0.2288803667096774</v>
      </c>
      <c r="S78" s="32">
        <v>0</v>
      </c>
      <c r="T78" s="32">
        <v>0</v>
      </c>
      <c r="U78" s="32">
        <v>0</v>
      </c>
      <c r="V78" s="32">
        <v>5.8294898709677426E-2</v>
      </c>
      <c r="W78" s="32">
        <v>0</v>
      </c>
      <c r="X78" s="32">
        <v>0</v>
      </c>
      <c r="Y78" s="32">
        <v>0</v>
      </c>
      <c r="Z78" s="32">
        <v>0</v>
      </c>
      <c r="AA78" s="32">
        <v>0</v>
      </c>
      <c r="AB78" s="32">
        <v>8.0562007967741933E-2</v>
      </c>
      <c r="AC78" s="32">
        <v>0</v>
      </c>
      <c r="AD78" s="32">
        <v>0</v>
      </c>
      <c r="AE78" s="32">
        <v>0</v>
      </c>
      <c r="AF78" s="32">
        <v>0</v>
      </c>
      <c r="AG78" s="32">
        <v>0</v>
      </c>
      <c r="AH78" s="32">
        <v>0</v>
      </c>
      <c r="AI78" s="32">
        <v>0</v>
      </c>
      <c r="AJ78" s="32">
        <v>0</v>
      </c>
      <c r="AK78" s="32">
        <v>0</v>
      </c>
      <c r="AL78" s="32">
        <v>2.9797449645161286E-2</v>
      </c>
      <c r="AM78" s="32">
        <v>0</v>
      </c>
      <c r="AN78" s="32">
        <v>0</v>
      </c>
      <c r="AO78" s="32">
        <v>0</v>
      </c>
      <c r="AP78" s="32">
        <v>0</v>
      </c>
      <c r="AQ78" s="32">
        <v>0</v>
      </c>
      <c r="AR78" s="32">
        <v>0</v>
      </c>
      <c r="AS78" s="32">
        <v>0</v>
      </c>
      <c r="AT78" s="32">
        <v>0</v>
      </c>
      <c r="AU78" s="32">
        <v>0</v>
      </c>
      <c r="AV78" s="32">
        <v>11.803862822161285</v>
      </c>
      <c r="AW78" s="32">
        <v>3.6199893909677421</v>
      </c>
      <c r="AX78" s="32">
        <v>0</v>
      </c>
      <c r="AY78" s="32">
        <v>0</v>
      </c>
      <c r="AZ78" s="32">
        <v>47.901694636741937</v>
      </c>
      <c r="BA78" s="32">
        <v>0</v>
      </c>
      <c r="BB78" s="32">
        <v>0</v>
      </c>
      <c r="BC78" s="32">
        <v>0</v>
      </c>
      <c r="BD78" s="32">
        <v>0</v>
      </c>
      <c r="BE78" s="32">
        <v>0</v>
      </c>
      <c r="BF78" s="32">
        <v>10.201655091935466</v>
      </c>
      <c r="BG78" s="32">
        <v>3.7014206451612901E-2</v>
      </c>
      <c r="BH78" s="32">
        <v>0</v>
      </c>
      <c r="BI78" s="32">
        <v>0</v>
      </c>
      <c r="BJ78" s="32">
        <v>4.6439048666774188</v>
      </c>
      <c r="BK78" s="33">
        <f t="shared" si="2"/>
        <v>84.905832043999979</v>
      </c>
    </row>
    <row r="79" spans="1:63">
      <c r="A79" s="30"/>
      <c r="B79" s="31" t="s">
        <v>83</v>
      </c>
      <c r="C79" s="32">
        <v>0</v>
      </c>
      <c r="D79" s="32">
        <v>0</v>
      </c>
      <c r="E79" s="32">
        <v>0</v>
      </c>
      <c r="F79" s="32">
        <v>0</v>
      </c>
      <c r="G79" s="32">
        <v>0</v>
      </c>
      <c r="H79" s="32">
        <v>0.49632256635483857</v>
      </c>
      <c r="I79" s="32">
        <v>0</v>
      </c>
      <c r="J79" s="32">
        <v>2.5656987096774193</v>
      </c>
      <c r="K79" s="32">
        <v>0</v>
      </c>
      <c r="L79" s="32">
        <v>1.8110402548387095</v>
      </c>
      <c r="M79" s="32">
        <v>0</v>
      </c>
      <c r="N79" s="32">
        <v>0</v>
      </c>
      <c r="O79" s="32">
        <v>0</v>
      </c>
      <c r="P79" s="32">
        <v>0</v>
      </c>
      <c r="Q79" s="32">
        <v>0</v>
      </c>
      <c r="R79" s="32">
        <v>0.48904490932258066</v>
      </c>
      <c r="S79" s="32">
        <v>6.414246774193548E-2</v>
      </c>
      <c r="T79" s="32">
        <v>0.25656987096774192</v>
      </c>
      <c r="U79" s="32">
        <v>0</v>
      </c>
      <c r="V79" s="32">
        <v>1.4753169215806452</v>
      </c>
      <c r="W79" s="32">
        <v>0</v>
      </c>
      <c r="X79" s="32">
        <v>0</v>
      </c>
      <c r="Y79" s="32">
        <v>0</v>
      </c>
      <c r="Z79" s="32">
        <v>0</v>
      </c>
      <c r="AA79" s="32">
        <v>0</v>
      </c>
      <c r="AB79" s="32">
        <v>0</v>
      </c>
      <c r="AC79" s="32">
        <v>0</v>
      </c>
      <c r="AD79" s="32">
        <v>0</v>
      </c>
      <c r="AE79" s="32">
        <v>0</v>
      </c>
      <c r="AF79" s="32">
        <v>0</v>
      </c>
      <c r="AG79" s="32">
        <v>0</v>
      </c>
      <c r="AH79" s="32">
        <v>0</v>
      </c>
      <c r="AI79" s="32">
        <v>0</v>
      </c>
      <c r="AJ79" s="32">
        <v>0</v>
      </c>
      <c r="AK79" s="32">
        <v>0</v>
      </c>
      <c r="AL79" s="32">
        <v>0</v>
      </c>
      <c r="AM79" s="32">
        <v>0</v>
      </c>
      <c r="AN79" s="32">
        <v>0</v>
      </c>
      <c r="AO79" s="32">
        <v>0</v>
      </c>
      <c r="AP79" s="32">
        <v>0</v>
      </c>
      <c r="AQ79" s="32">
        <v>0</v>
      </c>
      <c r="AR79" s="32">
        <v>0</v>
      </c>
      <c r="AS79" s="32">
        <v>0</v>
      </c>
      <c r="AT79" s="32">
        <v>0</v>
      </c>
      <c r="AU79" s="32">
        <v>0</v>
      </c>
      <c r="AV79" s="32">
        <v>2.811362935064516</v>
      </c>
      <c r="AW79" s="32">
        <v>6.5474343072580652</v>
      </c>
      <c r="AX79" s="32">
        <v>0</v>
      </c>
      <c r="AY79" s="32">
        <v>0</v>
      </c>
      <c r="AZ79" s="32">
        <v>6.1111783961935497</v>
      </c>
      <c r="BA79" s="32">
        <v>0</v>
      </c>
      <c r="BB79" s="32">
        <v>0</v>
      </c>
      <c r="BC79" s="32">
        <v>0</v>
      </c>
      <c r="BD79" s="32">
        <v>0</v>
      </c>
      <c r="BE79" s="32">
        <v>0</v>
      </c>
      <c r="BF79" s="32">
        <v>2.1260890748064512</v>
      </c>
      <c r="BG79" s="32">
        <v>2.5401774193548388</v>
      </c>
      <c r="BH79" s="32">
        <v>0</v>
      </c>
      <c r="BI79" s="32">
        <v>0</v>
      </c>
      <c r="BJ79" s="32">
        <v>4.38653629083871</v>
      </c>
      <c r="BK79" s="33">
        <f t="shared" si="2"/>
        <v>31.680914124000001</v>
      </c>
    </row>
    <row r="80" spans="1:63">
      <c r="A80" s="30"/>
      <c r="B80" s="31" t="s">
        <v>84</v>
      </c>
      <c r="C80" s="32">
        <v>0</v>
      </c>
      <c r="D80" s="32">
        <v>0</v>
      </c>
      <c r="E80" s="32">
        <v>0</v>
      </c>
      <c r="F80" s="32">
        <v>0</v>
      </c>
      <c r="G80" s="32">
        <v>0</v>
      </c>
      <c r="H80" s="32">
        <v>4.8967863064516129E-2</v>
      </c>
      <c r="I80" s="32">
        <v>160.54514669354839</v>
      </c>
      <c r="J80" s="32">
        <v>0</v>
      </c>
      <c r="K80" s="32">
        <v>0</v>
      </c>
      <c r="L80" s="32">
        <v>0.41556616499999999</v>
      </c>
      <c r="M80" s="32">
        <v>0</v>
      </c>
      <c r="N80" s="32">
        <v>0</v>
      </c>
      <c r="O80" s="32">
        <v>0</v>
      </c>
      <c r="P80" s="32">
        <v>0</v>
      </c>
      <c r="Q80" s="32">
        <v>0</v>
      </c>
      <c r="R80" s="32">
        <v>3.8301029032258065E-2</v>
      </c>
      <c r="S80" s="32">
        <v>6.383504838709678</v>
      </c>
      <c r="T80" s="32">
        <v>0</v>
      </c>
      <c r="U80" s="32">
        <v>0</v>
      </c>
      <c r="V80" s="32">
        <v>0</v>
      </c>
      <c r="W80" s="32">
        <v>0</v>
      </c>
      <c r="X80" s="32">
        <v>0</v>
      </c>
      <c r="Y80" s="32">
        <v>0</v>
      </c>
      <c r="Z80" s="32">
        <v>0</v>
      </c>
      <c r="AA80" s="32">
        <v>0</v>
      </c>
      <c r="AB80" s="32">
        <v>0</v>
      </c>
      <c r="AC80" s="32">
        <v>0</v>
      </c>
      <c r="AD80" s="32">
        <v>0</v>
      </c>
      <c r="AE80" s="32">
        <v>0</v>
      </c>
      <c r="AF80" s="32">
        <v>0</v>
      </c>
      <c r="AG80" s="32">
        <v>0</v>
      </c>
      <c r="AH80" s="32">
        <v>0</v>
      </c>
      <c r="AI80" s="32">
        <v>0</v>
      </c>
      <c r="AJ80" s="32">
        <v>0</v>
      </c>
      <c r="AK80" s="32">
        <v>0</v>
      </c>
      <c r="AL80" s="32">
        <v>0</v>
      </c>
      <c r="AM80" s="32">
        <v>0</v>
      </c>
      <c r="AN80" s="32">
        <v>0</v>
      </c>
      <c r="AO80" s="32">
        <v>0</v>
      </c>
      <c r="AP80" s="32">
        <v>0</v>
      </c>
      <c r="AQ80" s="32">
        <v>0</v>
      </c>
      <c r="AR80" s="32">
        <v>0</v>
      </c>
      <c r="AS80" s="32">
        <v>0</v>
      </c>
      <c r="AT80" s="32">
        <v>0</v>
      </c>
      <c r="AU80" s="32">
        <v>0</v>
      </c>
      <c r="AV80" s="32">
        <v>1.9120514516129034E-2</v>
      </c>
      <c r="AW80" s="32">
        <v>0</v>
      </c>
      <c r="AX80" s="32">
        <v>0</v>
      </c>
      <c r="AY80" s="32">
        <v>0</v>
      </c>
      <c r="AZ80" s="32">
        <v>0</v>
      </c>
      <c r="BA80" s="32">
        <v>0</v>
      </c>
      <c r="BB80" s="32">
        <v>0</v>
      </c>
      <c r="BC80" s="32">
        <v>0</v>
      </c>
      <c r="BD80" s="32">
        <v>0</v>
      </c>
      <c r="BE80" s="32">
        <v>0</v>
      </c>
      <c r="BF80" s="32">
        <v>7.0923228129033372E-2</v>
      </c>
      <c r="BG80" s="32">
        <v>0</v>
      </c>
      <c r="BH80" s="32">
        <v>0</v>
      </c>
      <c r="BI80" s="32">
        <v>0</v>
      </c>
      <c r="BJ80" s="32">
        <v>0</v>
      </c>
      <c r="BK80" s="33">
        <f t="shared" si="2"/>
        <v>167.521530332</v>
      </c>
    </row>
    <row r="81" spans="1:63">
      <c r="A81" s="30"/>
      <c r="B81" s="31" t="s">
        <v>85</v>
      </c>
      <c r="C81" s="32">
        <v>0</v>
      </c>
      <c r="D81" s="32">
        <v>0.32098806451612905</v>
      </c>
      <c r="E81" s="32">
        <v>0</v>
      </c>
      <c r="F81" s="32">
        <v>0</v>
      </c>
      <c r="G81" s="32">
        <v>0</v>
      </c>
      <c r="H81" s="32">
        <v>0.58536667399999998</v>
      </c>
      <c r="I81" s="32">
        <v>1.3051374703225807</v>
      </c>
      <c r="J81" s="32">
        <v>0.2567904516129032</v>
      </c>
      <c r="K81" s="32">
        <v>0</v>
      </c>
      <c r="L81" s="32">
        <v>1.5856808129032258</v>
      </c>
      <c r="M81" s="32">
        <v>0</v>
      </c>
      <c r="N81" s="32">
        <v>0</v>
      </c>
      <c r="O81" s="32">
        <v>0</v>
      </c>
      <c r="P81" s="32">
        <v>0</v>
      </c>
      <c r="Q81" s="32">
        <v>0</v>
      </c>
      <c r="R81" s="32">
        <v>0.29121473316129026</v>
      </c>
      <c r="S81" s="32">
        <v>0</v>
      </c>
      <c r="T81" s="32">
        <v>0.38518567741935483</v>
      </c>
      <c r="U81" s="32">
        <v>0</v>
      </c>
      <c r="V81" s="32">
        <v>0.39160543870967746</v>
      </c>
      <c r="W81" s="32">
        <v>0</v>
      </c>
      <c r="X81" s="32">
        <v>0</v>
      </c>
      <c r="Y81" s="32">
        <v>0</v>
      </c>
      <c r="Z81" s="32">
        <v>0</v>
      </c>
      <c r="AA81" s="32">
        <v>0</v>
      </c>
      <c r="AB81" s="32">
        <v>0</v>
      </c>
      <c r="AC81" s="32">
        <v>0</v>
      </c>
      <c r="AD81" s="32">
        <v>0</v>
      </c>
      <c r="AE81" s="32">
        <v>0</v>
      </c>
      <c r="AF81" s="32">
        <v>0.11440617096774194</v>
      </c>
      <c r="AG81" s="32">
        <v>0</v>
      </c>
      <c r="AH81" s="32">
        <v>0</v>
      </c>
      <c r="AI81" s="32">
        <v>0</v>
      </c>
      <c r="AJ81" s="32">
        <v>0</v>
      </c>
      <c r="AK81" s="32">
        <v>0</v>
      </c>
      <c r="AL81" s="32">
        <v>0</v>
      </c>
      <c r="AM81" s="32">
        <v>0</v>
      </c>
      <c r="AN81" s="32">
        <v>0</v>
      </c>
      <c r="AO81" s="32">
        <v>0</v>
      </c>
      <c r="AP81" s="32">
        <v>0</v>
      </c>
      <c r="AQ81" s="32">
        <v>0</v>
      </c>
      <c r="AR81" s="32">
        <v>0</v>
      </c>
      <c r="AS81" s="32">
        <v>0</v>
      </c>
      <c r="AT81" s="32">
        <v>0</v>
      </c>
      <c r="AU81" s="32">
        <v>0</v>
      </c>
      <c r="AV81" s="32">
        <v>1.3047438210322584</v>
      </c>
      <c r="AW81" s="32">
        <v>2.8234298933548385</v>
      </c>
      <c r="AX81" s="32">
        <v>0</v>
      </c>
      <c r="AY81" s="32">
        <v>0</v>
      </c>
      <c r="AZ81" s="32">
        <v>10.42804621296774</v>
      </c>
      <c r="BA81" s="32">
        <v>0</v>
      </c>
      <c r="BB81" s="32">
        <v>0</v>
      </c>
      <c r="BC81" s="32">
        <v>0</v>
      </c>
      <c r="BD81" s="32">
        <v>0</v>
      </c>
      <c r="BE81" s="32">
        <v>0</v>
      </c>
      <c r="BF81" s="32">
        <v>2.3665954149032307</v>
      </c>
      <c r="BG81" s="32">
        <v>1.3093150677419354</v>
      </c>
      <c r="BH81" s="32">
        <v>0</v>
      </c>
      <c r="BI81" s="32">
        <v>0</v>
      </c>
      <c r="BJ81" s="32">
        <v>2.8325051053870967</v>
      </c>
      <c r="BK81" s="33">
        <f t="shared" si="2"/>
        <v>26.301011009</v>
      </c>
    </row>
    <row r="82" spans="1:63">
      <c r="A82" s="30"/>
      <c r="B82" s="31" t="s">
        <v>86</v>
      </c>
      <c r="C82" s="32">
        <v>0</v>
      </c>
      <c r="D82" s="32">
        <v>0</v>
      </c>
      <c r="E82" s="32">
        <v>0</v>
      </c>
      <c r="F82" s="32">
        <v>0</v>
      </c>
      <c r="G82" s="32">
        <v>0</v>
      </c>
      <c r="H82" s="32">
        <v>0.67787304451612884</v>
      </c>
      <c r="I82" s="32">
        <v>8.3121188091935494</v>
      </c>
      <c r="J82" s="32">
        <v>0</v>
      </c>
      <c r="K82" s="32">
        <v>0</v>
      </c>
      <c r="L82" s="32">
        <v>3.3410259354516132</v>
      </c>
      <c r="M82" s="32">
        <v>0</v>
      </c>
      <c r="N82" s="32">
        <v>0</v>
      </c>
      <c r="O82" s="32">
        <v>0</v>
      </c>
      <c r="P82" s="32">
        <v>0</v>
      </c>
      <c r="Q82" s="32">
        <v>0</v>
      </c>
      <c r="R82" s="32">
        <v>0.20494844303225807</v>
      </c>
      <c r="S82" s="32">
        <v>0</v>
      </c>
      <c r="T82" s="32">
        <v>0.25438348387096776</v>
      </c>
      <c r="U82" s="32">
        <v>0</v>
      </c>
      <c r="V82" s="32">
        <v>0.76990663654838698</v>
      </c>
      <c r="W82" s="32">
        <v>0</v>
      </c>
      <c r="X82" s="32">
        <v>0</v>
      </c>
      <c r="Y82" s="32">
        <v>0</v>
      </c>
      <c r="Z82" s="32">
        <v>0</v>
      </c>
      <c r="AA82" s="32">
        <v>0</v>
      </c>
      <c r="AB82" s="32">
        <v>2.5206802645161293E-2</v>
      </c>
      <c r="AC82" s="32">
        <v>0</v>
      </c>
      <c r="AD82" s="32">
        <v>0</v>
      </c>
      <c r="AE82" s="32">
        <v>0</v>
      </c>
      <c r="AF82" s="32">
        <v>0</v>
      </c>
      <c r="AG82" s="32">
        <v>0</v>
      </c>
      <c r="AH82" s="32">
        <v>0</v>
      </c>
      <c r="AI82" s="32">
        <v>0</v>
      </c>
      <c r="AJ82" s="32">
        <v>0</v>
      </c>
      <c r="AK82" s="32">
        <v>0</v>
      </c>
      <c r="AL82" s="32">
        <v>0</v>
      </c>
      <c r="AM82" s="32">
        <v>0</v>
      </c>
      <c r="AN82" s="32">
        <v>0</v>
      </c>
      <c r="AO82" s="32">
        <v>0</v>
      </c>
      <c r="AP82" s="32">
        <v>0</v>
      </c>
      <c r="AQ82" s="32">
        <v>0</v>
      </c>
      <c r="AR82" s="32">
        <v>0</v>
      </c>
      <c r="AS82" s="32">
        <v>0</v>
      </c>
      <c r="AT82" s="32">
        <v>0</v>
      </c>
      <c r="AU82" s="32">
        <v>0</v>
      </c>
      <c r="AV82" s="32">
        <v>1.9757529689677422</v>
      </c>
      <c r="AW82" s="32">
        <v>2.9378913057419354</v>
      </c>
      <c r="AX82" s="32">
        <v>1.2592622580645161</v>
      </c>
      <c r="AY82" s="32">
        <v>0.1259262258064516</v>
      </c>
      <c r="AZ82" s="32">
        <v>18.625601222870973</v>
      </c>
      <c r="BA82" s="32">
        <v>0</v>
      </c>
      <c r="BB82" s="32">
        <v>0</v>
      </c>
      <c r="BC82" s="32">
        <v>0</v>
      </c>
      <c r="BD82" s="32">
        <v>0</v>
      </c>
      <c r="BE82" s="32">
        <v>0</v>
      </c>
      <c r="BF82" s="32">
        <v>2.0338346140967678</v>
      </c>
      <c r="BG82" s="32">
        <v>3.7966757080645159</v>
      </c>
      <c r="BH82" s="32">
        <v>0</v>
      </c>
      <c r="BI82" s="32">
        <v>0</v>
      </c>
      <c r="BJ82" s="32">
        <v>2.6457049091290323</v>
      </c>
      <c r="BK82" s="33">
        <f t="shared" si="2"/>
        <v>46.986112368000001</v>
      </c>
    </row>
    <row r="83" spans="1:63">
      <c r="A83" s="30"/>
      <c r="B83" s="31" t="s">
        <v>87</v>
      </c>
      <c r="C83" s="32">
        <v>0</v>
      </c>
      <c r="D83" s="32">
        <v>0</v>
      </c>
      <c r="E83" s="32">
        <v>0</v>
      </c>
      <c r="F83" s="32">
        <v>0</v>
      </c>
      <c r="G83" s="32">
        <v>0</v>
      </c>
      <c r="H83" s="32">
        <v>2.4171119677419355E-2</v>
      </c>
      <c r="I83" s="32">
        <v>133.57724032258065</v>
      </c>
      <c r="J83" s="32">
        <v>0</v>
      </c>
      <c r="K83" s="32">
        <v>0</v>
      </c>
      <c r="L83" s="32">
        <v>6.4244291774193552E-2</v>
      </c>
      <c r="M83" s="32">
        <v>0</v>
      </c>
      <c r="N83" s="32">
        <v>0</v>
      </c>
      <c r="O83" s="32">
        <v>0</v>
      </c>
      <c r="P83" s="32">
        <v>0</v>
      </c>
      <c r="Q83" s="32">
        <v>0</v>
      </c>
      <c r="R83" s="32">
        <v>6.3608209677419353E-4</v>
      </c>
      <c r="S83" s="32">
        <v>8.9051493548387093</v>
      </c>
      <c r="T83" s="32">
        <v>0</v>
      </c>
      <c r="U83" s="32">
        <v>0</v>
      </c>
      <c r="V83" s="32">
        <v>6.3608209677419353E-4</v>
      </c>
      <c r="W83" s="32">
        <v>0</v>
      </c>
      <c r="X83" s="32">
        <v>0</v>
      </c>
      <c r="Y83" s="32">
        <v>0</v>
      </c>
      <c r="Z83" s="32">
        <v>0</v>
      </c>
      <c r="AA83" s="32">
        <v>0</v>
      </c>
      <c r="AB83" s="32">
        <v>0</v>
      </c>
      <c r="AC83" s="32">
        <v>0</v>
      </c>
      <c r="AD83" s="32">
        <v>0</v>
      </c>
      <c r="AE83" s="32">
        <v>0</v>
      </c>
      <c r="AF83" s="32">
        <v>0</v>
      </c>
      <c r="AG83" s="32">
        <v>0</v>
      </c>
      <c r="AH83" s="32">
        <v>0</v>
      </c>
      <c r="AI83" s="32">
        <v>0</v>
      </c>
      <c r="AJ83" s="32">
        <v>0</v>
      </c>
      <c r="AK83" s="32">
        <v>0</v>
      </c>
      <c r="AL83" s="32">
        <v>0</v>
      </c>
      <c r="AM83" s="32">
        <v>0</v>
      </c>
      <c r="AN83" s="32">
        <v>0</v>
      </c>
      <c r="AO83" s="32">
        <v>0</v>
      </c>
      <c r="AP83" s="32">
        <v>0</v>
      </c>
      <c r="AQ83" s="32">
        <v>0</v>
      </c>
      <c r="AR83" s="32">
        <v>0</v>
      </c>
      <c r="AS83" s="32">
        <v>0</v>
      </c>
      <c r="AT83" s="32">
        <v>0</v>
      </c>
      <c r="AU83" s="32">
        <v>0</v>
      </c>
      <c r="AV83" s="32">
        <v>0</v>
      </c>
      <c r="AW83" s="32">
        <v>25.476281270935488</v>
      </c>
      <c r="AX83" s="32">
        <v>0</v>
      </c>
      <c r="AY83" s="32">
        <v>0</v>
      </c>
      <c r="AZ83" s="32">
        <v>0</v>
      </c>
      <c r="BA83" s="32">
        <v>0</v>
      </c>
      <c r="BB83" s="32">
        <v>0</v>
      </c>
      <c r="BC83" s="32">
        <v>0</v>
      </c>
      <c r="BD83" s="32">
        <v>0</v>
      </c>
      <c r="BE83" s="32">
        <v>0</v>
      </c>
      <c r="BF83" s="32">
        <v>0</v>
      </c>
      <c r="BG83" s="32">
        <v>0</v>
      </c>
      <c r="BH83" s="32">
        <v>0</v>
      </c>
      <c r="BI83" s="32">
        <v>0</v>
      </c>
      <c r="BJ83" s="32">
        <v>0</v>
      </c>
      <c r="BK83" s="33">
        <f t="shared" si="2"/>
        <v>168.04835852400001</v>
      </c>
    </row>
    <row r="84" spans="1:63">
      <c r="A84" s="30"/>
      <c r="B84" s="31" t="s">
        <v>88</v>
      </c>
      <c r="C84" s="32">
        <v>0</v>
      </c>
      <c r="D84" s="32">
        <v>0</v>
      </c>
      <c r="E84" s="32">
        <v>0</v>
      </c>
      <c r="F84" s="32">
        <v>0</v>
      </c>
      <c r="G84" s="32">
        <v>0</v>
      </c>
      <c r="H84" s="32">
        <v>8.6259842580645174E-3</v>
      </c>
      <c r="I84" s="32">
        <v>98.945113548387084</v>
      </c>
      <c r="J84" s="32">
        <v>0</v>
      </c>
      <c r="K84" s="32">
        <v>0</v>
      </c>
      <c r="L84" s="32">
        <v>0.19229944641935487</v>
      </c>
      <c r="M84" s="32">
        <v>0</v>
      </c>
      <c r="N84" s="32">
        <v>0</v>
      </c>
      <c r="O84" s="32">
        <v>0</v>
      </c>
      <c r="P84" s="32">
        <v>0</v>
      </c>
      <c r="Q84" s="32">
        <v>0</v>
      </c>
      <c r="R84" s="32">
        <v>1.2685270967741935E-3</v>
      </c>
      <c r="S84" s="32">
        <v>0</v>
      </c>
      <c r="T84" s="32">
        <v>0</v>
      </c>
      <c r="U84" s="32">
        <v>0</v>
      </c>
      <c r="V84" s="32">
        <v>0</v>
      </c>
      <c r="W84" s="32">
        <v>0</v>
      </c>
      <c r="X84" s="32">
        <v>0</v>
      </c>
      <c r="Y84" s="32">
        <v>0</v>
      </c>
      <c r="Z84" s="32">
        <v>0</v>
      </c>
      <c r="AA84" s="32">
        <v>0</v>
      </c>
      <c r="AB84" s="32">
        <v>0</v>
      </c>
      <c r="AC84" s="32">
        <v>0</v>
      </c>
      <c r="AD84" s="32">
        <v>0</v>
      </c>
      <c r="AE84" s="32">
        <v>0</v>
      </c>
      <c r="AF84" s="32">
        <v>0</v>
      </c>
      <c r="AG84" s="32">
        <v>0</v>
      </c>
      <c r="AH84" s="32">
        <v>0</v>
      </c>
      <c r="AI84" s="32">
        <v>0</v>
      </c>
      <c r="AJ84" s="32">
        <v>0</v>
      </c>
      <c r="AK84" s="32">
        <v>0</v>
      </c>
      <c r="AL84" s="32">
        <v>0</v>
      </c>
      <c r="AM84" s="32">
        <v>0</v>
      </c>
      <c r="AN84" s="32">
        <v>0</v>
      </c>
      <c r="AO84" s="32">
        <v>0</v>
      </c>
      <c r="AP84" s="32">
        <v>0</v>
      </c>
      <c r="AQ84" s="32">
        <v>0</v>
      </c>
      <c r="AR84" s="32">
        <v>0</v>
      </c>
      <c r="AS84" s="32">
        <v>0</v>
      </c>
      <c r="AT84" s="32">
        <v>0</v>
      </c>
      <c r="AU84" s="32">
        <v>0</v>
      </c>
      <c r="AV84" s="32">
        <v>0</v>
      </c>
      <c r="AW84" s="32">
        <v>27.921437985354871</v>
      </c>
      <c r="AX84" s="32">
        <v>0</v>
      </c>
      <c r="AY84" s="32">
        <v>0</v>
      </c>
      <c r="AZ84" s="32">
        <v>0.50727963048387092</v>
      </c>
      <c r="BA84" s="32">
        <v>0</v>
      </c>
      <c r="BB84" s="32">
        <v>0</v>
      </c>
      <c r="BC84" s="32">
        <v>0</v>
      </c>
      <c r="BD84" s="32">
        <v>0</v>
      </c>
      <c r="BE84" s="32">
        <v>0</v>
      </c>
      <c r="BF84" s="32">
        <v>0</v>
      </c>
      <c r="BG84" s="32">
        <v>0</v>
      </c>
      <c r="BH84" s="32">
        <v>0</v>
      </c>
      <c r="BI84" s="32">
        <v>0</v>
      </c>
      <c r="BJ84" s="32">
        <v>0</v>
      </c>
      <c r="BK84" s="33">
        <f t="shared" si="2"/>
        <v>127.576025122</v>
      </c>
    </row>
    <row r="85" spans="1:63">
      <c r="A85" s="30"/>
      <c r="B85" s="31" t="s">
        <v>89</v>
      </c>
      <c r="C85" s="32">
        <v>0</v>
      </c>
      <c r="D85" s="32">
        <v>0</v>
      </c>
      <c r="E85" s="32">
        <v>0</v>
      </c>
      <c r="F85" s="32">
        <v>0</v>
      </c>
      <c r="G85" s="32">
        <v>0</v>
      </c>
      <c r="H85" s="32">
        <v>1.454242564516129E-2</v>
      </c>
      <c r="I85" s="32">
        <v>80.931984516129035</v>
      </c>
      <c r="J85" s="32">
        <v>0</v>
      </c>
      <c r="K85" s="32">
        <v>0</v>
      </c>
      <c r="L85" s="32">
        <v>0.96283770329032259</v>
      </c>
      <c r="M85" s="32">
        <v>0</v>
      </c>
      <c r="N85" s="32">
        <v>0</v>
      </c>
      <c r="O85" s="32">
        <v>0</v>
      </c>
      <c r="P85" s="32">
        <v>0</v>
      </c>
      <c r="Q85" s="32">
        <v>0</v>
      </c>
      <c r="R85" s="32">
        <v>0</v>
      </c>
      <c r="S85" s="32">
        <v>0</v>
      </c>
      <c r="T85" s="32">
        <v>0</v>
      </c>
      <c r="U85" s="32">
        <v>0</v>
      </c>
      <c r="V85" s="32">
        <v>0</v>
      </c>
      <c r="W85" s="32">
        <v>0</v>
      </c>
      <c r="X85" s="32">
        <v>0</v>
      </c>
      <c r="Y85" s="32">
        <v>0</v>
      </c>
      <c r="Z85" s="32">
        <v>0</v>
      </c>
      <c r="AA85" s="32">
        <v>0</v>
      </c>
      <c r="AB85" s="32">
        <v>0</v>
      </c>
      <c r="AC85" s="32">
        <v>0</v>
      </c>
      <c r="AD85" s="32">
        <v>0</v>
      </c>
      <c r="AE85" s="32">
        <v>0</v>
      </c>
      <c r="AF85" s="32">
        <v>0</v>
      </c>
      <c r="AG85" s="32">
        <v>0</v>
      </c>
      <c r="AH85" s="32">
        <v>0</v>
      </c>
      <c r="AI85" s="32">
        <v>0</v>
      </c>
      <c r="AJ85" s="32">
        <v>0</v>
      </c>
      <c r="AK85" s="32">
        <v>0</v>
      </c>
      <c r="AL85" s="32">
        <v>0</v>
      </c>
      <c r="AM85" s="32">
        <v>0</v>
      </c>
      <c r="AN85" s="32">
        <v>0</v>
      </c>
      <c r="AO85" s="32">
        <v>0</v>
      </c>
      <c r="AP85" s="32">
        <v>0</v>
      </c>
      <c r="AQ85" s="32">
        <v>0</v>
      </c>
      <c r="AR85" s="32">
        <v>0</v>
      </c>
      <c r="AS85" s="32">
        <v>0</v>
      </c>
      <c r="AT85" s="32">
        <v>0</v>
      </c>
      <c r="AU85" s="32">
        <v>0</v>
      </c>
      <c r="AV85" s="32">
        <v>0</v>
      </c>
      <c r="AW85" s="32">
        <v>19.488879213193538</v>
      </c>
      <c r="AX85" s="32">
        <v>0</v>
      </c>
      <c r="AY85" s="32">
        <v>0</v>
      </c>
      <c r="AZ85" s="32">
        <v>0.25252496774193545</v>
      </c>
      <c r="BA85" s="32">
        <v>0</v>
      </c>
      <c r="BB85" s="32">
        <v>0</v>
      </c>
      <c r="BC85" s="32">
        <v>0</v>
      </c>
      <c r="BD85" s="32">
        <v>0</v>
      </c>
      <c r="BE85" s="32">
        <v>0</v>
      </c>
      <c r="BF85" s="32">
        <v>0</v>
      </c>
      <c r="BG85" s="32">
        <v>0</v>
      </c>
      <c r="BH85" s="32">
        <v>0</v>
      </c>
      <c r="BI85" s="32">
        <v>0</v>
      </c>
      <c r="BJ85" s="32">
        <v>0</v>
      </c>
      <c r="BK85" s="33">
        <f t="shared" si="2"/>
        <v>101.65076882599999</v>
      </c>
    </row>
    <row r="86" spans="1:63">
      <c r="A86" s="30"/>
      <c r="B86" s="31" t="s">
        <v>90</v>
      </c>
      <c r="C86" s="32">
        <v>0</v>
      </c>
      <c r="D86" s="32">
        <v>0</v>
      </c>
      <c r="E86" s="32">
        <v>0</v>
      </c>
      <c r="F86" s="32">
        <v>0</v>
      </c>
      <c r="G86" s="32">
        <v>0</v>
      </c>
      <c r="H86" s="32">
        <v>0.11422864874193552</v>
      </c>
      <c r="I86" s="32">
        <v>52.864194193548393</v>
      </c>
      <c r="J86" s="32">
        <v>0</v>
      </c>
      <c r="K86" s="32">
        <v>0</v>
      </c>
      <c r="L86" s="32">
        <v>15.607524000000002</v>
      </c>
      <c r="M86" s="32">
        <v>0</v>
      </c>
      <c r="N86" s="32">
        <v>0</v>
      </c>
      <c r="O86" s="32">
        <v>0</v>
      </c>
      <c r="P86" s="32">
        <v>0</v>
      </c>
      <c r="Q86" s="32">
        <v>0</v>
      </c>
      <c r="R86" s="32">
        <v>0</v>
      </c>
      <c r="S86" s="32">
        <v>0</v>
      </c>
      <c r="T86" s="32">
        <v>0</v>
      </c>
      <c r="U86" s="32">
        <v>0</v>
      </c>
      <c r="V86" s="32">
        <v>0</v>
      </c>
      <c r="W86" s="32">
        <v>0</v>
      </c>
      <c r="X86" s="32">
        <v>0</v>
      </c>
      <c r="Y86" s="32">
        <v>0</v>
      </c>
      <c r="Z86" s="32">
        <v>0</v>
      </c>
      <c r="AA86" s="32">
        <v>0</v>
      </c>
      <c r="AB86" s="32">
        <v>0</v>
      </c>
      <c r="AC86" s="32">
        <v>0</v>
      </c>
      <c r="AD86" s="32">
        <v>0</v>
      </c>
      <c r="AE86" s="32">
        <v>0</v>
      </c>
      <c r="AF86" s="32">
        <v>0</v>
      </c>
      <c r="AG86" s="32">
        <v>0</v>
      </c>
      <c r="AH86" s="32">
        <v>0</v>
      </c>
      <c r="AI86" s="32">
        <v>0</v>
      </c>
      <c r="AJ86" s="32">
        <v>0</v>
      </c>
      <c r="AK86" s="32">
        <v>0</v>
      </c>
      <c r="AL86" s="32">
        <v>0</v>
      </c>
      <c r="AM86" s="32">
        <v>0</v>
      </c>
      <c r="AN86" s="32">
        <v>0</v>
      </c>
      <c r="AO86" s="32">
        <v>0</v>
      </c>
      <c r="AP86" s="32">
        <v>0</v>
      </c>
      <c r="AQ86" s="32">
        <v>0</v>
      </c>
      <c r="AR86" s="32">
        <v>0</v>
      </c>
      <c r="AS86" s="32">
        <v>0</v>
      </c>
      <c r="AT86" s="32">
        <v>0</v>
      </c>
      <c r="AU86" s="32">
        <v>0</v>
      </c>
      <c r="AV86" s="32">
        <v>0.15680408709677418</v>
      </c>
      <c r="AW86" s="32">
        <v>3.8036240357096842</v>
      </c>
      <c r="AX86" s="32">
        <v>0</v>
      </c>
      <c r="AY86" s="32">
        <v>0</v>
      </c>
      <c r="AZ86" s="32">
        <v>3.2993409129032258</v>
      </c>
      <c r="BA86" s="32">
        <v>0</v>
      </c>
      <c r="BB86" s="32">
        <v>0</v>
      </c>
      <c r="BC86" s="32">
        <v>0</v>
      </c>
      <c r="BD86" s="32">
        <v>0</v>
      </c>
      <c r="BE86" s="32">
        <v>0</v>
      </c>
      <c r="BF86" s="32">
        <v>1.5709750000000001E-2</v>
      </c>
      <c r="BG86" s="32">
        <v>0</v>
      </c>
      <c r="BH86" s="32">
        <v>0</v>
      </c>
      <c r="BI86" s="32">
        <v>0</v>
      </c>
      <c r="BJ86" s="32">
        <v>0</v>
      </c>
      <c r="BK86" s="33">
        <f t="shared" si="2"/>
        <v>75.861425628000021</v>
      </c>
    </row>
    <row r="87" spans="1:63">
      <c r="A87" s="30"/>
      <c r="B87" s="31" t="s">
        <v>91</v>
      </c>
      <c r="C87" s="32">
        <v>0</v>
      </c>
      <c r="D87" s="32">
        <v>0</v>
      </c>
      <c r="E87" s="32">
        <v>0</v>
      </c>
      <c r="F87" s="32">
        <v>0</v>
      </c>
      <c r="G87" s="32">
        <v>0</v>
      </c>
      <c r="H87" s="32">
        <v>0.88383521303225809</v>
      </c>
      <c r="I87" s="32">
        <v>4.1214906451612903</v>
      </c>
      <c r="J87" s="32">
        <v>0</v>
      </c>
      <c r="K87" s="32">
        <v>0</v>
      </c>
      <c r="L87" s="32">
        <v>7.3252839845161306</v>
      </c>
      <c r="M87" s="32">
        <v>0</v>
      </c>
      <c r="N87" s="32">
        <v>0</v>
      </c>
      <c r="O87" s="32">
        <v>0</v>
      </c>
      <c r="P87" s="32">
        <v>0</v>
      </c>
      <c r="Q87" s="32">
        <v>0</v>
      </c>
      <c r="R87" s="32">
        <v>0.28357091570967746</v>
      </c>
      <c r="S87" s="32">
        <v>0</v>
      </c>
      <c r="T87" s="32">
        <v>0.38044529032258068</v>
      </c>
      <c r="U87" s="32">
        <v>0</v>
      </c>
      <c r="V87" s="32">
        <v>1.5727297352258067</v>
      </c>
      <c r="W87" s="32">
        <v>0</v>
      </c>
      <c r="X87" s="32">
        <v>0</v>
      </c>
      <c r="Y87" s="32">
        <v>0</v>
      </c>
      <c r="Z87" s="32">
        <v>0</v>
      </c>
      <c r="AA87" s="32">
        <v>0</v>
      </c>
      <c r="AB87" s="32">
        <v>3.7665900000000002E-2</v>
      </c>
      <c r="AC87" s="32">
        <v>0</v>
      </c>
      <c r="AD87" s="32">
        <v>0</v>
      </c>
      <c r="AE87" s="32">
        <v>0</v>
      </c>
      <c r="AF87" s="32">
        <v>6.2776499999999999E-2</v>
      </c>
      <c r="AG87" s="32">
        <v>0</v>
      </c>
      <c r="AH87" s="32">
        <v>0</v>
      </c>
      <c r="AI87" s="32">
        <v>0</v>
      </c>
      <c r="AJ87" s="32">
        <v>0</v>
      </c>
      <c r="AK87" s="32">
        <v>0</v>
      </c>
      <c r="AL87" s="32">
        <v>1.381083E-2</v>
      </c>
      <c r="AM87" s="32">
        <v>0</v>
      </c>
      <c r="AN87" s="32">
        <v>0</v>
      </c>
      <c r="AO87" s="32">
        <v>0</v>
      </c>
      <c r="AP87" s="32">
        <v>0</v>
      </c>
      <c r="AQ87" s="32">
        <v>0</v>
      </c>
      <c r="AR87" s="32">
        <v>0</v>
      </c>
      <c r="AS87" s="32">
        <v>0</v>
      </c>
      <c r="AT87" s="32">
        <v>0</v>
      </c>
      <c r="AU87" s="32">
        <v>0</v>
      </c>
      <c r="AV87" s="32">
        <v>2.6470209742580644</v>
      </c>
      <c r="AW87" s="32">
        <v>10.560332062290312</v>
      </c>
      <c r="AX87" s="32">
        <v>0</v>
      </c>
      <c r="AY87" s="32">
        <v>0</v>
      </c>
      <c r="AZ87" s="32">
        <v>26.552558933516128</v>
      </c>
      <c r="BA87" s="32">
        <v>0</v>
      </c>
      <c r="BB87" s="32">
        <v>0</v>
      </c>
      <c r="BC87" s="32">
        <v>0</v>
      </c>
      <c r="BD87" s="32">
        <v>0</v>
      </c>
      <c r="BE87" s="32">
        <v>0</v>
      </c>
      <c r="BF87" s="32">
        <v>2.1775127434193551</v>
      </c>
      <c r="BG87" s="32">
        <v>6.2776500000000004</v>
      </c>
      <c r="BH87" s="32">
        <v>0</v>
      </c>
      <c r="BI87" s="32">
        <v>0</v>
      </c>
      <c r="BJ87" s="32">
        <v>5.9509562365483877</v>
      </c>
      <c r="BK87" s="33">
        <f t="shared" si="2"/>
        <v>68.847639963999995</v>
      </c>
    </row>
    <row r="88" spans="1:63">
      <c r="A88" s="30"/>
      <c r="B88" s="31" t="s">
        <v>92</v>
      </c>
      <c r="C88" s="32">
        <v>0</v>
      </c>
      <c r="D88" s="32">
        <v>11.866780967741935</v>
      </c>
      <c r="E88" s="32">
        <v>0</v>
      </c>
      <c r="F88" s="32">
        <v>0</v>
      </c>
      <c r="G88" s="32">
        <v>0</v>
      </c>
      <c r="H88" s="32">
        <v>0.95748452480645163</v>
      </c>
      <c r="I88" s="32">
        <v>0.12491348387096773</v>
      </c>
      <c r="J88" s="32">
        <v>1.3115915806451612</v>
      </c>
      <c r="K88" s="32">
        <v>0</v>
      </c>
      <c r="L88" s="32">
        <v>22.463841218967744</v>
      </c>
      <c r="M88" s="32">
        <v>0</v>
      </c>
      <c r="N88" s="32">
        <v>0</v>
      </c>
      <c r="O88" s="32">
        <v>0</v>
      </c>
      <c r="P88" s="32">
        <v>0</v>
      </c>
      <c r="Q88" s="32">
        <v>0</v>
      </c>
      <c r="R88" s="32">
        <v>0.666072258032258</v>
      </c>
      <c r="S88" s="32">
        <v>6.2553033999999993E-2</v>
      </c>
      <c r="T88" s="32">
        <v>0</v>
      </c>
      <c r="U88" s="32">
        <v>0</v>
      </c>
      <c r="V88" s="32">
        <v>6.9451897032258056</v>
      </c>
      <c r="W88" s="32">
        <v>0</v>
      </c>
      <c r="X88" s="32">
        <v>0</v>
      </c>
      <c r="Y88" s="32">
        <v>0</v>
      </c>
      <c r="Z88" s="32">
        <v>0</v>
      </c>
      <c r="AA88" s="32">
        <v>0</v>
      </c>
      <c r="AB88" s="32">
        <v>3.700655170967742E-2</v>
      </c>
      <c r="AC88" s="32">
        <v>0</v>
      </c>
      <c r="AD88" s="32">
        <v>0</v>
      </c>
      <c r="AE88" s="32">
        <v>0</v>
      </c>
      <c r="AF88" s="32">
        <v>0</v>
      </c>
      <c r="AG88" s="32">
        <v>0</v>
      </c>
      <c r="AH88" s="32">
        <v>0</v>
      </c>
      <c r="AI88" s="32">
        <v>0</v>
      </c>
      <c r="AJ88" s="32">
        <v>0</v>
      </c>
      <c r="AK88" s="32">
        <v>0</v>
      </c>
      <c r="AL88" s="32">
        <v>6.1835274193548385E-3</v>
      </c>
      <c r="AM88" s="32">
        <v>0</v>
      </c>
      <c r="AN88" s="32">
        <v>0</v>
      </c>
      <c r="AO88" s="32">
        <v>0</v>
      </c>
      <c r="AP88" s="32">
        <v>0</v>
      </c>
      <c r="AQ88" s="32">
        <v>0</v>
      </c>
      <c r="AR88" s="32">
        <v>0</v>
      </c>
      <c r="AS88" s="32">
        <v>0</v>
      </c>
      <c r="AT88" s="32">
        <v>0</v>
      </c>
      <c r="AU88" s="32">
        <v>0</v>
      </c>
      <c r="AV88" s="32">
        <v>4.2690538120322588</v>
      </c>
      <c r="AW88" s="32">
        <v>1.0840312243871226</v>
      </c>
      <c r="AX88" s="32">
        <v>0</v>
      </c>
      <c r="AY88" s="32">
        <v>0</v>
      </c>
      <c r="AZ88" s="32">
        <v>36.835364999774185</v>
      </c>
      <c r="BA88" s="32">
        <v>0</v>
      </c>
      <c r="BB88" s="32">
        <v>0</v>
      </c>
      <c r="BC88" s="32">
        <v>0</v>
      </c>
      <c r="BD88" s="32">
        <v>0</v>
      </c>
      <c r="BE88" s="32">
        <v>0</v>
      </c>
      <c r="BF88" s="32">
        <v>3.3649647395161284</v>
      </c>
      <c r="BG88" s="32">
        <v>9.9089270000000031E-3</v>
      </c>
      <c r="BH88" s="32">
        <v>0</v>
      </c>
      <c r="BI88" s="32">
        <v>0</v>
      </c>
      <c r="BJ88" s="32">
        <v>7.071275995870967</v>
      </c>
      <c r="BK88" s="33">
        <f t="shared" si="2"/>
        <v>97.076216549000009</v>
      </c>
    </row>
    <row r="89" spans="1:63">
      <c r="A89" s="30"/>
      <c r="B89" s="31" t="s">
        <v>93</v>
      </c>
      <c r="C89" s="32">
        <v>0</v>
      </c>
      <c r="D89" s="32">
        <v>0</v>
      </c>
      <c r="E89" s="32">
        <v>0</v>
      </c>
      <c r="F89" s="32">
        <v>0</v>
      </c>
      <c r="G89" s="32">
        <v>0</v>
      </c>
      <c r="H89" s="32">
        <v>1.0663748245483871</v>
      </c>
      <c r="I89" s="32">
        <v>25.172100608064518</v>
      </c>
      <c r="J89" s="32">
        <v>0</v>
      </c>
      <c r="K89" s="32">
        <v>0</v>
      </c>
      <c r="L89" s="32">
        <v>10.513235974741935</v>
      </c>
      <c r="M89" s="32">
        <v>0</v>
      </c>
      <c r="N89" s="32">
        <v>0</v>
      </c>
      <c r="O89" s="32">
        <v>0</v>
      </c>
      <c r="P89" s="32">
        <v>0</v>
      </c>
      <c r="Q89" s="32">
        <v>0</v>
      </c>
      <c r="R89" s="32">
        <v>0.58972553590322585</v>
      </c>
      <c r="S89" s="32">
        <v>0.18674588709677417</v>
      </c>
      <c r="T89" s="32">
        <v>0</v>
      </c>
      <c r="U89" s="32">
        <v>0</v>
      </c>
      <c r="V89" s="32">
        <v>0.57284454703225796</v>
      </c>
      <c r="W89" s="32">
        <v>0</v>
      </c>
      <c r="X89" s="32">
        <v>0</v>
      </c>
      <c r="Y89" s="32">
        <v>0</v>
      </c>
      <c r="Z89" s="32">
        <v>0</v>
      </c>
      <c r="AA89" s="32">
        <v>0</v>
      </c>
      <c r="AB89" s="32">
        <v>0.10049254364516126</v>
      </c>
      <c r="AC89" s="32">
        <v>0</v>
      </c>
      <c r="AD89" s="32">
        <v>0</v>
      </c>
      <c r="AE89" s="32">
        <v>0</v>
      </c>
      <c r="AF89" s="32">
        <v>2.5206741935483869E-2</v>
      </c>
      <c r="AG89" s="32">
        <v>0</v>
      </c>
      <c r="AH89" s="32">
        <v>0</v>
      </c>
      <c r="AI89" s="32">
        <v>0</v>
      </c>
      <c r="AJ89" s="32">
        <v>0</v>
      </c>
      <c r="AK89" s="32">
        <v>0</v>
      </c>
      <c r="AL89" s="32">
        <v>2.4651645161290321E-2</v>
      </c>
      <c r="AM89" s="32">
        <v>0</v>
      </c>
      <c r="AN89" s="32">
        <v>0</v>
      </c>
      <c r="AO89" s="32">
        <v>0</v>
      </c>
      <c r="AP89" s="32">
        <v>0</v>
      </c>
      <c r="AQ89" s="32">
        <v>0</v>
      </c>
      <c r="AR89" s="32">
        <v>0</v>
      </c>
      <c r="AS89" s="32">
        <v>0</v>
      </c>
      <c r="AT89" s="32">
        <v>0</v>
      </c>
      <c r="AU89" s="32">
        <v>0</v>
      </c>
      <c r="AV89" s="32">
        <v>3.6806847797741931</v>
      </c>
      <c r="AW89" s="32">
        <v>5.9525150975483836</v>
      </c>
      <c r="AX89" s="32">
        <v>0</v>
      </c>
      <c r="AY89" s="32">
        <v>0</v>
      </c>
      <c r="AZ89" s="32">
        <v>21.031114214967737</v>
      </c>
      <c r="BA89" s="32">
        <v>0</v>
      </c>
      <c r="BB89" s="32">
        <v>0</v>
      </c>
      <c r="BC89" s="32">
        <v>0</v>
      </c>
      <c r="BD89" s="32">
        <v>0</v>
      </c>
      <c r="BE89" s="32">
        <v>0</v>
      </c>
      <c r="BF89" s="32">
        <v>3.5983187257741927</v>
      </c>
      <c r="BG89" s="32">
        <v>0.12325822580645161</v>
      </c>
      <c r="BH89" s="32">
        <v>6.1629112903225806E-2</v>
      </c>
      <c r="BI89" s="32">
        <v>0</v>
      </c>
      <c r="BJ89" s="32">
        <v>4.5754754890967737</v>
      </c>
      <c r="BK89" s="33">
        <f t="shared" si="2"/>
        <v>77.274373953999984</v>
      </c>
    </row>
    <row r="90" spans="1:63">
      <c r="A90" s="30"/>
      <c r="B90" s="31" t="s">
        <v>94</v>
      </c>
      <c r="C90" s="32">
        <v>0</v>
      </c>
      <c r="D90" s="32">
        <v>0</v>
      </c>
      <c r="E90" s="32">
        <v>0</v>
      </c>
      <c r="F90" s="32">
        <v>0</v>
      </c>
      <c r="G90" s="32">
        <v>0</v>
      </c>
      <c r="H90" s="32">
        <v>0.91606050029032282</v>
      </c>
      <c r="I90" s="32">
        <v>17.265318829677419</v>
      </c>
      <c r="J90" s="32">
        <v>0</v>
      </c>
      <c r="K90" s="32">
        <v>0</v>
      </c>
      <c r="L90" s="32">
        <v>11.268736493645161</v>
      </c>
      <c r="M90" s="32">
        <v>0</v>
      </c>
      <c r="N90" s="32">
        <v>0</v>
      </c>
      <c r="O90" s="32">
        <v>0</v>
      </c>
      <c r="P90" s="32">
        <v>0</v>
      </c>
      <c r="Q90" s="32">
        <v>0</v>
      </c>
      <c r="R90" s="32">
        <v>0.35489858545161301</v>
      </c>
      <c r="S90" s="32">
        <v>0</v>
      </c>
      <c r="T90" s="32">
        <v>0</v>
      </c>
      <c r="U90" s="32">
        <v>0</v>
      </c>
      <c r="V90" s="32">
        <v>7.2019043051612899</v>
      </c>
      <c r="W90" s="32">
        <v>0</v>
      </c>
      <c r="X90" s="32">
        <v>0</v>
      </c>
      <c r="Y90" s="32">
        <v>0</v>
      </c>
      <c r="Z90" s="32">
        <v>0</v>
      </c>
      <c r="AA90" s="32">
        <v>0</v>
      </c>
      <c r="AB90" s="32">
        <v>0.10954234129032257</v>
      </c>
      <c r="AC90" s="32">
        <v>0</v>
      </c>
      <c r="AD90" s="32">
        <v>0</v>
      </c>
      <c r="AE90" s="32">
        <v>0</v>
      </c>
      <c r="AF90" s="32">
        <v>0.15911178064516129</v>
      </c>
      <c r="AG90" s="32">
        <v>0</v>
      </c>
      <c r="AH90" s="32">
        <v>0</v>
      </c>
      <c r="AI90" s="32">
        <v>0</v>
      </c>
      <c r="AJ90" s="32">
        <v>0</v>
      </c>
      <c r="AK90" s="32">
        <v>0</v>
      </c>
      <c r="AL90" s="32">
        <v>0</v>
      </c>
      <c r="AM90" s="32">
        <v>0</v>
      </c>
      <c r="AN90" s="32">
        <v>0</v>
      </c>
      <c r="AO90" s="32">
        <v>0</v>
      </c>
      <c r="AP90" s="32">
        <v>0</v>
      </c>
      <c r="AQ90" s="32">
        <v>0</v>
      </c>
      <c r="AR90" s="32">
        <v>0</v>
      </c>
      <c r="AS90" s="32">
        <v>0</v>
      </c>
      <c r="AT90" s="32">
        <v>0</v>
      </c>
      <c r="AU90" s="32">
        <v>0</v>
      </c>
      <c r="AV90" s="32">
        <v>3.5444462276129025</v>
      </c>
      <c r="AW90" s="32">
        <v>5.0316993161290329</v>
      </c>
      <c r="AX90" s="32">
        <v>0</v>
      </c>
      <c r="AY90" s="32">
        <v>0</v>
      </c>
      <c r="AZ90" s="32">
        <v>26.999020796096769</v>
      </c>
      <c r="BA90" s="32">
        <v>0</v>
      </c>
      <c r="BB90" s="32">
        <v>0</v>
      </c>
      <c r="BC90" s="32">
        <v>0</v>
      </c>
      <c r="BD90" s="32">
        <v>0</v>
      </c>
      <c r="BE90" s="32">
        <v>0</v>
      </c>
      <c r="BF90" s="32">
        <v>3.7248530705161289</v>
      </c>
      <c r="BG90" s="32">
        <v>0.2815054580645161</v>
      </c>
      <c r="BH90" s="32">
        <v>0</v>
      </c>
      <c r="BI90" s="32">
        <v>0</v>
      </c>
      <c r="BJ90" s="32">
        <v>5.0128584624193548</v>
      </c>
      <c r="BK90" s="33">
        <f t="shared" si="2"/>
        <v>81.869956166999998</v>
      </c>
    </row>
    <row r="91" spans="1:63">
      <c r="A91" s="30"/>
      <c r="B91" s="31" t="s">
        <v>95</v>
      </c>
      <c r="C91" s="32">
        <v>0</v>
      </c>
      <c r="D91" s="32">
        <v>0</v>
      </c>
      <c r="E91" s="32">
        <v>0</v>
      </c>
      <c r="F91" s="32">
        <v>0</v>
      </c>
      <c r="G91" s="32">
        <v>0</v>
      </c>
      <c r="H91" s="32">
        <v>0.29979046112903224</v>
      </c>
      <c r="I91" s="32">
        <v>38.967278225806453</v>
      </c>
      <c r="J91" s="32">
        <v>0</v>
      </c>
      <c r="K91" s="32">
        <v>0</v>
      </c>
      <c r="L91" s="32">
        <v>3.5599212147096777</v>
      </c>
      <c r="M91" s="32">
        <v>0</v>
      </c>
      <c r="N91" s="32">
        <v>0</v>
      </c>
      <c r="O91" s="32">
        <v>0</v>
      </c>
      <c r="P91" s="32">
        <v>0</v>
      </c>
      <c r="Q91" s="32">
        <v>0</v>
      </c>
      <c r="R91" s="32">
        <v>0.10648978148387098</v>
      </c>
      <c r="S91" s="32">
        <v>0</v>
      </c>
      <c r="T91" s="32">
        <v>0</v>
      </c>
      <c r="U91" s="32">
        <v>0</v>
      </c>
      <c r="V91" s="32">
        <v>3.7408587096774185E-3</v>
      </c>
      <c r="W91" s="32">
        <v>0</v>
      </c>
      <c r="X91" s="32">
        <v>0</v>
      </c>
      <c r="Y91" s="32">
        <v>0</v>
      </c>
      <c r="Z91" s="32">
        <v>0</v>
      </c>
      <c r="AA91" s="32">
        <v>0</v>
      </c>
      <c r="AB91" s="32">
        <v>1.2407332258064516E-3</v>
      </c>
      <c r="AC91" s="32">
        <v>0</v>
      </c>
      <c r="AD91" s="32">
        <v>0</v>
      </c>
      <c r="AE91" s="32">
        <v>0</v>
      </c>
      <c r="AF91" s="32">
        <v>0</v>
      </c>
      <c r="AG91" s="32">
        <v>0</v>
      </c>
      <c r="AH91" s="32">
        <v>0</v>
      </c>
      <c r="AI91" s="32">
        <v>0</v>
      </c>
      <c r="AJ91" s="32">
        <v>0</v>
      </c>
      <c r="AK91" s="32">
        <v>0</v>
      </c>
      <c r="AL91" s="32">
        <v>0</v>
      </c>
      <c r="AM91" s="32">
        <v>0</v>
      </c>
      <c r="AN91" s="32">
        <v>0</v>
      </c>
      <c r="AO91" s="32">
        <v>0</v>
      </c>
      <c r="AP91" s="32">
        <v>0</v>
      </c>
      <c r="AQ91" s="32">
        <v>0</v>
      </c>
      <c r="AR91" s="32">
        <v>0</v>
      </c>
      <c r="AS91" s="32">
        <v>0</v>
      </c>
      <c r="AT91" s="32">
        <v>0</v>
      </c>
      <c r="AU91" s="32">
        <v>0</v>
      </c>
      <c r="AV91" s="32">
        <v>0.73395731938709663</v>
      </c>
      <c r="AW91" s="32">
        <v>22.17190274516129</v>
      </c>
      <c r="AX91" s="32">
        <v>0</v>
      </c>
      <c r="AY91" s="32">
        <v>0</v>
      </c>
      <c r="AZ91" s="32">
        <v>2.4113439498387086</v>
      </c>
      <c r="BA91" s="32">
        <v>0</v>
      </c>
      <c r="BB91" s="32">
        <v>0</v>
      </c>
      <c r="BC91" s="32">
        <v>0</v>
      </c>
      <c r="BD91" s="32">
        <v>0</v>
      </c>
      <c r="BE91" s="32">
        <v>0</v>
      </c>
      <c r="BF91" s="32">
        <v>0.73249466477419345</v>
      </c>
      <c r="BG91" s="32">
        <v>7.4443993548387093</v>
      </c>
      <c r="BH91" s="32">
        <v>0</v>
      </c>
      <c r="BI91" s="32">
        <v>0</v>
      </c>
      <c r="BJ91" s="32">
        <v>2.5107921935483869E-2</v>
      </c>
      <c r="BK91" s="33">
        <f t="shared" si="2"/>
        <v>76.457667231000002</v>
      </c>
    </row>
    <row r="92" spans="1:63">
      <c r="A92" s="30"/>
      <c r="B92" s="31" t="s">
        <v>96</v>
      </c>
      <c r="C92" s="32">
        <v>0</v>
      </c>
      <c r="D92" s="32">
        <v>0</v>
      </c>
      <c r="E92" s="32">
        <v>0</v>
      </c>
      <c r="F92" s="32">
        <v>0</v>
      </c>
      <c r="G92" s="32">
        <v>0</v>
      </c>
      <c r="H92" s="32">
        <v>0.8784814785483871</v>
      </c>
      <c r="I92" s="32">
        <v>8.9075984516129036</v>
      </c>
      <c r="J92" s="32">
        <v>0</v>
      </c>
      <c r="K92" s="32">
        <v>0</v>
      </c>
      <c r="L92" s="32">
        <v>10.447173231354839</v>
      </c>
      <c r="M92" s="32">
        <v>0</v>
      </c>
      <c r="N92" s="32">
        <v>0</v>
      </c>
      <c r="O92" s="32">
        <v>0</v>
      </c>
      <c r="P92" s="32">
        <v>0</v>
      </c>
      <c r="Q92" s="32">
        <v>0</v>
      </c>
      <c r="R92" s="32">
        <v>0.53074446016129029</v>
      </c>
      <c r="S92" s="32">
        <v>0.10144764903225804</v>
      </c>
      <c r="T92" s="32">
        <v>0</v>
      </c>
      <c r="U92" s="32">
        <v>0</v>
      </c>
      <c r="V92" s="32">
        <v>4.9057747438064512</v>
      </c>
      <c r="W92" s="32">
        <v>0</v>
      </c>
      <c r="X92" s="32">
        <v>0</v>
      </c>
      <c r="Y92" s="32">
        <v>0</v>
      </c>
      <c r="Z92" s="32">
        <v>0</v>
      </c>
      <c r="AA92" s="32">
        <v>0</v>
      </c>
      <c r="AB92" s="32">
        <v>5.0219088064516124E-2</v>
      </c>
      <c r="AC92" s="32">
        <v>0</v>
      </c>
      <c r="AD92" s="32">
        <v>0</v>
      </c>
      <c r="AE92" s="32">
        <v>0</v>
      </c>
      <c r="AF92" s="32">
        <v>0</v>
      </c>
      <c r="AG92" s="32">
        <v>0</v>
      </c>
      <c r="AH92" s="32">
        <v>0</v>
      </c>
      <c r="AI92" s="32">
        <v>0</v>
      </c>
      <c r="AJ92" s="32">
        <v>0</v>
      </c>
      <c r="AK92" s="32">
        <v>0</v>
      </c>
      <c r="AL92" s="32">
        <v>0</v>
      </c>
      <c r="AM92" s="32">
        <v>0</v>
      </c>
      <c r="AN92" s="32">
        <v>0</v>
      </c>
      <c r="AO92" s="32">
        <v>0</v>
      </c>
      <c r="AP92" s="32">
        <v>0</v>
      </c>
      <c r="AQ92" s="32">
        <v>0</v>
      </c>
      <c r="AR92" s="32">
        <v>0</v>
      </c>
      <c r="AS92" s="32">
        <v>0</v>
      </c>
      <c r="AT92" s="32">
        <v>0</v>
      </c>
      <c r="AU92" s="32">
        <v>0</v>
      </c>
      <c r="AV92" s="32">
        <v>3.7658912759032259</v>
      </c>
      <c r="AW92" s="32">
        <v>7.9003199516129037</v>
      </c>
      <c r="AX92" s="32">
        <v>0.36745674193548389</v>
      </c>
      <c r="AY92" s="32">
        <v>0</v>
      </c>
      <c r="AZ92" s="32">
        <v>15.549459886709679</v>
      </c>
      <c r="BA92" s="32">
        <v>0</v>
      </c>
      <c r="BB92" s="32">
        <v>0</v>
      </c>
      <c r="BC92" s="32">
        <v>0</v>
      </c>
      <c r="BD92" s="32">
        <v>0</v>
      </c>
      <c r="BE92" s="32">
        <v>0</v>
      </c>
      <c r="BF92" s="32">
        <v>4.202192536354838</v>
      </c>
      <c r="BG92" s="32">
        <v>2.4497116129032256E-2</v>
      </c>
      <c r="BH92" s="32">
        <v>0.69738666509677416</v>
      </c>
      <c r="BI92" s="32">
        <v>0</v>
      </c>
      <c r="BJ92" s="32">
        <v>3.363083219677419</v>
      </c>
      <c r="BK92" s="33">
        <f t="shared" si="2"/>
        <v>61.691726496000001</v>
      </c>
    </row>
    <row r="93" spans="1:63">
      <c r="A93" s="30"/>
      <c r="B93" s="31" t="s">
        <v>97</v>
      </c>
      <c r="C93" s="32">
        <v>0</v>
      </c>
      <c r="D93" s="32">
        <v>0</v>
      </c>
      <c r="E93" s="32">
        <v>0</v>
      </c>
      <c r="F93" s="32">
        <v>0</v>
      </c>
      <c r="G93" s="32">
        <v>0</v>
      </c>
      <c r="H93" s="32">
        <v>0.58450266112903215</v>
      </c>
      <c r="I93" s="32">
        <v>4.5442076758064518</v>
      </c>
      <c r="J93" s="32">
        <v>0</v>
      </c>
      <c r="K93" s="32">
        <v>0</v>
      </c>
      <c r="L93" s="32">
        <v>4.4383811279032264</v>
      </c>
      <c r="M93" s="32">
        <v>0</v>
      </c>
      <c r="N93" s="32">
        <v>0</v>
      </c>
      <c r="O93" s="32">
        <v>0</v>
      </c>
      <c r="P93" s="32">
        <v>0</v>
      </c>
      <c r="Q93" s="32">
        <v>0</v>
      </c>
      <c r="R93" s="32">
        <v>0.28623652738709682</v>
      </c>
      <c r="S93" s="32">
        <v>0</v>
      </c>
      <c r="T93" s="32">
        <v>0</v>
      </c>
      <c r="U93" s="32">
        <v>0</v>
      </c>
      <c r="V93" s="32">
        <v>0.87557032138709678</v>
      </c>
      <c r="W93" s="32">
        <v>0</v>
      </c>
      <c r="X93" s="32">
        <v>0</v>
      </c>
      <c r="Y93" s="32">
        <v>0</v>
      </c>
      <c r="Z93" s="32">
        <v>0</v>
      </c>
      <c r="AA93" s="32">
        <v>0</v>
      </c>
      <c r="AB93" s="32">
        <v>4.2731285483870972E-3</v>
      </c>
      <c r="AC93" s="32">
        <v>0</v>
      </c>
      <c r="AD93" s="32">
        <v>0</v>
      </c>
      <c r="AE93" s="32">
        <v>0</v>
      </c>
      <c r="AF93" s="32">
        <v>0.12208938709677418</v>
      </c>
      <c r="AG93" s="32">
        <v>0</v>
      </c>
      <c r="AH93" s="32">
        <v>0</v>
      </c>
      <c r="AI93" s="32">
        <v>0</v>
      </c>
      <c r="AJ93" s="32">
        <v>0</v>
      </c>
      <c r="AK93" s="32">
        <v>0</v>
      </c>
      <c r="AL93" s="32">
        <v>0</v>
      </c>
      <c r="AM93" s="32">
        <v>0</v>
      </c>
      <c r="AN93" s="32">
        <v>0</v>
      </c>
      <c r="AO93" s="32">
        <v>0</v>
      </c>
      <c r="AP93" s="32">
        <v>0</v>
      </c>
      <c r="AQ93" s="32">
        <v>0</v>
      </c>
      <c r="AR93" s="32">
        <v>0</v>
      </c>
      <c r="AS93" s="32">
        <v>0</v>
      </c>
      <c r="AT93" s="32">
        <v>0</v>
      </c>
      <c r="AU93" s="32">
        <v>0</v>
      </c>
      <c r="AV93" s="32">
        <v>2.5495477309032255</v>
      </c>
      <c r="AW93" s="32">
        <v>6.1044693548387094</v>
      </c>
      <c r="AX93" s="32">
        <v>0</v>
      </c>
      <c r="AY93" s="32">
        <v>0</v>
      </c>
      <c r="AZ93" s="32">
        <v>10.795595736806442</v>
      </c>
      <c r="BA93" s="32">
        <v>0</v>
      </c>
      <c r="BB93" s="32">
        <v>0</v>
      </c>
      <c r="BC93" s="32">
        <v>0</v>
      </c>
      <c r="BD93" s="32">
        <v>0</v>
      </c>
      <c r="BE93" s="32">
        <v>0</v>
      </c>
      <c r="BF93" s="32">
        <v>2.2877707697096774</v>
      </c>
      <c r="BG93" s="32">
        <v>0</v>
      </c>
      <c r="BH93" s="32">
        <v>6.104469354838709E-2</v>
      </c>
      <c r="BI93" s="32">
        <v>0</v>
      </c>
      <c r="BJ93" s="32">
        <v>2.0650442139354839</v>
      </c>
      <c r="BK93" s="33">
        <f t="shared" si="2"/>
        <v>34.718733329000003</v>
      </c>
    </row>
    <row r="94" spans="1:63">
      <c r="A94" s="30"/>
      <c r="B94" s="31" t="s">
        <v>98</v>
      </c>
      <c r="C94" s="32">
        <v>0</v>
      </c>
      <c r="D94" s="32">
        <v>0</v>
      </c>
      <c r="E94" s="32">
        <v>0</v>
      </c>
      <c r="F94" s="32">
        <v>0</v>
      </c>
      <c r="G94" s="32">
        <v>0</v>
      </c>
      <c r="H94" s="32">
        <v>6.8441942069677415</v>
      </c>
      <c r="I94" s="32">
        <v>13.509756451612901</v>
      </c>
      <c r="J94" s="32">
        <v>0</v>
      </c>
      <c r="K94" s="32">
        <v>0</v>
      </c>
      <c r="L94" s="32">
        <v>2.1256168466774197</v>
      </c>
      <c r="M94" s="32">
        <v>0</v>
      </c>
      <c r="N94" s="32">
        <v>0</v>
      </c>
      <c r="O94" s="32">
        <v>0</v>
      </c>
      <c r="P94" s="32">
        <v>0</v>
      </c>
      <c r="Q94" s="32">
        <v>0</v>
      </c>
      <c r="R94" s="32">
        <v>0.48606411793548387</v>
      </c>
      <c r="S94" s="32">
        <v>0</v>
      </c>
      <c r="T94" s="32">
        <v>0</v>
      </c>
      <c r="U94" s="32">
        <v>0</v>
      </c>
      <c r="V94" s="32">
        <v>0.41143349193548384</v>
      </c>
      <c r="W94" s="32">
        <v>0</v>
      </c>
      <c r="X94" s="32">
        <v>0</v>
      </c>
      <c r="Y94" s="32">
        <v>0</v>
      </c>
      <c r="Z94" s="32">
        <v>0</v>
      </c>
      <c r="AA94" s="32">
        <v>0</v>
      </c>
      <c r="AB94" s="32">
        <v>0.14590854193548389</v>
      </c>
      <c r="AC94" s="32">
        <v>0</v>
      </c>
      <c r="AD94" s="32">
        <v>0</v>
      </c>
      <c r="AE94" s="32">
        <v>0</v>
      </c>
      <c r="AF94" s="32">
        <v>2.4318090322580647E-2</v>
      </c>
      <c r="AG94" s="32">
        <v>0</v>
      </c>
      <c r="AH94" s="32">
        <v>0</v>
      </c>
      <c r="AI94" s="32">
        <v>0</v>
      </c>
      <c r="AJ94" s="32">
        <v>0</v>
      </c>
      <c r="AK94" s="32">
        <v>0</v>
      </c>
      <c r="AL94" s="32">
        <v>3.0397612903225808E-3</v>
      </c>
      <c r="AM94" s="32">
        <v>0</v>
      </c>
      <c r="AN94" s="32">
        <v>0</v>
      </c>
      <c r="AO94" s="32">
        <v>0</v>
      </c>
      <c r="AP94" s="32">
        <v>0</v>
      </c>
      <c r="AQ94" s="32">
        <v>0</v>
      </c>
      <c r="AR94" s="32">
        <v>0</v>
      </c>
      <c r="AS94" s="32">
        <v>0</v>
      </c>
      <c r="AT94" s="32">
        <v>0</v>
      </c>
      <c r="AU94" s="32">
        <v>0</v>
      </c>
      <c r="AV94" s="32">
        <v>14.103820923999997</v>
      </c>
      <c r="AW94" s="32">
        <v>25.959561419354838</v>
      </c>
      <c r="AX94" s="32">
        <v>0</v>
      </c>
      <c r="AY94" s="32">
        <v>0</v>
      </c>
      <c r="AZ94" s="32">
        <v>5.4585761327419098</v>
      </c>
      <c r="BA94" s="32">
        <v>0</v>
      </c>
      <c r="BB94" s="32">
        <v>0</v>
      </c>
      <c r="BC94" s="32">
        <v>0</v>
      </c>
      <c r="BD94" s="32">
        <v>0</v>
      </c>
      <c r="BE94" s="32">
        <v>0</v>
      </c>
      <c r="BF94" s="32">
        <v>6.2600193713870977</v>
      </c>
      <c r="BG94" s="32">
        <v>0.56804602158064521</v>
      </c>
      <c r="BH94" s="32">
        <v>0</v>
      </c>
      <c r="BI94" s="32">
        <v>0</v>
      </c>
      <c r="BJ94" s="32">
        <v>0.93680717225806465</v>
      </c>
      <c r="BK94" s="33">
        <f t="shared" si="2"/>
        <v>76.837162549999988</v>
      </c>
    </row>
    <row r="95" spans="1:63">
      <c r="A95" s="30"/>
      <c r="B95" s="31" t="s">
        <v>99</v>
      </c>
      <c r="C95" s="32">
        <v>0</v>
      </c>
      <c r="D95" s="32">
        <v>0</v>
      </c>
      <c r="E95" s="32">
        <v>0</v>
      </c>
      <c r="F95" s="32">
        <v>0</v>
      </c>
      <c r="G95" s="32">
        <v>0</v>
      </c>
      <c r="H95" s="32">
        <v>1.6009142797741933</v>
      </c>
      <c r="I95" s="32">
        <v>84.068264516129034</v>
      </c>
      <c r="J95" s="32">
        <v>0</v>
      </c>
      <c r="K95" s="32">
        <v>0</v>
      </c>
      <c r="L95" s="32">
        <v>1.0130835064516128</v>
      </c>
      <c r="M95" s="32">
        <v>0</v>
      </c>
      <c r="N95" s="32">
        <v>0</v>
      </c>
      <c r="O95" s="32">
        <v>0</v>
      </c>
      <c r="P95" s="32">
        <v>0</v>
      </c>
      <c r="Q95" s="32">
        <v>0</v>
      </c>
      <c r="R95" s="32">
        <v>0.13260390658064516</v>
      </c>
      <c r="S95" s="32">
        <v>0</v>
      </c>
      <c r="T95" s="32">
        <v>0</v>
      </c>
      <c r="U95" s="32">
        <v>0</v>
      </c>
      <c r="V95" s="32">
        <v>0.28022754838709674</v>
      </c>
      <c r="W95" s="32">
        <v>0</v>
      </c>
      <c r="X95" s="32">
        <v>0</v>
      </c>
      <c r="Y95" s="32">
        <v>0</v>
      </c>
      <c r="Z95" s="32">
        <v>0</v>
      </c>
      <c r="AA95" s="32">
        <v>0</v>
      </c>
      <c r="AB95" s="32">
        <v>7.96249243548387E-2</v>
      </c>
      <c r="AC95" s="32">
        <v>0</v>
      </c>
      <c r="AD95" s="32">
        <v>0</v>
      </c>
      <c r="AE95" s="32">
        <v>0</v>
      </c>
      <c r="AF95" s="32">
        <v>0.15681321290322581</v>
      </c>
      <c r="AG95" s="32">
        <v>0</v>
      </c>
      <c r="AH95" s="32">
        <v>0</v>
      </c>
      <c r="AI95" s="32">
        <v>0</v>
      </c>
      <c r="AJ95" s="32">
        <v>0</v>
      </c>
      <c r="AK95" s="32">
        <v>0</v>
      </c>
      <c r="AL95" s="32">
        <v>0</v>
      </c>
      <c r="AM95" s="32">
        <v>0</v>
      </c>
      <c r="AN95" s="32">
        <v>0</v>
      </c>
      <c r="AO95" s="32">
        <v>0</v>
      </c>
      <c r="AP95" s="32">
        <v>0</v>
      </c>
      <c r="AQ95" s="32">
        <v>0</v>
      </c>
      <c r="AR95" s="32">
        <v>0</v>
      </c>
      <c r="AS95" s="32">
        <v>0</v>
      </c>
      <c r="AT95" s="32">
        <v>0</v>
      </c>
      <c r="AU95" s="32">
        <v>0</v>
      </c>
      <c r="AV95" s="32">
        <v>18.16404083464516</v>
      </c>
      <c r="AW95" s="32">
        <v>9.6707064387419361</v>
      </c>
      <c r="AX95" s="32">
        <v>1.2062554838709676</v>
      </c>
      <c r="AY95" s="32">
        <v>0</v>
      </c>
      <c r="AZ95" s="32">
        <v>11.945750282677469</v>
      </c>
      <c r="BA95" s="32">
        <v>0</v>
      </c>
      <c r="BB95" s="32">
        <v>0</v>
      </c>
      <c r="BC95" s="32">
        <v>0</v>
      </c>
      <c r="BD95" s="32">
        <v>0</v>
      </c>
      <c r="BE95" s="32">
        <v>0</v>
      </c>
      <c r="BF95" s="32">
        <v>6.6236556982258064</v>
      </c>
      <c r="BG95" s="32">
        <v>1.2303805935483869</v>
      </c>
      <c r="BH95" s="32">
        <v>0</v>
      </c>
      <c r="BI95" s="32">
        <v>0</v>
      </c>
      <c r="BJ95" s="32">
        <v>3.8742186709677419E-2</v>
      </c>
      <c r="BK95" s="33">
        <f t="shared" si="2"/>
        <v>136.21106341300001</v>
      </c>
    </row>
    <row r="96" spans="1:63">
      <c r="A96" s="30"/>
      <c r="B96" s="31" t="s">
        <v>100</v>
      </c>
      <c r="C96" s="32">
        <v>0</v>
      </c>
      <c r="D96" s="32">
        <v>1.2019417548387097</v>
      </c>
      <c r="E96" s="32">
        <v>0</v>
      </c>
      <c r="F96" s="32">
        <v>0</v>
      </c>
      <c r="G96" s="32">
        <v>0</v>
      </c>
      <c r="H96" s="32">
        <v>2.2706271220967742</v>
      </c>
      <c r="I96" s="32">
        <v>6.0704129032258063</v>
      </c>
      <c r="J96" s="32">
        <v>0</v>
      </c>
      <c r="K96" s="32">
        <v>0</v>
      </c>
      <c r="L96" s="32">
        <v>1.108457396129032</v>
      </c>
      <c r="M96" s="32">
        <v>0</v>
      </c>
      <c r="N96" s="32">
        <v>0</v>
      </c>
      <c r="O96" s="32">
        <v>0</v>
      </c>
      <c r="P96" s="32">
        <v>0</v>
      </c>
      <c r="Q96" s="32">
        <v>0</v>
      </c>
      <c r="R96" s="32">
        <v>0.6136859418709677</v>
      </c>
      <c r="S96" s="32">
        <v>0</v>
      </c>
      <c r="T96" s="32">
        <v>0</v>
      </c>
      <c r="U96" s="32">
        <v>0</v>
      </c>
      <c r="V96" s="32">
        <v>0.42504474616129034</v>
      </c>
      <c r="W96" s="32">
        <v>0</v>
      </c>
      <c r="X96" s="32">
        <v>0</v>
      </c>
      <c r="Y96" s="32">
        <v>0</v>
      </c>
      <c r="Z96" s="32">
        <v>0</v>
      </c>
      <c r="AA96" s="32">
        <v>0</v>
      </c>
      <c r="AB96" s="32">
        <v>3.606009677419354E-3</v>
      </c>
      <c r="AC96" s="32">
        <v>0</v>
      </c>
      <c r="AD96" s="32">
        <v>0</v>
      </c>
      <c r="AE96" s="32">
        <v>0</v>
      </c>
      <c r="AF96" s="32">
        <v>5.6553192838709673E-2</v>
      </c>
      <c r="AG96" s="32">
        <v>0</v>
      </c>
      <c r="AH96" s="32">
        <v>0</v>
      </c>
      <c r="AI96" s="32">
        <v>0</v>
      </c>
      <c r="AJ96" s="32">
        <v>0</v>
      </c>
      <c r="AK96" s="32">
        <v>0</v>
      </c>
      <c r="AL96" s="32">
        <v>6.0100161290322599E-4</v>
      </c>
      <c r="AM96" s="32">
        <v>0</v>
      </c>
      <c r="AN96" s="32">
        <v>0</v>
      </c>
      <c r="AO96" s="32">
        <v>0</v>
      </c>
      <c r="AP96" s="32">
        <v>0</v>
      </c>
      <c r="AQ96" s="32">
        <v>0</v>
      </c>
      <c r="AR96" s="32">
        <v>0</v>
      </c>
      <c r="AS96" s="32">
        <v>0</v>
      </c>
      <c r="AT96" s="32">
        <v>0</v>
      </c>
      <c r="AU96" s="32">
        <v>0</v>
      </c>
      <c r="AV96" s="32">
        <v>22.151313550548387</v>
      </c>
      <c r="AW96" s="32">
        <v>15.248406178064517</v>
      </c>
      <c r="AX96" s="32">
        <v>0</v>
      </c>
      <c r="AY96" s="32">
        <v>0</v>
      </c>
      <c r="AZ96" s="32">
        <v>11.576888428483853</v>
      </c>
      <c r="BA96" s="32">
        <v>0</v>
      </c>
      <c r="BB96" s="32">
        <v>0</v>
      </c>
      <c r="BC96" s="32">
        <v>0</v>
      </c>
      <c r="BD96" s="32">
        <v>0</v>
      </c>
      <c r="BE96" s="32">
        <v>0</v>
      </c>
      <c r="BF96" s="32">
        <v>4.493583120483871</v>
      </c>
      <c r="BG96" s="32">
        <v>3.005008064516129</v>
      </c>
      <c r="BH96" s="32">
        <v>0</v>
      </c>
      <c r="BI96" s="32">
        <v>0</v>
      </c>
      <c r="BJ96" s="32">
        <v>1.1869116814516127</v>
      </c>
      <c r="BK96" s="33">
        <f t="shared" si="2"/>
        <v>69.413041092</v>
      </c>
    </row>
    <row r="97" spans="1:63">
      <c r="A97" s="30"/>
      <c r="B97" s="31" t="s">
        <v>101</v>
      </c>
      <c r="C97" s="32">
        <v>0</v>
      </c>
      <c r="D97" s="32">
        <v>1.1930678419354839</v>
      </c>
      <c r="E97" s="32">
        <v>0</v>
      </c>
      <c r="F97" s="32">
        <v>0</v>
      </c>
      <c r="G97" s="32">
        <v>0</v>
      </c>
      <c r="H97" s="32">
        <v>2.0358719321612906</v>
      </c>
      <c r="I97" s="32">
        <v>6.206363016129032</v>
      </c>
      <c r="J97" s="32">
        <v>0</v>
      </c>
      <c r="K97" s="32">
        <v>0</v>
      </c>
      <c r="L97" s="32">
        <v>1.8841046761290323</v>
      </c>
      <c r="M97" s="32">
        <v>0</v>
      </c>
      <c r="N97" s="32">
        <v>0</v>
      </c>
      <c r="O97" s="32">
        <v>0</v>
      </c>
      <c r="P97" s="32">
        <v>0</v>
      </c>
      <c r="Q97" s="32">
        <v>0</v>
      </c>
      <c r="R97" s="32">
        <v>0.3797336870645161</v>
      </c>
      <c r="S97" s="32">
        <v>0</v>
      </c>
      <c r="T97" s="32">
        <v>0</v>
      </c>
      <c r="U97" s="32">
        <v>0</v>
      </c>
      <c r="V97" s="32">
        <v>0.27275218032258064</v>
      </c>
      <c r="W97" s="32">
        <v>0</v>
      </c>
      <c r="X97" s="32">
        <v>0</v>
      </c>
      <c r="Y97" s="32">
        <v>0</v>
      </c>
      <c r="Z97" s="32">
        <v>0</v>
      </c>
      <c r="AA97" s="32">
        <v>0</v>
      </c>
      <c r="AB97" s="32">
        <v>1.7896916129032259E-2</v>
      </c>
      <c r="AC97" s="32">
        <v>0</v>
      </c>
      <c r="AD97" s="32">
        <v>0</v>
      </c>
      <c r="AE97" s="32">
        <v>0</v>
      </c>
      <c r="AF97" s="32">
        <v>0</v>
      </c>
      <c r="AG97" s="32">
        <v>0</v>
      </c>
      <c r="AH97" s="32">
        <v>0</v>
      </c>
      <c r="AI97" s="32">
        <v>0</v>
      </c>
      <c r="AJ97" s="32">
        <v>0</v>
      </c>
      <c r="AK97" s="32">
        <v>0</v>
      </c>
      <c r="AL97" s="32">
        <v>2.3862554838709679E-2</v>
      </c>
      <c r="AM97" s="32">
        <v>0</v>
      </c>
      <c r="AN97" s="32">
        <v>0</v>
      </c>
      <c r="AO97" s="32">
        <v>0</v>
      </c>
      <c r="AP97" s="32">
        <v>0</v>
      </c>
      <c r="AQ97" s="32">
        <v>0</v>
      </c>
      <c r="AR97" s="32">
        <v>0</v>
      </c>
      <c r="AS97" s="32">
        <v>0</v>
      </c>
      <c r="AT97" s="32">
        <v>0</v>
      </c>
      <c r="AU97" s="32">
        <v>0</v>
      </c>
      <c r="AV97" s="32">
        <v>17.930959469580646</v>
      </c>
      <c r="AW97" s="32">
        <v>27.225565942612903</v>
      </c>
      <c r="AX97" s="32">
        <v>0</v>
      </c>
      <c r="AY97" s="32">
        <v>0</v>
      </c>
      <c r="AZ97" s="32">
        <v>9.5171295528387105</v>
      </c>
      <c r="BA97" s="32">
        <v>0</v>
      </c>
      <c r="BB97" s="32">
        <v>0</v>
      </c>
      <c r="BC97" s="32">
        <v>0</v>
      </c>
      <c r="BD97" s="32">
        <v>0</v>
      </c>
      <c r="BE97" s="32">
        <v>0</v>
      </c>
      <c r="BF97" s="32">
        <v>8.0550139178709692</v>
      </c>
      <c r="BG97" s="32">
        <v>0</v>
      </c>
      <c r="BH97" s="32">
        <v>5.9656387096774191E-2</v>
      </c>
      <c r="BI97" s="32">
        <v>0</v>
      </c>
      <c r="BJ97" s="32">
        <v>3.7735045352903227</v>
      </c>
      <c r="BK97" s="33">
        <f t="shared" si="2"/>
        <v>78.575482610000009</v>
      </c>
    </row>
    <row r="98" spans="1:63">
      <c r="A98" s="30"/>
      <c r="B98" s="31" t="s">
        <v>102</v>
      </c>
      <c r="C98" s="32">
        <v>0</v>
      </c>
      <c r="D98" s="32">
        <v>0.54126972580645161</v>
      </c>
      <c r="E98" s="32">
        <v>0</v>
      </c>
      <c r="F98" s="32">
        <v>0</v>
      </c>
      <c r="G98" s="32">
        <v>0</v>
      </c>
      <c r="H98" s="32">
        <v>0.20429173832258063</v>
      </c>
      <c r="I98" s="32">
        <v>45.707221290322579</v>
      </c>
      <c r="J98" s="32">
        <v>0</v>
      </c>
      <c r="K98" s="32">
        <v>0</v>
      </c>
      <c r="L98" s="32">
        <v>0.25259253870967741</v>
      </c>
      <c r="M98" s="32">
        <v>0</v>
      </c>
      <c r="N98" s="32">
        <v>0</v>
      </c>
      <c r="O98" s="32">
        <v>0</v>
      </c>
      <c r="P98" s="32">
        <v>0</v>
      </c>
      <c r="Q98" s="32">
        <v>0</v>
      </c>
      <c r="R98" s="32">
        <v>0.110305323</v>
      </c>
      <c r="S98" s="32">
        <v>0</v>
      </c>
      <c r="T98" s="32">
        <v>0</v>
      </c>
      <c r="U98" s="32">
        <v>0</v>
      </c>
      <c r="V98" s="32">
        <v>0</v>
      </c>
      <c r="W98" s="32">
        <v>0</v>
      </c>
      <c r="X98" s="32">
        <v>0</v>
      </c>
      <c r="Y98" s="32">
        <v>0</v>
      </c>
      <c r="Z98" s="32">
        <v>0</v>
      </c>
      <c r="AA98" s="32">
        <v>0</v>
      </c>
      <c r="AB98" s="32">
        <v>0</v>
      </c>
      <c r="AC98" s="32">
        <v>0</v>
      </c>
      <c r="AD98" s="32">
        <v>0</v>
      </c>
      <c r="AE98" s="32">
        <v>0</v>
      </c>
      <c r="AF98" s="32">
        <v>0</v>
      </c>
      <c r="AG98" s="32">
        <v>0</v>
      </c>
      <c r="AH98" s="32">
        <v>0</v>
      </c>
      <c r="AI98" s="32">
        <v>0</v>
      </c>
      <c r="AJ98" s="32">
        <v>0</v>
      </c>
      <c r="AK98" s="32">
        <v>0</v>
      </c>
      <c r="AL98" s="32">
        <v>0</v>
      </c>
      <c r="AM98" s="32">
        <v>0</v>
      </c>
      <c r="AN98" s="32">
        <v>0</v>
      </c>
      <c r="AO98" s="32">
        <v>0</v>
      </c>
      <c r="AP98" s="32">
        <v>0</v>
      </c>
      <c r="AQ98" s="32">
        <v>0</v>
      </c>
      <c r="AR98" s="32">
        <v>0</v>
      </c>
      <c r="AS98" s="32">
        <v>0</v>
      </c>
      <c r="AT98" s="32">
        <v>0</v>
      </c>
      <c r="AU98" s="32">
        <v>0</v>
      </c>
      <c r="AV98" s="32">
        <v>1.5287998455806449</v>
      </c>
      <c r="AW98" s="32">
        <v>12.951095225806451</v>
      </c>
      <c r="AX98" s="32">
        <v>0</v>
      </c>
      <c r="AY98" s="32">
        <v>0</v>
      </c>
      <c r="AZ98" s="32">
        <v>0.48744499490323445</v>
      </c>
      <c r="BA98" s="32">
        <v>0</v>
      </c>
      <c r="BB98" s="32">
        <v>0</v>
      </c>
      <c r="BC98" s="32">
        <v>0</v>
      </c>
      <c r="BD98" s="32">
        <v>0</v>
      </c>
      <c r="BE98" s="32">
        <v>0</v>
      </c>
      <c r="BF98" s="32">
        <v>1.3487813361935483</v>
      </c>
      <c r="BG98" s="32">
        <v>0</v>
      </c>
      <c r="BH98" s="32">
        <v>0</v>
      </c>
      <c r="BI98" s="32">
        <v>0</v>
      </c>
      <c r="BJ98" s="32">
        <v>4.7967019354838707E-2</v>
      </c>
      <c r="BK98" s="33">
        <f t="shared" si="2"/>
        <v>63.179769037999996</v>
      </c>
    </row>
    <row r="99" spans="1:63">
      <c r="A99" s="30"/>
      <c r="B99" s="31" t="s">
        <v>103</v>
      </c>
      <c r="C99" s="32">
        <v>0</v>
      </c>
      <c r="D99" s="32">
        <v>1.6802610322580647</v>
      </c>
      <c r="E99" s="32">
        <v>0</v>
      </c>
      <c r="F99" s="32">
        <v>0</v>
      </c>
      <c r="G99" s="32">
        <v>0</v>
      </c>
      <c r="H99" s="32">
        <v>6.7028531957741917</v>
      </c>
      <c r="I99" s="32">
        <v>14.402237419354838</v>
      </c>
      <c r="J99" s="32">
        <v>0</v>
      </c>
      <c r="K99" s="32">
        <v>0</v>
      </c>
      <c r="L99" s="32">
        <v>2.6531834444516127</v>
      </c>
      <c r="M99" s="32">
        <v>0</v>
      </c>
      <c r="N99" s="32">
        <v>0</v>
      </c>
      <c r="O99" s="32">
        <v>0</v>
      </c>
      <c r="P99" s="32">
        <v>0</v>
      </c>
      <c r="Q99" s="32">
        <v>0</v>
      </c>
      <c r="R99" s="32">
        <v>1.1224432157096773</v>
      </c>
      <c r="S99" s="32">
        <v>0</v>
      </c>
      <c r="T99" s="32">
        <v>0</v>
      </c>
      <c r="U99" s="32">
        <v>0</v>
      </c>
      <c r="V99" s="32">
        <v>12.853879204387098</v>
      </c>
      <c r="W99" s="32">
        <v>0</v>
      </c>
      <c r="X99" s="32">
        <v>0</v>
      </c>
      <c r="Y99" s="32">
        <v>0</v>
      </c>
      <c r="Z99" s="32">
        <v>0</v>
      </c>
      <c r="AA99" s="32">
        <v>0</v>
      </c>
      <c r="AB99" s="32">
        <v>0.19724821483870966</v>
      </c>
      <c r="AC99" s="32">
        <v>0</v>
      </c>
      <c r="AD99" s="32">
        <v>0</v>
      </c>
      <c r="AE99" s="32">
        <v>0</v>
      </c>
      <c r="AF99" s="32">
        <v>1.7823633870967741E-2</v>
      </c>
      <c r="AG99" s="32">
        <v>0</v>
      </c>
      <c r="AH99" s="32">
        <v>0</v>
      </c>
      <c r="AI99" s="32">
        <v>0</v>
      </c>
      <c r="AJ99" s="32">
        <v>0</v>
      </c>
      <c r="AK99" s="32">
        <v>0</v>
      </c>
      <c r="AL99" s="32">
        <v>0</v>
      </c>
      <c r="AM99" s="32">
        <v>0</v>
      </c>
      <c r="AN99" s="32">
        <v>0</v>
      </c>
      <c r="AO99" s="32">
        <v>0</v>
      </c>
      <c r="AP99" s="32">
        <v>0</v>
      </c>
      <c r="AQ99" s="32">
        <v>0</v>
      </c>
      <c r="AR99" s="32">
        <v>0</v>
      </c>
      <c r="AS99" s="32">
        <v>0</v>
      </c>
      <c r="AT99" s="32">
        <v>0</v>
      </c>
      <c r="AU99" s="32">
        <v>0</v>
      </c>
      <c r="AV99" s="32">
        <v>20.260248391483866</v>
      </c>
      <c r="AW99" s="32">
        <v>3.4934322387096772</v>
      </c>
      <c r="AX99" s="32">
        <v>0</v>
      </c>
      <c r="AY99" s="32">
        <v>0</v>
      </c>
      <c r="AZ99" s="32">
        <v>12.099644922128993</v>
      </c>
      <c r="BA99" s="32">
        <v>0</v>
      </c>
      <c r="BB99" s="32">
        <v>0</v>
      </c>
      <c r="BC99" s="32">
        <v>0</v>
      </c>
      <c r="BD99" s="32">
        <v>0</v>
      </c>
      <c r="BE99" s="32">
        <v>0</v>
      </c>
      <c r="BF99" s="32">
        <v>48.890047199193553</v>
      </c>
      <c r="BG99" s="32">
        <v>0.21388360645161292</v>
      </c>
      <c r="BH99" s="32">
        <v>0</v>
      </c>
      <c r="BI99" s="32">
        <v>0</v>
      </c>
      <c r="BJ99" s="32">
        <v>1.1915034933870967</v>
      </c>
      <c r="BK99" s="33">
        <f t="shared" si="2"/>
        <v>125.77868921199996</v>
      </c>
    </row>
    <row r="100" spans="1:63">
      <c r="A100" s="30"/>
      <c r="B100" s="31" t="s">
        <v>104</v>
      </c>
      <c r="C100" s="32">
        <v>0</v>
      </c>
      <c r="D100" s="32">
        <v>0</v>
      </c>
      <c r="E100" s="32">
        <v>0</v>
      </c>
      <c r="F100" s="32">
        <v>0</v>
      </c>
      <c r="G100" s="32">
        <v>0</v>
      </c>
      <c r="H100" s="32">
        <v>2.4629039758387092</v>
      </c>
      <c r="I100" s="32">
        <v>0</v>
      </c>
      <c r="J100" s="32">
        <v>0</v>
      </c>
      <c r="K100" s="32">
        <v>0</v>
      </c>
      <c r="L100" s="32">
        <v>1.9524316095483871</v>
      </c>
      <c r="M100" s="32">
        <v>0</v>
      </c>
      <c r="N100" s="32">
        <v>0</v>
      </c>
      <c r="O100" s="32">
        <v>0</v>
      </c>
      <c r="P100" s="32">
        <v>0</v>
      </c>
      <c r="Q100" s="32">
        <v>0</v>
      </c>
      <c r="R100" s="32">
        <v>0.31842149222580646</v>
      </c>
      <c r="S100" s="32">
        <v>0</v>
      </c>
      <c r="T100" s="32">
        <v>0</v>
      </c>
      <c r="U100" s="32">
        <v>0</v>
      </c>
      <c r="V100" s="32">
        <v>9.5101393548387092E-2</v>
      </c>
      <c r="W100" s="32">
        <v>0</v>
      </c>
      <c r="X100" s="32">
        <v>0</v>
      </c>
      <c r="Y100" s="32">
        <v>0</v>
      </c>
      <c r="Z100" s="32">
        <v>0</v>
      </c>
      <c r="AA100" s="32">
        <v>0</v>
      </c>
      <c r="AB100" s="32">
        <v>0</v>
      </c>
      <c r="AC100" s="32">
        <v>7.0616361290322588E-2</v>
      </c>
      <c r="AD100" s="32">
        <v>0</v>
      </c>
      <c r="AE100" s="32">
        <v>0</v>
      </c>
      <c r="AF100" s="32">
        <v>4.3775354838709681E-2</v>
      </c>
      <c r="AG100" s="32">
        <v>0</v>
      </c>
      <c r="AH100" s="32">
        <v>0</v>
      </c>
      <c r="AI100" s="32">
        <v>0</v>
      </c>
      <c r="AJ100" s="32">
        <v>0</v>
      </c>
      <c r="AK100" s="32">
        <v>0</v>
      </c>
      <c r="AL100" s="32">
        <v>1.2946332903225806E-2</v>
      </c>
      <c r="AM100" s="32">
        <v>0</v>
      </c>
      <c r="AN100" s="32">
        <v>0</v>
      </c>
      <c r="AO100" s="32">
        <v>0</v>
      </c>
      <c r="AP100" s="32">
        <v>0</v>
      </c>
      <c r="AQ100" s="32">
        <v>0</v>
      </c>
      <c r="AR100" s="32">
        <v>0</v>
      </c>
      <c r="AS100" s="32">
        <v>0</v>
      </c>
      <c r="AT100" s="32">
        <v>0</v>
      </c>
      <c r="AU100" s="32">
        <v>0</v>
      </c>
      <c r="AV100" s="32">
        <v>19.470869791161288</v>
      </c>
      <c r="AW100" s="32">
        <v>9.7678574767419359</v>
      </c>
      <c r="AX100" s="32">
        <v>0</v>
      </c>
      <c r="AY100" s="32">
        <v>0</v>
      </c>
      <c r="AZ100" s="32">
        <v>23.148136463548386</v>
      </c>
      <c r="BA100" s="32">
        <v>0</v>
      </c>
      <c r="BB100" s="32">
        <v>0</v>
      </c>
      <c r="BC100" s="32">
        <v>0</v>
      </c>
      <c r="BD100" s="32">
        <v>0</v>
      </c>
      <c r="BE100" s="32">
        <v>0</v>
      </c>
      <c r="BF100" s="32">
        <v>1.7016853764516129</v>
      </c>
      <c r="BG100" s="32">
        <v>0</v>
      </c>
      <c r="BH100" s="32">
        <v>5.8846967741935478E-2</v>
      </c>
      <c r="BI100" s="32">
        <v>0</v>
      </c>
      <c r="BJ100" s="32">
        <v>1.0205537051612903</v>
      </c>
      <c r="BK100" s="33">
        <f t="shared" si="2"/>
        <v>60.124146300999996</v>
      </c>
    </row>
    <row r="101" spans="1:63">
      <c r="A101" s="30"/>
      <c r="B101" s="31" t="s">
        <v>105</v>
      </c>
      <c r="C101" s="32">
        <v>0</v>
      </c>
      <c r="D101" s="32">
        <v>0</v>
      </c>
      <c r="E101" s="32">
        <v>0</v>
      </c>
      <c r="F101" s="32">
        <v>0</v>
      </c>
      <c r="G101" s="32">
        <v>0</v>
      </c>
      <c r="H101" s="32">
        <v>1.5057192480322577</v>
      </c>
      <c r="I101" s="32">
        <v>0</v>
      </c>
      <c r="J101" s="32">
        <v>0</v>
      </c>
      <c r="K101" s="32">
        <v>0</v>
      </c>
      <c r="L101" s="32">
        <v>2.3330147370967742</v>
      </c>
      <c r="M101" s="32">
        <v>0</v>
      </c>
      <c r="N101" s="32">
        <v>0</v>
      </c>
      <c r="O101" s="32">
        <v>0</v>
      </c>
      <c r="P101" s="32">
        <v>0</v>
      </c>
      <c r="Q101" s="32">
        <v>0</v>
      </c>
      <c r="R101" s="32">
        <v>0.29271116141935483</v>
      </c>
      <c r="S101" s="32">
        <v>0</v>
      </c>
      <c r="T101" s="32">
        <v>0</v>
      </c>
      <c r="U101" s="32">
        <v>0</v>
      </c>
      <c r="V101" s="32">
        <v>9.4982787096774185E-2</v>
      </c>
      <c r="W101" s="32">
        <v>0</v>
      </c>
      <c r="X101" s="32">
        <v>0</v>
      </c>
      <c r="Y101" s="32">
        <v>0</v>
      </c>
      <c r="Z101" s="32">
        <v>0</v>
      </c>
      <c r="AA101" s="32">
        <v>0</v>
      </c>
      <c r="AB101" s="32">
        <v>1.1754719354838707E-3</v>
      </c>
      <c r="AC101" s="32">
        <v>0</v>
      </c>
      <c r="AD101" s="32">
        <v>0</v>
      </c>
      <c r="AE101" s="32">
        <v>0</v>
      </c>
      <c r="AF101" s="32">
        <v>0</v>
      </c>
      <c r="AG101" s="32">
        <v>0</v>
      </c>
      <c r="AH101" s="32">
        <v>0</v>
      </c>
      <c r="AI101" s="32">
        <v>0</v>
      </c>
      <c r="AJ101" s="32">
        <v>0</v>
      </c>
      <c r="AK101" s="32">
        <v>0</v>
      </c>
      <c r="AL101" s="32">
        <v>5.8773596774193545E-3</v>
      </c>
      <c r="AM101" s="32">
        <v>0</v>
      </c>
      <c r="AN101" s="32">
        <v>0</v>
      </c>
      <c r="AO101" s="32">
        <v>0</v>
      </c>
      <c r="AP101" s="32">
        <v>0</v>
      </c>
      <c r="AQ101" s="32">
        <v>0</v>
      </c>
      <c r="AR101" s="32">
        <v>0</v>
      </c>
      <c r="AS101" s="32">
        <v>0</v>
      </c>
      <c r="AT101" s="32">
        <v>0</v>
      </c>
      <c r="AU101" s="32">
        <v>0</v>
      </c>
      <c r="AV101" s="32">
        <v>11.050892554999999</v>
      </c>
      <c r="AW101" s="32">
        <v>15.281135161290322</v>
      </c>
      <c r="AX101" s="32">
        <v>0</v>
      </c>
      <c r="AY101" s="32">
        <v>0</v>
      </c>
      <c r="AZ101" s="32">
        <v>4.1046064441935561</v>
      </c>
      <c r="BA101" s="32">
        <v>0</v>
      </c>
      <c r="BB101" s="32">
        <v>0</v>
      </c>
      <c r="BC101" s="32">
        <v>0</v>
      </c>
      <c r="BD101" s="32">
        <v>0</v>
      </c>
      <c r="BE101" s="32">
        <v>0</v>
      </c>
      <c r="BF101" s="32">
        <v>3.9362738223225802</v>
      </c>
      <c r="BG101" s="32">
        <v>7.1613323580645136E-2</v>
      </c>
      <c r="BH101" s="32">
        <v>0</v>
      </c>
      <c r="BI101" s="32">
        <v>0</v>
      </c>
      <c r="BJ101" s="32">
        <v>0.37615101935483874</v>
      </c>
      <c r="BK101" s="33">
        <f t="shared" si="2"/>
        <v>39.054153091000003</v>
      </c>
    </row>
    <row r="102" spans="1:63">
      <c r="A102" s="30"/>
      <c r="B102" s="31" t="s">
        <v>106</v>
      </c>
      <c r="C102" s="32">
        <v>0</v>
      </c>
      <c r="D102" s="32">
        <v>0</v>
      </c>
      <c r="E102" s="32">
        <v>0</v>
      </c>
      <c r="F102" s="32">
        <v>0</v>
      </c>
      <c r="G102" s="32">
        <v>0</v>
      </c>
      <c r="H102" s="32">
        <v>19.790633539677419</v>
      </c>
      <c r="I102" s="32">
        <v>12.381925161290324</v>
      </c>
      <c r="J102" s="32">
        <v>0.29480774193548387</v>
      </c>
      <c r="K102" s="32">
        <v>0</v>
      </c>
      <c r="L102" s="32">
        <v>0.58246006477419354</v>
      </c>
      <c r="M102" s="32">
        <v>0</v>
      </c>
      <c r="N102" s="32">
        <v>0</v>
      </c>
      <c r="O102" s="32">
        <v>0</v>
      </c>
      <c r="P102" s="32">
        <v>0</v>
      </c>
      <c r="Q102" s="32">
        <v>0</v>
      </c>
      <c r="R102" s="32">
        <v>0.207800757</v>
      </c>
      <c r="S102" s="32">
        <v>0</v>
      </c>
      <c r="T102" s="32">
        <v>0</v>
      </c>
      <c r="U102" s="32">
        <v>0</v>
      </c>
      <c r="V102" s="32">
        <v>1.6509233548387101E-2</v>
      </c>
      <c r="W102" s="32">
        <v>0</v>
      </c>
      <c r="X102" s="32">
        <v>0</v>
      </c>
      <c r="Y102" s="32">
        <v>0</v>
      </c>
      <c r="Z102" s="32">
        <v>0</v>
      </c>
      <c r="AA102" s="32">
        <v>0</v>
      </c>
      <c r="AB102" s="32">
        <v>5.8374758064516134E-2</v>
      </c>
      <c r="AC102" s="32">
        <v>0</v>
      </c>
      <c r="AD102" s="32">
        <v>0</v>
      </c>
      <c r="AE102" s="32">
        <v>0</v>
      </c>
      <c r="AF102" s="32">
        <v>0</v>
      </c>
      <c r="AG102" s="32">
        <v>0</v>
      </c>
      <c r="AH102" s="32">
        <v>0</v>
      </c>
      <c r="AI102" s="32">
        <v>0</v>
      </c>
      <c r="AJ102" s="32">
        <v>0</v>
      </c>
      <c r="AK102" s="32">
        <v>0</v>
      </c>
      <c r="AL102" s="32">
        <v>0</v>
      </c>
      <c r="AM102" s="32">
        <v>0</v>
      </c>
      <c r="AN102" s="32">
        <v>0</v>
      </c>
      <c r="AO102" s="32">
        <v>0</v>
      </c>
      <c r="AP102" s="32">
        <v>0</v>
      </c>
      <c r="AQ102" s="32">
        <v>0</v>
      </c>
      <c r="AR102" s="32">
        <v>0</v>
      </c>
      <c r="AS102" s="32">
        <v>0</v>
      </c>
      <c r="AT102" s="32">
        <v>0</v>
      </c>
      <c r="AU102" s="32">
        <v>0</v>
      </c>
      <c r="AV102" s="32">
        <v>12.658577614258064</v>
      </c>
      <c r="AW102" s="32">
        <v>6.2288888774838709</v>
      </c>
      <c r="AX102" s="32">
        <v>0</v>
      </c>
      <c r="AY102" s="32">
        <v>0</v>
      </c>
      <c r="AZ102" s="32">
        <v>5.6321993591612864</v>
      </c>
      <c r="BA102" s="32">
        <v>0</v>
      </c>
      <c r="BB102" s="32">
        <v>0</v>
      </c>
      <c r="BC102" s="32">
        <v>0</v>
      </c>
      <c r="BD102" s="32">
        <v>0</v>
      </c>
      <c r="BE102" s="32">
        <v>0</v>
      </c>
      <c r="BF102" s="32">
        <v>3.1771752095483867</v>
      </c>
      <c r="BG102" s="32">
        <v>2.3349903225806452E-2</v>
      </c>
      <c r="BH102" s="32">
        <v>0</v>
      </c>
      <c r="BI102" s="32">
        <v>0</v>
      </c>
      <c r="BJ102" s="32">
        <v>0.58013347303225804</v>
      </c>
      <c r="BK102" s="33">
        <f t="shared" si="2"/>
        <v>61.632835692999997</v>
      </c>
    </row>
    <row r="103" spans="1:63">
      <c r="A103" s="30"/>
      <c r="B103" s="31" t="s">
        <v>107</v>
      </c>
      <c r="C103" s="32">
        <v>0</v>
      </c>
      <c r="D103" s="32">
        <v>1.7606424645161289</v>
      </c>
      <c r="E103" s="32">
        <v>0</v>
      </c>
      <c r="F103" s="32">
        <v>0</v>
      </c>
      <c r="G103" s="32">
        <v>0</v>
      </c>
      <c r="H103" s="32">
        <v>14.173740820806454</v>
      </c>
      <c r="I103" s="32">
        <v>9.3279070967741937</v>
      </c>
      <c r="J103" s="32">
        <v>0</v>
      </c>
      <c r="K103" s="32">
        <v>0</v>
      </c>
      <c r="L103" s="32">
        <v>1.4749753096774194</v>
      </c>
      <c r="M103" s="32">
        <v>0</v>
      </c>
      <c r="N103" s="32">
        <v>0</v>
      </c>
      <c r="O103" s="32">
        <v>0</v>
      </c>
      <c r="P103" s="32">
        <v>0</v>
      </c>
      <c r="Q103" s="32">
        <v>0</v>
      </c>
      <c r="R103" s="32">
        <v>0.14498235622580646</v>
      </c>
      <c r="S103" s="32">
        <v>0</v>
      </c>
      <c r="T103" s="32">
        <v>12.301177483870969</v>
      </c>
      <c r="U103" s="32">
        <v>0</v>
      </c>
      <c r="V103" s="32">
        <v>0.8919811161290323</v>
      </c>
      <c r="W103" s="32">
        <v>0</v>
      </c>
      <c r="X103" s="32">
        <v>0</v>
      </c>
      <c r="Y103" s="32">
        <v>0</v>
      </c>
      <c r="Z103" s="32">
        <v>0</v>
      </c>
      <c r="AA103" s="32">
        <v>0</v>
      </c>
      <c r="AB103" s="32">
        <v>0</v>
      </c>
      <c r="AC103" s="32">
        <v>0</v>
      </c>
      <c r="AD103" s="32">
        <v>0</v>
      </c>
      <c r="AE103" s="32">
        <v>0</v>
      </c>
      <c r="AF103" s="32">
        <v>0</v>
      </c>
      <c r="AG103" s="32">
        <v>0</v>
      </c>
      <c r="AH103" s="32">
        <v>0</v>
      </c>
      <c r="AI103" s="32">
        <v>0</v>
      </c>
      <c r="AJ103" s="32">
        <v>0</v>
      </c>
      <c r="AK103" s="32">
        <v>0</v>
      </c>
      <c r="AL103" s="32">
        <v>0</v>
      </c>
      <c r="AM103" s="32">
        <v>0</v>
      </c>
      <c r="AN103" s="32">
        <v>0</v>
      </c>
      <c r="AO103" s="32">
        <v>0</v>
      </c>
      <c r="AP103" s="32">
        <v>0</v>
      </c>
      <c r="AQ103" s="32">
        <v>0</v>
      </c>
      <c r="AR103" s="32">
        <v>0</v>
      </c>
      <c r="AS103" s="32">
        <v>0</v>
      </c>
      <c r="AT103" s="32">
        <v>0</v>
      </c>
      <c r="AU103" s="32">
        <v>0</v>
      </c>
      <c r="AV103" s="32">
        <v>5.3823173018064514</v>
      </c>
      <c r="AW103" s="32">
        <v>0</v>
      </c>
      <c r="AX103" s="32">
        <v>0</v>
      </c>
      <c r="AY103" s="32">
        <v>0</v>
      </c>
      <c r="AZ103" s="32">
        <v>3.0260421202257977</v>
      </c>
      <c r="BA103" s="32">
        <v>0</v>
      </c>
      <c r="BB103" s="32">
        <v>0</v>
      </c>
      <c r="BC103" s="32">
        <v>0</v>
      </c>
      <c r="BD103" s="32">
        <v>0</v>
      </c>
      <c r="BE103" s="32">
        <v>0</v>
      </c>
      <c r="BF103" s="32">
        <v>3.0176753635806453</v>
      </c>
      <c r="BG103" s="32">
        <v>0</v>
      </c>
      <c r="BH103" s="32">
        <v>0</v>
      </c>
      <c r="BI103" s="32">
        <v>0</v>
      </c>
      <c r="BJ103" s="32">
        <v>2.5525151613870971</v>
      </c>
      <c r="BK103" s="33">
        <f t="shared" si="2"/>
        <v>54.053956594999995</v>
      </c>
    </row>
    <row r="104" spans="1:63">
      <c r="A104" s="30"/>
      <c r="B104" s="31" t="s">
        <v>108</v>
      </c>
      <c r="C104" s="32">
        <v>0</v>
      </c>
      <c r="D104" s="32">
        <v>2.036793387096774</v>
      </c>
      <c r="E104" s="32">
        <v>0</v>
      </c>
      <c r="F104" s="32">
        <v>0</v>
      </c>
      <c r="G104" s="32">
        <v>0</v>
      </c>
      <c r="H104" s="32">
        <v>2.8814790102580639</v>
      </c>
      <c r="I104" s="32">
        <v>20.949874838709675</v>
      </c>
      <c r="J104" s="32">
        <v>0.58194096774193549</v>
      </c>
      <c r="K104" s="32">
        <v>0</v>
      </c>
      <c r="L104" s="32">
        <v>0.84226601167741955</v>
      </c>
      <c r="M104" s="32">
        <v>0</v>
      </c>
      <c r="N104" s="32">
        <v>0</v>
      </c>
      <c r="O104" s="32">
        <v>0</v>
      </c>
      <c r="P104" s="32">
        <v>0</v>
      </c>
      <c r="Q104" s="32">
        <v>0</v>
      </c>
      <c r="R104" s="32">
        <v>0.67623999383870981</v>
      </c>
      <c r="S104" s="32">
        <v>0</v>
      </c>
      <c r="T104" s="32">
        <v>11.929789838709677</v>
      </c>
      <c r="U104" s="32">
        <v>0</v>
      </c>
      <c r="V104" s="32">
        <v>4.6555277419354835E-2</v>
      </c>
      <c r="W104" s="32">
        <v>0</v>
      </c>
      <c r="X104" s="32">
        <v>0</v>
      </c>
      <c r="Y104" s="32">
        <v>0</v>
      </c>
      <c r="Z104" s="32">
        <v>0</v>
      </c>
      <c r="AA104" s="32">
        <v>0</v>
      </c>
      <c r="AB104" s="32">
        <v>0</v>
      </c>
      <c r="AC104" s="32">
        <v>0</v>
      </c>
      <c r="AD104" s="32">
        <v>0</v>
      </c>
      <c r="AE104" s="32">
        <v>0</v>
      </c>
      <c r="AF104" s="32">
        <v>0.1458416498387097</v>
      </c>
      <c r="AG104" s="32">
        <v>0</v>
      </c>
      <c r="AH104" s="32">
        <v>0</v>
      </c>
      <c r="AI104" s="32">
        <v>0</v>
      </c>
      <c r="AJ104" s="32">
        <v>0</v>
      </c>
      <c r="AK104" s="32">
        <v>0</v>
      </c>
      <c r="AL104" s="32">
        <v>0</v>
      </c>
      <c r="AM104" s="32">
        <v>0</v>
      </c>
      <c r="AN104" s="32">
        <v>0</v>
      </c>
      <c r="AO104" s="32">
        <v>0</v>
      </c>
      <c r="AP104" s="32">
        <v>0</v>
      </c>
      <c r="AQ104" s="32">
        <v>0</v>
      </c>
      <c r="AR104" s="32">
        <v>0</v>
      </c>
      <c r="AS104" s="32">
        <v>0</v>
      </c>
      <c r="AT104" s="32">
        <v>0</v>
      </c>
      <c r="AU104" s="32">
        <v>0</v>
      </c>
      <c r="AV104" s="32">
        <v>4.8220761117741953</v>
      </c>
      <c r="AW104" s="32">
        <v>0</v>
      </c>
      <c r="AX104" s="32">
        <v>0</v>
      </c>
      <c r="AY104" s="32">
        <v>0</v>
      </c>
      <c r="AZ104" s="32">
        <v>1.4491203618064539</v>
      </c>
      <c r="BA104" s="32">
        <v>0</v>
      </c>
      <c r="BB104" s="32">
        <v>0</v>
      </c>
      <c r="BC104" s="32">
        <v>0</v>
      </c>
      <c r="BD104" s="32">
        <v>0</v>
      </c>
      <c r="BE104" s="32">
        <v>0</v>
      </c>
      <c r="BF104" s="32">
        <v>1.844927713935484</v>
      </c>
      <c r="BG104" s="32">
        <v>0</v>
      </c>
      <c r="BH104" s="32">
        <v>0</v>
      </c>
      <c r="BI104" s="32">
        <v>0</v>
      </c>
      <c r="BJ104" s="32">
        <v>0.15218801219354838</v>
      </c>
      <c r="BK104" s="33">
        <f t="shared" si="2"/>
        <v>48.359093175000005</v>
      </c>
    </row>
    <row r="105" spans="1:63">
      <c r="A105" s="30"/>
      <c r="B105" s="31" t="s">
        <v>109</v>
      </c>
      <c r="C105" s="32">
        <v>0</v>
      </c>
      <c r="D105" s="32">
        <v>0</v>
      </c>
      <c r="E105" s="32">
        <v>0</v>
      </c>
      <c r="F105" s="32">
        <v>0</v>
      </c>
      <c r="G105" s="32">
        <v>0</v>
      </c>
      <c r="H105" s="32">
        <v>2.5375259839032265</v>
      </c>
      <c r="I105" s="32">
        <v>4.6586038709677418</v>
      </c>
      <c r="J105" s="32">
        <v>0.34939529032258065</v>
      </c>
      <c r="K105" s="32">
        <v>0</v>
      </c>
      <c r="L105" s="32">
        <v>0.80364565274193567</v>
      </c>
      <c r="M105" s="32">
        <v>0</v>
      </c>
      <c r="N105" s="32">
        <v>0</v>
      </c>
      <c r="O105" s="32">
        <v>0</v>
      </c>
      <c r="P105" s="32">
        <v>0</v>
      </c>
      <c r="Q105" s="32">
        <v>0</v>
      </c>
      <c r="R105" s="32">
        <v>0.11382896529032258</v>
      </c>
      <c r="S105" s="32">
        <v>0</v>
      </c>
      <c r="T105" s="32">
        <v>5.8232548387096773E-2</v>
      </c>
      <c r="U105" s="32">
        <v>0</v>
      </c>
      <c r="V105" s="32">
        <v>3.0805018096774197</v>
      </c>
      <c r="W105" s="32">
        <v>0</v>
      </c>
      <c r="X105" s="32">
        <v>0</v>
      </c>
      <c r="Y105" s="32">
        <v>0</v>
      </c>
      <c r="Z105" s="32">
        <v>0</v>
      </c>
      <c r="AA105" s="32">
        <v>0</v>
      </c>
      <c r="AB105" s="32">
        <v>4.7274256451612894E-2</v>
      </c>
      <c r="AC105" s="32">
        <v>0</v>
      </c>
      <c r="AD105" s="32">
        <v>0</v>
      </c>
      <c r="AE105" s="32">
        <v>0</v>
      </c>
      <c r="AF105" s="32">
        <v>0</v>
      </c>
      <c r="AG105" s="32">
        <v>0</v>
      </c>
      <c r="AH105" s="32">
        <v>0</v>
      </c>
      <c r="AI105" s="32">
        <v>0</v>
      </c>
      <c r="AJ105" s="32">
        <v>0</v>
      </c>
      <c r="AK105" s="32">
        <v>0</v>
      </c>
      <c r="AL105" s="32">
        <v>0</v>
      </c>
      <c r="AM105" s="32">
        <v>0</v>
      </c>
      <c r="AN105" s="32">
        <v>0</v>
      </c>
      <c r="AO105" s="32">
        <v>0</v>
      </c>
      <c r="AP105" s="32">
        <v>0</v>
      </c>
      <c r="AQ105" s="32">
        <v>0</v>
      </c>
      <c r="AR105" s="32">
        <v>0</v>
      </c>
      <c r="AS105" s="32">
        <v>0</v>
      </c>
      <c r="AT105" s="32">
        <v>0</v>
      </c>
      <c r="AU105" s="32">
        <v>0</v>
      </c>
      <c r="AV105" s="32">
        <v>9.5970815130645182</v>
      </c>
      <c r="AW105" s="32">
        <v>0.51886379032258068</v>
      </c>
      <c r="AX105" s="32">
        <v>0</v>
      </c>
      <c r="AY105" s="32">
        <v>0</v>
      </c>
      <c r="AZ105" s="32">
        <v>2.7122487599677463</v>
      </c>
      <c r="BA105" s="32">
        <v>0</v>
      </c>
      <c r="BB105" s="32">
        <v>0</v>
      </c>
      <c r="BC105" s="32">
        <v>0</v>
      </c>
      <c r="BD105" s="32">
        <v>0</v>
      </c>
      <c r="BE105" s="32">
        <v>0</v>
      </c>
      <c r="BF105" s="32">
        <v>1.7978413324516129</v>
      </c>
      <c r="BG105" s="32">
        <v>2.0583144387096776E-2</v>
      </c>
      <c r="BH105" s="32">
        <v>2.882576612903226E-2</v>
      </c>
      <c r="BI105" s="32">
        <v>0</v>
      </c>
      <c r="BJ105" s="32">
        <v>0.4819021719354839</v>
      </c>
      <c r="BK105" s="33">
        <f t="shared" si="2"/>
        <v>26.806354856000002</v>
      </c>
    </row>
    <row r="106" spans="1:63">
      <c r="A106" s="30"/>
      <c r="B106" s="31" t="s">
        <v>110</v>
      </c>
      <c r="C106" s="32">
        <v>0</v>
      </c>
      <c r="D106" s="32">
        <v>3.458829677419355</v>
      </c>
      <c r="E106" s="32">
        <v>0</v>
      </c>
      <c r="F106" s="32">
        <v>0</v>
      </c>
      <c r="G106" s="32">
        <v>0</v>
      </c>
      <c r="H106" s="32">
        <v>2.9323749529032255</v>
      </c>
      <c r="I106" s="32">
        <v>15.241286000387099</v>
      </c>
      <c r="J106" s="32">
        <v>0.2882358064516129</v>
      </c>
      <c r="K106" s="32">
        <v>0</v>
      </c>
      <c r="L106" s="32">
        <v>2.1443716663225807</v>
      </c>
      <c r="M106" s="32">
        <v>0</v>
      </c>
      <c r="N106" s="32">
        <v>0</v>
      </c>
      <c r="O106" s="32">
        <v>0</v>
      </c>
      <c r="P106" s="32">
        <v>0</v>
      </c>
      <c r="Q106" s="32">
        <v>0</v>
      </c>
      <c r="R106" s="32">
        <v>0.74819483861290326</v>
      </c>
      <c r="S106" s="32">
        <v>0</v>
      </c>
      <c r="T106" s="32">
        <v>11.529432258064515</v>
      </c>
      <c r="U106" s="32">
        <v>0</v>
      </c>
      <c r="V106" s="32">
        <v>1.4745707227741935</v>
      </c>
      <c r="W106" s="32">
        <v>0</v>
      </c>
      <c r="X106" s="32">
        <v>0</v>
      </c>
      <c r="Y106" s="32">
        <v>0</v>
      </c>
      <c r="Z106" s="32">
        <v>0</v>
      </c>
      <c r="AA106" s="32">
        <v>0</v>
      </c>
      <c r="AB106" s="32">
        <v>0.12556184193548386</v>
      </c>
      <c r="AC106" s="32">
        <v>0</v>
      </c>
      <c r="AD106" s="32">
        <v>0</v>
      </c>
      <c r="AE106" s="32">
        <v>0</v>
      </c>
      <c r="AF106" s="32">
        <v>0</v>
      </c>
      <c r="AG106" s="32">
        <v>0</v>
      </c>
      <c r="AH106" s="32">
        <v>0</v>
      </c>
      <c r="AI106" s="32">
        <v>0</v>
      </c>
      <c r="AJ106" s="32">
        <v>0</v>
      </c>
      <c r="AK106" s="32">
        <v>0</v>
      </c>
      <c r="AL106" s="32">
        <v>1.1414712903225802E-3</v>
      </c>
      <c r="AM106" s="32">
        <v>5.7073564516129029E-2</v>
      </c>
      <c r="AN106" s="32">
        <v>0</v>
      </c>
      <c r="AO106" s="32">
        <v>0</v>
      </c>
      <c r="AP106" s="32">
        <v>0</v>
      </c>
      <c r="AQ106" s="32">
        <v>0</v>
      </c>
      <c r="AR106" s="32">
        <v>0</v>
      </c>
      <c r="AS106" s="32">
        <v>0</v>
      </c>
      <c r="AT106" s="32">
        <v>0</v>
      </c>
      <c r="AU106" s="32">
        <v>0</v>
      </c>
      <c r="AV106" s="32">
        <v>8.7300785449354841</v>
      </c>
      <c r="AW106" s="32">
        <v>0.39887728803225808</v>
      </c>
      <c r="AX106" s="32">
        <v>0</v>
      </c>
      <c r="AY106" s="32">
        <v>0</v>
      </c>
      <c r="AZ106" s="32">
        <v>2.7371633985483657</v>
      </c>
      <c r="BA106" s="32">
        <v>0</v>
      </c>
      <c r="BB106" s="32">
        <v>0</v>
      </c>
      <c r="BC106" s="32">
        <v>0</v>
      </c>
      <c r="BD106" s="32">
        <v>0</v>
      </c>
      <c r="BE106" s="32">
        <v>0</v>
      </c>
      <c r="BF106" s="32">
        <v>2.6552135425161292</v>
      </c>
      <c r="BG106" s="32">
        <v>0.33102667419354836</v>
      </c>
      <c r="BH106" s="32">
        <v>2.8536782258064514E-2</v>
      </c>
      <c r="BI106" s="32">
        <v>0</v>
      </c>
      <c r="BJ106" s="32">
        <v>0.24606063083870972</v>
      </c>
      <c r="BK106" s="33">
        <f t="shared" si="2"/>
        <v>53.128029661999996</v>
      </c>
    </row>
    <row r="107" spans="1:63">
      <c r="A107" s="30"/>
      <c r="B107" s="31" t="s">
        <v>111</v>
      </c>
      <c r="C107" s="32">
        <v>0</v>
      </c>
      <c r="D107" s="32">
        <v>4.0246025806451611</v>
      </c>
      <c r="E107" s="32">
        <v>0</v>
      </c>
      <c r="F107" s="32">
        <v>0</v>
      </c>
      <c r="G107" s="32">
        <v>0</v>
      </c>
      <c r="H107" s="32">
        <v>1.863174132322581</v>
      </c>
      <c r="I107" s="32">
        <v>20.697956129032256</v>
      </c>
      <c r="J107" s="32">
        <v>0.57494322580645163</v>
      </c>
      <c r="K107" s="32">
        <v>0</v>
      </c>
      <c r="L107" s="32">
        <v>1.796988789419355</v>
      </c>
      <c r="M107" s="32">
        <v>0</v>
      </c>
      <c r="N107" s="32">
        <v>0</v>
      </c>
      <c r="O107" s="32">
        <v>0</v>
      </c>
      <c r="P107" s="32">
        <v>0</v>
      </c>
      <c r="Q107" s="32">
        <v>0</v>
      </c>
      <c r="R107" s="32">
        <v>0.819233975483871</v>
      </c>
      <c r="S107" s="32">
        <v>0</v>
      </c>
      <c r="T107" s="32">
        <v>4.829523096774194</v>
      </c>
      <c r="U107" s="32">
        <v>0</v>
      </c>
      <c r="V107" s="32">
        <v>0.25143582387096769</v>
      </c>
      <c r="W107" s="32">
        <v>0</v>
      </c>
      <c r="X107" s="32">
        <v>0</v>
      </c>
      <c r="Y107" s="32">
        <v>0</v>
      </c>
      <c r="Z107" s="32">
        <v>0</v>
      </c>
      <c r="AA107" s="32">
        <v>0</v>
      </c>
      <c r="AB107" s="32">
        <v>0</v>
      </c>
      <c r="AC107" s="32">
        <v>0</v>
      </c>
      <c r="AD107" s="32">
        <v>0</v>
      </c>
      <c r="AE107" s="32">
        <v>0</v>
      </c>
      <c r="AF107" s="32">
        <v>0</v>
      </c>
      <c r="AG107" s="32">
        <v>0</v>
      </c>
      <c r="AH107" s="32">
        <v>0</v>
      </c>
      <c r="AI107" s="32">
        <v>0</v>
      </c>
      <c r="AJ107" s="32">
        <v>0</v>
      </c>
      <c r="AK107" s="32">
        <v>0</v>
      </c>
      <c r="AL107" s="32">
        <v>0</v>
      </c>
      <c r="AM107" s="32">
        <v>0</v>
      </c>
      <c r="AN107" s="32">
        <v>0</v>
      </c>
      <c r="AO107" s="32">
        <v>0</v>
      </c>
      <c r="AP107" s="32">
        <v>0</v>
      </c>
      <c r="AQ107" s="32">
        <v>0</v>
      </c>
      <c r="AR107" s="32">
        <v>0</v>
      </c>
      <c r="AS107" s="32">
        <v>0</v>
      </c>
      <c r="AT107" s="32">
        <v>0</v>
      </c>
      <c r="AU107" s="32">
        <v>0</v>
      </c>
      <c r="AV107" s="32">
        <v>5.6082722498064514</v>
      </c>
      <c r="AW107" s="32">
        <v>0.92783175483870961</v>
      </c>
      <c r="AX107" s="32">
        <v>0</v>
      </c>
      <c r="AY107" s="32">
        <v>0</v>
      </c>
      <c r="AZ107" s="32">
        <v>3.2208818654515952</v>
      </c>
      <c r="BA107" s="32">
        <v>0</v>
      </c>
      <c r="BB107" s="32">
        <v>0</v>
      </c>
      <c r="BC107" s="32">
        <v>0</v>
      </c>
      <c r="BD107" s="32">
        <v>0</v>
      </c>
      <c r="BE107" s="32">
        <v>0</v>
      </c>
      <c r="BF107" s="32">
        <v>2.5343577717741934</v>
      </c>
      <c r="BG107" s="32">
        <v>0.86718036651612895</v>
      </c>
      <c r="BH107" s="32">
        <v>0</v>
      </c>
      <c r="BI107" s="32">
        <v>0</v>
      </c>
      <c r="BJ107" s="32">
        <v>1.1568563242580647</v>
      </c>
      <c r="BK107" s="33">
        <f t="shared" si="2"/>
        <v>49.173238085999991</v>
      </c>
    </row>
    <row r="108" spans="1:63">
      <c r="A108" s="30"/>
      <c r="B108" s="31" t="s">
        <v>112</v>
      </c>
      <c r="C108" s="32">
        <v>0</v>
      </c>
      <c r="D108" s="32">
        <v>3.269650548387097</v>
      </c>
      <c r="E108" s="32">
        <v>0</v>
      </c>
      <c r="F108" s="32">
        <v>0</v>
      </c>
      <c r="G108" s="32">
        <v>0</v>
      </c>
      <c r="H108" s="32">
        <v>1.8396072749999999</v>
      </c>
      <c r="I108" s="32">
        <v>0.22944916129032256</v>
      </c>
      <c r="J108" s="32">
        <v>0</v>
      </c>
      <c r="K108" s="32">
        <v>0</v>
      </c>
      <c r="L108" s="32">
        <v>1.0099359861612904</v>
      </c>
      <c r="M108" s="32">
        <v>0</v>
      </c>
      <c r="N108" s="32">
        <v>0</v>
      </c>
      <c r="O108" s="32">
        <v>0</v>
      </c>
      <c r="P108" s="32">
        <v>0</v>
      </c>
      <c r="Q108" s="32">
        <v>0</v>
      </c>
      <c r="R108" s="32">
        <v>8.5488917741935497E-2</v>
      </c>
      <c r="S108" s="32">
        <v>0</v>
      </c>
      <c r="T108" s="32">
        <v>0</v>
      </c>
      <c r="U108" s="32">
        <v>0</v>
      </c>
      <c r="V108" s="32">
        <v>4.0153603225806453E-2</v>
      </c>
      <c r="W108" s="32">
        <v>0</v>
      </c>
      <c r="X108" s="32">
        <v>0</v>
      </c>
      <c r="Y108" s="32">
        <v>0</v>
      </c>
      <c r="Z108" s="32">
        <v>0</v>
      </c>
      <c r="AA108" s="32">
        <v>0</v>
      </c>
      <c r="AB108" s="32">
        <v>0.22715329032258066</v>
      </c>
      <c r="AC108" s="32">
        <v>0</v>
      </c>
      <c r="AD108" s="32">
        <v>0</v>
      </c>
      <c r="AE108" s="32">
        <v>0</v>
      </c>
      <c r="AF108" s="32">
        <v>0</v>
      </c>
      <c r="AG108" s="32">
        <v>0</v>
      </c>
      <c r="AH108" s="32">
        <v>0</v>
      </c>
      <c r="AI108" s="32">
        <v>0</v>
      </c>
      <c r="AJ108" s="32">
        <v>0</v>
      </c>
      <c r="AK108" s="32">
        <v>0</v>
      </c>
      <c r="AL108" s="32">
        <v>0</v>
      </c>
      <c r="AM108" s="32">
        <v>0</v>
      </c>
      <c r="AN108" s="32">
        <v>0</v>
      </c>
      <c r="AO108" s="32">
        <v>0</v>
      </c>
      <c r="AP108" s="32">
        <v>0</v>
      </c>
      <c r="AQ108" s="32">
        <v>0</v>
      </c>
      <c r="AR108" s="32">
        <v>0</v>
      </c>
      <c r="AS108" s="32">
        <v>0</v>
      </c>
      <c r="AT108" s="32">
        <v>0</v>
      </c>
      <c r="AU108" s="32">
        <v>0</v>
      </c>
      <c r="AV108" s="32">
        <v>11.450218733999998</v>
      </c>
      <c r="AW108" s="32">
        <v>8.5284766714516103</v>
      </c>
      <c r="AX108" s="32">
        <v>0</v>
      </c>
      <c r="AY108" s="32">
        <v>0</v>
      </c>
      <c r="AZ108" s="32">
        <v>3.6963414542580679</v>
      </c>
      <c r="BA108" s="32">
        <v>0</v>
      </c>
      <c r="BB108" s="32">
        <v>0</v>
      </c>
      <c r="BC108" s="32">
        <v>0</v>
      </c>
      <c r="BD108" s="32">
        <v>0</v>
      </c>
      <c r="BE108" s="32">
        <v>0</v>
      </c>
      <c r="BF108" s="32">
        <v>1.3657425823548388</v>
      </c>
      <c r="BG108" s="32">
        <v>8.0688616740967731</v>
      </c>
      <c r="BH108" s="32">
        <v>0</v>
      </c>
      <c r="BI108" s="32">
        <v>0</v>
      </c>
      <c r="BJ108" s="32">
        <v>7.7232118709677416E-2</v>
      </c>
      <c r="BK108" s="33">
        <f t="shared" si="2"/>
        <v>39.888312016999997</v>
      </c>
    </row>
    <row r="109" spans="1:63">
      <c r="A109" s="30"/>
      <c r="B109" s="31" t="s">
        <v>113</v>
      </c>
      <c r="C109" s="32">
        <v>0</v>
      </c>
      <c r="D109" s="32">
        <v>3.5937030000000001</v>
      </c>
      <c r="E109" s="32">
        <v>0</v>
      </c>
      <c r="F109" s="32">
        <v>0</v>
      </c>
      <c r="G109" s="32">
        <v>0</v>
      </c>
      <c r="H109" s="32">
        <v>8.8137995039354831</v>
      </c>
      <c r="I109" s="32">
        <v>28.068829240290324</v>
      </c>
      <c r="J109" s="32">
        <v>1.7388885483870968</v>
      </c>
      <c r="K109" s="32">
        <v>0</v>
      </c>
      <c r="L109" s="32">
        <v>20.110743718709678</v>
      </c>
      <c r="M109" s="32">
        <v>0</v>
      </c>
      <c r="N109" s="32">
        <v>0</v>
      </c>
      <c r="O109" s="32">
        <v>0</v>
      </c>
      <c r="P109" s="32">
        <v>0</v>
      </c>
      <c r="Q109" s="32">
        <v>0</v>
      </c>
      <c r="R109" s="32">
        <v>3.5752337543548389</v>
      </c>
      <c r="S109" s="32">
        <v>3.4777770967741937</v>
      </c>
      <c r="T109" s="32">
        <v>4.6370361290322579</v>
      </c>
      <c r="U109" s="32">
        <v>0</v>
      </c>
      <c r="V109" s="32">
        <v>9.5205625314516116</v>
      </c>
      <c r="W109" s="32">
        <v>0</v>
      </c>
      <c r="X109" s="32">
        <v>0</v>
      </c>
      <c r="Y109" s="32">
        <v>0</v>
      </c>
      <c r="Z109" s="32">
        <v>0</v>
      </c>
      <c r="AA109" s="32">
        <v>0</v>
      </c>
      <c r="AB109" s="32">
        <v>0.49875974677419355</v>
      </c>
      <c r="AC109" s="32">
        <v>0.16070509677419353</v>
      </c>
      <c r="AD109" s="32">
        <v>0</v>
      </c>
      <c r="AE109" s="32">
        <v>0</v>
      </c>
      <c r="AF109" s="32">
        <v>0.14922616129032257</v>
      </c>
      <c r="AG109" s="32">
        <v>0</v>
      </c>
      <c r="AH109" s="32">
        <v>0</v>
      </c>
      <c r="AI109" s="32">
        <v>0</v>
      </c>
      <c r="AJ109" s="32">
        <v>0</v>
      </c>
      <c r="AK109" s="32">
        <v>0</v>
      </c>
      <c r="AL109" s="32">
        <v>0.12913802419354836</v>
      </c>
      <c r="AM109" s="32">
        <v>0</v>
      </c>
      <c r="AN109" s="32">
        <v>0</v>
      </c>
      <c r="AO109" s="32">
        <v>0</v>
      </c>
      <c r="AP109" s="32">
        <v>2.2957870967741937E-2</v>
      </c>
      <c r="AQ109" s="32">
        <v>0</v>
      </c>
      <c r="AR109" s="32">
        <v>0</v>
      </c>
      <c r="AS109" s="32">
        <v>0</v>
      </c>
      <c r="AT109" s="32">
        <v>0</v>
      </c>
      <c r="AU109" s="32">
        <v>0</v>
      </c>
      <c r="AV109" s="32">
        <v>48.694810232032268</v>
      </c>
      <c r="AW109" s="32">
        <v>28.307077861096776</v>
      </c>
      <c r="AX109" s="32">
        <v>0</v>
      </c>
      <c r="AY109" s="32">
        <v>0</v>
      </c>
      <c r="AZ109" s="32">
        <v>16.094640827451599</v>
      </c>
      <c r="BA109" s="32">
        <v>0</v>
      </c>
      <c r="BB109" s="32">
        <v>0</v>
      </c>
      <c r="BC109" s="32">
        <v>0</v>
      </c>
      <c r="BD109" s="32">
        <v>0</v>
      </c>
      <c r="BE109" s="32">
        <v>0</v>
      </c>
      <c r="BF109" s="32">
        <v>21.845493233451613</v>
      </c>
      <c r="BG109" s="32">
        <v>2.5652103027096773</v>
      </c>
      <c r="BH109" s="32">
        <v>1.7447981935483874</v>
      </c>
      <c r="BI109" s="32">
        <v>0</v>
      </c>
      <c r="BJ109" s="32">
        <v>4.6040267787741938</v>
      </c>
      <c r="BK109" s="33">
        <f t="shared" si="2"/>
        <v>208.35341785200001</v>
      </c>
    </row>
    <row r="110" spans="1:63">
      <c r="A110" s="30"/>
      <c r="B110" s="31" t="s">
        <v>114</v>
      </c>
      <c r="C110" s="32">
        <v>0</v>
      </c>
      <c r="D110" s="32">
        <v>0.81541255483870967</v>
      </c>
      <c r="E110" s="32">
        <v>0</v>
      </c>
      <c r="F110" s="32">
        <v>0</v>
      </c>
      <c r="G110" s="32">
        <v>0</v>
      </c>
      <c r="H110" s="32">
        <v>1.8023580350967741</v>
      </c>
      <c r="I110" s="32">
        <v>111.97687110254839</v>
      </c>
      <c r="J110" s="32">
        <v>0</v>
      </c>
      <c r="K110" s="32">
        <v>0</v>
      </c>
      <c r="L110" s="32">
        <v>1.7106436625806456</v>
      </c>
      <c r="M110" s="32">
        <v>0</v>
      </c>
      <c r="N110" s="32">
        <v>0</v>
      </c>
      <c r="O110" s="32">
        <v>0</v>
      </c>
      <c r="P110" s="32">
        <v>0</v>
      </c>
      <c r="Q110" s="32">
        <v>0</v>
      </c>
      <c r="R110" s="32">
        <v>0.1358493482580645</v>
      </c>
      <c r="S110" s="32">
        <v>5.7423419354838705</v>
      </c>
      <c r="T110" s="32">
        <v>0</v>
      </c>
      <c r="U110" s="32">
        <v>0</v>
      </c>
      <c r="V110" s="32">
        <v>0</v>
      </c>
      <c r="W110" s="32">
        <v>0</v>
      </c>
      <c r="X110" s="32">
        <v>0</v>
      </c>
      <c r="Y110" s="32">
        <v>0</v>
      </c>
      <c r="Z110" s="32">
        <v>0</v>
      </c>
      <c r="AA110" s="32">
        <v>0</v>
      </c>
      <c r="AB110" s="32">
        <v>0</v>
      </c>
      <c r="AC110" s="32">
        <v>0</v>
      </c>
      <c r="AD110" s="32">
        <v>0</v>
      </c>
      <c r="AE110" s="32">
        <v>0</v>
      </c>
      <c r="AF110" s="32">
        <v>0</v>
      </c>
      <c r="AG110" s="32">
        <v>0</v>
      </c>
      <c r="AH110" s="32">
        <v>0</v>
      </c>
      <c r="AI110" s="32">
        <v>0</v>
      </c>
      <c r="AJ110" s="32">
        <v>0</v>
      </c>
      <c r="AK110" s="32">
        <v>0</v>
      </c>
      <c r="AL110" s="32">
        <v>5.6424429290322577E-2</v>
      </c>
      <c r="AM110" s="32">
        <v>0</v>
      </c>
      <c r="AN110" s="32">
        <v>0</v>
      </c>
      <c r="AO110" s="32">
        <v>0</v>
      </c>
      <c r="AP110" s="32">
        <v>0</v>
      </c>
      <c r="AQ110" s="32">
        <v>0</v>
      </c>
      <c r="AR110" s="32">
        <v>0</v>
      </c>
      <c r="AS110" s="32">
        <v>0</v>
      </c>
      <c r="AT110" s="32">
        <v>0</v>
      </c>
      <c r="AU110" s="32">
        <v>0</v>
      </c>
      <c r="AV110" s="32">
        <v>1.8128285945161291</v>
      </c>
      <c r="AW110" s="32">
        <v>5.9059784677419351</v>
      </c>
      <c r="AX110" s="32">
        <v>0</v>
      </c>
      <c r="AY110" s="32">
        <v>0</v>
      </c>
      <c r="AZ110" s="32">
        <v>3.7115823198064435</v>
      </c>
      <c r="BA110" s="32">
        <v>0</v>
      </c>
      <c r="BB110" s="32">
        <v>0</v>
      </c>
      <c r="BC110" s="32">
        <v>0</v>
      </c>
      <c r="BD110" s="32">
        <v>0</v>
      </c>
      <c r="BE110" s="32">
        <v>0</v>
      </c>
      <c r="BF110" s="32">
        <v>0.36207160780645159</v>
      </c>
      <c r="BG110" s="32">
        <v>5.7339596774193549</v>
      </c>
      <c r="BH110" s="32">
        <v>0</v>
      </c>
      <c r="BI110" s="32">
        <v>0</v>
      </c>
      <c r="BJ110" s="32">
        <v>6.0206576612903226E-2</v>
      </c>
      <c r="BK110" s="33">
        <f t="shared" si="2"/>
        <v>139.82652831199999</v>
      </c>
    </row>
    <row r="111" spans="1:63">
      <c r="A111" s="30"/>
      <c r="B111" s="31" t="s">
        <v>115</v>
      </c>
      <c r="C111" s="32">
        <v>0</v>
      </c>
      <c r="D111" s="32">
        <v>15.785802903225806</v>
      </c>
      <c r="E111" s="32">
        <v>0</v>
      </c>
      <c r="F111" s="32">
        <v>0</v>
      </c>
      <c r="G111" s="32">
        <v>0</v>
      </c>
      <c r="H111" s="32">
        <v>13.076266363129031</v>
      </c>
      <c r="I111" s="32">
        <v>7.4896145161290326E-2</v>
      </c>
      <c r="J111" s="32">
        <v>0</v>
      </c>
      <c r="K111" s="32">
        <v>0</v>
      </c>
      <c r="L111" s="32">
        <v>3.0489412887419358</v>
      </c>
      <c r="M111" s="32">
        <v>0</v>
      </c>
      <c r="N111" s="32">
        <v>0</v>
      </c>
      <c r="O111" s="32">
        <v>0</v>
      </c>
      <c r="P111" s="32">
        <v>0</v>
      </c>
      <c r="Q111" s="32">
        <v>0</v>
      </c>
      <c r="R111" s="32">
        <v>1.1406268937419355</v>
      </c>
      <c r="S111" s="32">
        <v>0</v>
      </c>
      <c r="T111" s="32">
        <v>3.457178465354839</v>
      </c>
      <c r="U111" s="32">
        <v>0</v>
      </c>
      <c r="V111" s="32">
        <v>8.8567572274193545</v>
      </c>
      <c r="W111" s="32">
        <v>0</v>
      </c>
      <c r="X111" s="32">
        <v>0</v>
      </c>
      <c r="Y111" s="32">
        <v>0</v>
      </c>
      <c r="Z111" s="32">
        <v>0</v>
      </c>
      <c r="AA111" s="32">
        <v>0</v>
      </c>
      <c r="AB111" s="32">
        <v>0.25108124516129032</v>
      </c>
      <c r="AC111" s="32">
        <v>0</v>
      </c>
      <c r="AD111" s="32">
        <v>0</v>
      </c>
      <c r="AE111" s="32">
        <v>0</v>
      </c>
      <c r="AF111" s="32">
        <v>0</v>
      </c>
      <c r="AG111" s="32">
        <v>0</v>
      </c>
      <c r="AH111" s="32">
        <v>0</v>
      </c>
      <c r="AI111" s="32">
        <v>0</v>
      </c>
      <c r="AJ111" s="32">
        <v>0</v>
      </c>
      <c r="AK111" s="32">
        <v>0</v>
      </c>
      <c r="AL111" s="32">
        <v>2.2825567741935483E-2</v>
      </c>
      <c r="AM111" s="32">
        <v>0</v>
      </c>
      <c r="AN111" s="32">
        <v>0</v>
      </c>
      <c r="AO111" s="32">
        <v>0</v>
      </c>
      <c r="AP111" s="32">
        <v>0</v>
      </c>
      <c r="AQ111" s="32">
        <v>0</v>
      </c>
      <c r="AR111" s="32">
        <v>0</v>
      </c>
      <c r="AS111" s="32">
        <v>0</v>
      </c>
      <c r="AT111" s="32">
        <v>0</v>
      </c>
      <c r="AU111" s="32">
        <v>0</v>
      </c>
      <c r="AV111" s="32">
        <v>28.091346529838717</v>
      </c>
      <c r="AW111" s="32">
        <v>29.444982387096779</v>
      </c>
      <c r="AX111" s="32">
        <v>0</v>
      </c>
      <c r="AY111" s="32">
        <v>0</v>
      </c>
      <c r="AZ111" s="32">
        <v>25.266617145612887</v>
      </c>
      <c r="BA111" s="32">
        <v>0</v>
      </c>
      <c r="BB111" s="32">
        <v>0</v>
      </c>
      <c r="BC111" s="32">
        <v>0</v>
      </c>
      <c r="BD111" s="32">
        <v>0</v>
      </c>
      <c r="BE111" s="32">
        <v>0</v>
      </c>
      <c r="BF111" s="32">
        <v>11.386721010096775</v>
      </c>
      <c r="BG111" s="32">
        <v>2.2380299920322582</v>
      </c>
      <c r="BH111" s="32">
        <v>1.5407258225806453</v>
      </c>
      <c r="BI111" s="32">
        <v>0</v>
      </c>
      <c r="BJ111" s="32">
        <v>0.79127857006451618</v>
      </c>
      <c r="BK111" s="33">
        <f t="shared" si="2"/>
        <v>144.47407755699999</v>
      </c>
    </row>
    <row r="112" spans="1:63">
      <c r="A112" s="30"/>
      <c r="B112" s="31" t="s">
        <v>116</v>
      </c>
      <c r="C112" s="32">
        <v>0</v>
      </c>
      <c r="D112" s="32">
        <v>3.4282635483870969</v>
      </c>
      <c r="E112" s="32">
        <v>0</v>
      </c>
      <c r="F112" s="32">
        <v>0</v>
      </c>
      <c r="G112" s="32">
        <v>0</v>
      </c>
      <c r="H112" s="32">
        <v>14.804632071193549</v>
      </c>
      <c r="I112" s="32">
        <v>69.708025483870969</v>
      </c>
      <c r="J112" s="32">
        <v>0</v>
      </c>
      <c r="K112" s="32">
        <v>0</v>
      </c>
      <c r="L112" s="32">
        <v>7.5724628011290331</v>
      </c>
      <c r="M112" s="32">
        <v>0</v>
      </c>
      <c r="N112" s="32">
        <v>0</v>
      </c>
      <c r="O112" s="32">
        <v>0</v>
      </c>
      <c r="P112" s="32">
        <v>0</v>
      </c>
      <c r="Q112" s="32">
        <v>0</v>
      </c>
      <c r="R112" s="32">
        <v>4.1096197806451615E-2</v>
      </c>
      <c r="S112" s="32">
        <v>12.74171285483871</v>
      </c>
      <c r="T112" s="32">
        <v>5.7137725806451609</v>
      </c>
      <c r="U112" s="32">
        <v>0</v>
      </c>
      <c r="V112" s="32">
        <v>3.4282635483870969</v>
      </c>
      <c r="W112" s="32">
        <v>0</v>
      </c>
      <c r="X112" s="32">
        <v>0</v>
      </c>
      <c r="Y112" s="32">
        <v>0</v>
      </c>
      <c r="Z112" s="32">
        <v>0</v>
      </c>
      <c r="AA112" s="32">
        <v>0</v>
      </c>
      <c r="AB112" s="32">
        <v>8.4890637096774191E-2</v>
      </c>
      <c r="AC112" s="32">
        <v>0</v>
      </c>
      <c r="AD112" s="32">
        <v>0</v>
      </c>
      <c r="AE112" s="32">
        <v>0</v>
      </c>
      <c r="AF112" s="32">
        <v>0</v>
      </c>
      <c r="AG112" s="32">
        <v>0</v>
      </c>
      <c r="AH112" s="32">
        <v>0</v>
      </c>
      <c r="AI112" s="32">
        <v>0</v>
      </c>
      <c r="AJ112" s="32">
        <v>0</v>
      </c>
      <c r="AK112" s="32">
        <v>0</v>
      </c>
      <c r="AL112" s="32">
        <v>0</v>
      </c>
      <c r="AM112" s="32">
        <v>0</v>
      </c>
      <c r="AN112" s="32">
        <v>0</v>
      </c>
      <c r="AO112" s="32">
        <v>0</v>
      </c>
      <c r="AP112" s="32">
        <v>0</v>
      </c>
      <c r="AQ112" s="32">
        <v>0</v>
      </c>
      <c r="AR112" s="32">
        <v>0</v>
      </c>
      <c r="AS112" s="32">
        <v>0</v>
      </c>
      <c r="AT112" s="32">
        <v>0</v>
      </c>
      <c r="AU112" s="32">
        <v>0</v>
      </c>
      <c r="AV112" s="32">
        <v>16.907322064096775</v>
      </c>
      <c r="AW112" s="32">
        <v>6.1121258709677422</v>
      </c>
      <c r="AX112" s="32">
        <v>0</v>
      </c>
      <c r="AY112" s="32">
        <v>0</v>
      </c>
      <c r="AZ112" s="32">
        <v>5.593875427322601</v>
      </c>
      <c r="BA112" s="32">
        <v>0</v>
      </c>
      <c r="BB112" s="32">
        <v>0</v>
      </c>
      <c r="BC112" s="32">
        <v>0</v>
      </c>
      <c r="BD112" s="32">
        <v>0</v>
      </c>
      <c r="BE112" s="32">
        <v>0</v>
      </c>
      <c r="BF112" s="32">
        <v>0.63730719912903222</v>
      </c>
      <c r="BG112" s="32">
        <v>0</v>
      </c>
      <c r="BH112" s="32">
        <v>0</v>
      </c>
      <c r="BI112" s="32">
        <v>0</v>
      </c>
      <c r="BJ112" s="32">
        <v>0.11318751612903227</v>
      </c>
      <c r="BK112" s="33">
        <f t="shared" si="2"/>
        <v>146.88693780100004</v>
      </c>
    </row>
    <row r="113" spans="1:63">
      <c r="A113" s="30"/>
      <c r="B113" s="31" t="s">
        <v>117</v>
      </c>
      <c r="C113" s="32">
        <v>0</v>
      </c>
      <c r="D113" s="32">
        <v>0</v>
      </c>
      <c r="E113" s="32">
        <v>0</v>
      </c>
      <c r="F113" s="32">
        <v>0</v>
      </c>
      <c r="G113" s="32">
        <v>0</v>
      </c>
      <c r="H113" s="32">
        <v>3.7680573967741942</v>
      </c>
      <c r="I113" s="32">
        <v>1.1366119354838711</v>
      </c>
      <c r="J113" s="32">
        <v>0</v>
      </c>
      <c r="K113" s="32">
        <v>0</v>
      </c>
      <c r="L113" s="32">
        <v>1.0709543194516129</v>
      </c>
      <c r="M113" s="32">
        <v>0</v>
      </c>
      <c r="N113" s="32">
        <v>0</v>
      </c>
      <c r="O113" s="32">
        <v>0</v>
      </c>
      <c r="P113" s="32">
        <v>0</v>
      </c>
      <c r="Q113" s="32">
        <v>0</v>
      </c>
      <c r="R113" s="32">
        <v>0.25038402222580647</v>
      </c>
      <c r="S113" s="32">
        <v>0</v>
      </c>
      <c r="T113" s="32">
        <v>0.14775955161290322</v>
      </c>
      <c r="U113" s="32">
        <v>0</v>
      </c>
      <c r="V113" s="32">
        <v>3.5795167451612916E-2</v>
      </c>
      <c r="W113" s="32">
        <v>0</v>
      </c>
      <c r="X113" s="32">
        <v>0</v>
      </c>
      <c r="Y113" s="32">
        <v>0</v>
      </c>
      <c r="Z113" s="32">
        <v>0</v>
      </c>
      <c r="AA113" s="32">
        <v>0</v>
      </c>
      <c r="AB113" s="32">
        <v>7.5441416451612897E-2</v>
      </c>
      <c r="AC113" s="32">
        <v>0</v>
      </c>
      <c r="AD113" s="32">
        <v>0</v>
      </c>
      <c r="AE113" s="32">
        <v>0</v>
      </c>
      <c r="AF113" s="32">
        <v>0</v>
      </c>
      <c r="AG113" s="32">
        <v>0</v>
      </c>
      <c r="AH113" s="32">
        <v>0</v>
      </c>
      <c r="AI113" s="32">
        <v>0</v>
      </c>
      <c r="AJ113" s="32">
        <v>0</v>
      </c>
      <c r="AK113" s="32">
        <v>0</v>
      </c>
      <c r="AL113" s="32">
        <v>0</v>
      </c>
      <c r="AM113" s="32">
        <v>0</v>
      </c>
      <c r="AN113" s="32">
        <v>0</v>
      </c>
      <c r="AO113" s="32">
        <v>0</v>
      </c>
      <c r="AP113" s="32">
        <v>0</v>
      </c>
      <c r="AQ113" s="32">
        <v>0</v>
      </c>
      <c r="AR113" s="32">
        <v>0</v>
      </c>
      <c r="AS113" s="32">
        <v>0</v>
      </c>
      <c r="AT113" s="32">
        <v>0</v>
      </c>
      <c r="AU113" s="32">
        <v>0</v>
      </c>
      <c r="AV113" s="32">
        <v>6.5901817831935494</v>
      </c>
      <c r="AW113" s="32">
        <v>0</v>
      </c>
      <c r="AX113" s="32">
        <v>0</v>
      </c>
      <c r="AY113" s="32">
        <v>0</v>
      </c>
      <c r="AZ113" s="32">
        <v>7.7531378119354786</v>
      </c>
      <c r="BA113" s="32">
        <v>0</v>
      </c>
      <c r="BB113" s="32">
        <v>0</v>
      </c>
      <c r="BC113" s="32">
        <v>0</v>
      </c>
      <c r="BD113" s="32">
        <v>0</v>
      </c>
      <c r="BE113" s="32">
        <v>0</v>
      </c>
      <c r="BF113" s="32">
        <v>1.4634684428387097</v>
      </c>
      <c r="BG113" s="32">
        <v>0.2363335711290323</v>
      </c>
      <c r="BH113" s="32">
        <v>0</v>
      </c>
      <c r="BI113" s="32">
        <v>0</v>
      </c>
      <c r="BJ113" s="32">
        <v>1.2918088214516128</v>
      </c>
      <c r="BK113" s="33">
        <f t="shared" si="2"/>
        <v>23.819934239999998</v>
      </c>
    </row>
    <row r="114" spans="1:63">
      <c r="A114" s="30"/>
      <c r="B114" s="31" t="s">
        <v>118</v>
      </c>
      <c r="C114" s="32">
        <v>0</v>
      </c>
      <c r="D114" s="32">
        <v>0</v>
      </c>
      <c r="E114" s="32">
        <v>0</v>
      </c>
      <c r="F114" s="32">
        <v>0</v>
      </c>
      <c r="G114" s="32">
        <v>0</v>
      </c>
      <c r="H114" s="32">
        <v>1.9413457716451612</v>
      </c>
      <c r="I114" s="32">
        <v>0</v>
      </c>
      <c r="J114" s="32">
        <v>2.2711780645161288</v>
      </c>
      <c r="K114" s="32">
        <v>0</v>
      </c>
      <c r="L114" s="32">
        <v>1.0267010215806451</v>
      </c>
      <c r="M114" s="32">
        <v>0</v>
      </c>
      <c r="N114" s="32">
        <v>0</v>
      </c>
      <c r="O114" s="32">
        <v>0</v>
      </c>
      <c r="P114" s="32">
        <v>0</v>
      </c>
      <c r="Q114" s="32">
        <v>0</v>
      </c>
      <c r="R114" s="32">
        <v>5.8636827385161299</v>
      </c>
      <c r="S114" s="32">
        <v>0</v>
      </c>
      <c r="T114" s="32">
        <v>0.5677945161290322</v>
      </c>
      <c r="U114" s="32">
        <v>0</v>
      </c>
      <c r="V114" s="32">
        <v>2.2339447630967744</v>
      </c>
      <c r="W114" s="32">
        <v>0</v>
      </c>
      <c r="X114" s="32">
        <v>0</v>
      </c>
      <c r="Y114" s="32">
        <v>0</v>
      </c>
      <c r="Z114" s="32">
        <v>0</v>
      </c>
      <c r="AA114" s="32">
        <v>0</v>
      </c>
      <c r="AB114" s="32">
        <v>0</v>
      </c>
      <c r="AC114" s="32">
        <v>0</v>
      </c>
      <c r="AD114" s="32">
        <v>0</v>
      </c>
      <c r="AE114" s="32">
        <v>0</v>
      </c>
      <c r="AF114" s="32">
        <v>0</v>
      </c>
      <c r="AG114" s="32">
        <v>0</v>
      </c>
      <c r="AH114" s="32">
        <v>0</v>
      </c>
      <c r="AI114" s="32">
        <v>0</v>
      </c>
      <c r="AJ114" s="32">
        <v>0</v>
      </c>
      <c r="AK114" s="32">
        <v>0</v>
      </c>
      <c r="AL114" s="32">
        <v>0</v>
      </c>
      <c r="AM114" s="32">
        <v>0</v>
      </c>
      <c r="AN114" s="32">
        <v>0</v>
      </c>
      <c r="AO114" s="32">
        <v>0</v>
      </c>
      <c r="AP114" s="32">
        <v>0</v>
      </c>
      <c r="AQ114" s="32">
        <v>0</v>
      </c>
      <c r="AR114" s="32">
        <v>0</v>
      </c>
      <c r="AS114" s="32">
        <v>0</v>
      </c>
      <c r="AT114" s="32">
        <v>0</v>
      </c>
      <c r="AU114" s="32">
        <v>0</v>
      </c>
      <c r="AV114" s="32">
        <v>6.2813612152903229</v>
      </c>
      <c r="AW114" s="32">
        <v>2.2646421941612904</v>
      </c>
      <c r="AX114" s="32">
        <v>0</v>
      </c>
      <c r="AY114" s="32">
        <v>0</v>
      </c>
      <c r="AZ114" s="32">
        <v>5.6502678552903252</v>
      </c>
      <c r="BA114" s="32">
        <v>0</v>
      </c>
      <c r="BB114" s="32">
        <v>0</v>
      </c>
      <c r="BC114" s="32">
        <v>0</v>
      </c>
      <c r="BD114" s="32">
        <v>0</v>
      </c>
      <c r="BE114" s="32">
        <v>0</v>
      </c>
      <c r="BF114" s="32">
        <v>1.2710464109032258</v>
      </c>
      <c r="BG114" s="32">
        <v>0.13509745319354838</v>
      </c>
      <c r="BH114" s="32">
        <v>0</v>
      </c>
      <c r="BI114" s="32">
        <v>0</v>
      </c>
      <c r="BJ114" s="32">
        <v>0.51104774567741929</v>
      </c>
      <c r="BK114" s="33">
        <f t="shared" si="2"/>
        <v>30.018109750000001</v>
      </c>
    </row>
    <row r="115" spans="1:63">
      <c r="A115" s="30"/>
      <c r="B115" s="31" t="s">
        <v>119</v>
      </c>
      <c r="C115" s="32">
        <v>0</v>
      </c>
      <c r="D115" s="32">
        <v>0</v>
      </c>
      <c r="E115" s="32">
        <v>0</v>
      </c>
      <c r="F115" s="32">
        <v>0</v>
      </c>
      <c r="G115" s="32">
        <v>0</v>
      </c>
      <c r="H115" s="32">
        <v>2.6743541526451606</v>
      </c>
      <c r="I115" s="32">
        <v>3.745700129032258</v>
      </c>
      <c r="J115" s="32">
        <v>0</v>
      </c>
      <c r="K115" s="32">
        <v>0</v>
      </c>
      <c r="L115" s="32">
        <v>1.2372161032258064</v>
      </c>
      <c r="M115" s="32">
        <v>0</v>
      </c>
      <c r="N115" s="32">
        <v>0</v>
      </c>
      <c r="O115" s="32">
        <v>0</v>
      </c>
      <c r="P115" s="32">
        <v>0</v>
      </c>
      <c r="Q115" s="32">
        <v>0</v>
      </c>
      <c r="R115" s="32">
        <v>0.40436872303225813</v>
      </c>
      <c r="S115" s="32">
        <v>0</v>
      </c>
      <c r="T115" s="32">
        <v>0</v>
      </c>
      <c r="U115" s="32">
        <v>0</v>
      </c>
      <c r="V115" s="32">
        <v>1.1811311210645157</v>
      </c>
      <c r="W115" s="32">
        <v>0</v>
      </c>
      <c r="X115" s="32">
        <v>0</v>
      </c>
      <c r="Y115" s="32">
        <v>0</v>
      </c>
      <c r="Z115" s="32">
        <v>0</v>
      </c>
      <c r="AA115" s="32">
        <v>0</v>
      </c>
      <c r="AB115" s="32">
        <v>2.2491690322580644E-2</v>
      </c>
      <c r="AC115" s="32">
        <v>0</v>
      </c>
      <c r="AD115" s="32">
        <v>0</v>
      </c>
      <c r="AE115" s="32">
        <v>0</v>
      </c>
      <c r="AF115" s="32">
        <v>0</v>
      </c>
      <c r="AG115" s="32">
        <v>0</v>
      </c>
      <c r="AH115" s="32">
        <v>0</v>
      </c>
      <c r="AI115" s="32">
        <v>0</v>
      </c>
      <c r="AJ115" s="32">
        <v>0</v>
      </c>
      <c r="AK115" s="32">
        <v>0</v>
      </c>
      <c r="AL115" s="32">
        <v>0</v>
      </c>
      <c r="AM115" s="32">
        <v>0</v>
      </c>
      <c r="AN115" s="32">
        <v>0</v>
      </c>
      <c r="AO115" s="32">
        <v>0</v>
      </c>
      <c r="AP115" s="32">
        <v>0</v>
      </c>
      <c r="AQ115" s="32">
        <v>0</v>
      </c>
      <c r="AR115" s="32">
        <v>0</v>
      </c>
      <c r="AS115" s="32">
        <v>0</v>
      </c>
      <c r="AT115" s="32">
        <v>0</v>
      </c>
      <c r="AU115" s="32">
        <v>0</v>
      </c>
      <c r="AV115" s="32">
        <v>2.7817126488709678</v>
      </c>
      <c r="AW115" s="32">
        <v>3.4862120000000005</v>
      </c>
      <c r="AX115" s="32">
        <v>0</v>
      </c>
      <c r="AY115" s="32">
        <v>0</v>
      </c>
      <c r="AZ115" s="32">
        <v>5.788488892387095</v>
      </c>
      <c r="BA115" s="32">
        <v>0</v>
      </c>
      <c r="BB115" s="32">
        <v>0</v>
      </c>
      <c r="BC115" s="32">
        <v>0</v>
      </c>
      <c r="BD115" s="32">
        <v>0</v>
      </c>
      <c r="BE115" s="32">
        <v>0</v>
      </c>
      <c r="BF115" s="32">
        <v>1.451399553290323</v>
      </c>
      <c r="BG115" s="32">
        <v>1.1245845161290322E-2</v>
      </c>
      <c r="BH115" s="32">
        <v>0</v>
      </c>
      <c r="BI115" s="32">
        <v>0</v>
      </c>
      <c r="BJ115" s="32">
        <v>0.77414845296774204</v>
      </c>
      <c r="BK115" s="33">
        <f t="shared" si="2"/>
        <v>23.558469312</v>
      </c>
    </row>
    <row r="116" spans="1:63">
      <c r="A116" s="30"/>
      <c r="B116" s="31" t="s">
        <v>120</v>
      </c>
      <c r="C116" s="32">
        <v>0</v>
      </c>
      <c r="D116" s="32">
        <v>0</v>
      </c>
      <c r="E116" s="32">
        <v>0</v>
      </c>
      <c r="F116" s="32">
        <v>0</v>
      </c>
      <c r="G116" s="32">
        <v>0</v>
      </c>
      <c r="H116" s="32">
        <v>5.6185267078709682</v>
      </c>
      <c r="I116" s="32">
        <v>7.4948109677419357</v>
      </c>
      <c r="J116" s="32">
        <v>0</v>
      </c>
      <c r="K116" s="32">
        <v>0</v>
      </c>
      <c r="L116" s="32">
        <v>3.7261058452903235</v>
      </c>
      <c r="M116" s="32">
        <v>0</v>
      </c>
      <c r="N116" s="32">
        <v>0</v>
      </c>
      <c r="O116" s="32">
        <v>0</v>
      </c>
      <c r="P116" s="32">
        <v>0</v>
      </c>
      <c r="Q116" s="32">
        <v>0</v>
      </c>
      <c r="R116" s="32">
        <v>5.8140097704193536</v>
      </c>
      <c r="S116" s="32">
        <v>0</v>
      </c>
      <c r="T116" s="32">
        <v>0</v>
      </c>
      <c r="U116" s="32">
        <v>0</v>
      </c>
      <c r="V116" s="32">
        <v>0.21905901622580642</v>
      </c>
      <c r="W116" s="32">
        <v>0</v>
      </c>
      <c r="X116" s="32">
        <v>0</v>
      </c>
      <c r="Y116" s="32">
        <v>0</v>
      </c>
      <c r="Z116" s="32">
        <v>0</v>
      </c>
      <c r="AA116" s="32">
        <v>0</v>
      </c>
      <c r="AB116" s="32">
        <v>0</v>
      </c>
      <c r="AC116" s="32">
        <v>0</v>
      </c>
      <c r="AD116" s="32">
        <v>0</v>
      </c>
      <c r="AE116" s="32">
        <v>0</v>
      </c>
      <c r="AF116" s="32">
        <v>0</v>
      </c>
      <c r="AG116" s="32">
        <v>0</v>
      </c>
      <c r="AH116" s="32">
        <v>0</v>
      </c>
      <c r="AI116" s="32">
        <v>0</v>
      </c>
      <c r="AJ116" s="32">
        <v>0</v>
      </c>
      <c r="AK116" s="32">
        <v>0</v>
      </c>
      <c r="AL116" s="32">
        <v>0</v>
      </c>
      <c r="AM116" s="32">
        <v>0</v>
      </c>
      <c r="AN116" s="32">
        <v>0</v>
      </c>
      <c r="AO116" s="32">
        <v>0</v>
      </c>
      <c r="AP116" s="32">
        <v>0</v>
      </c>
      <c r="AQ116" s="32">
        <v>0</v>
      </c>
      <c r="AR116" s="32">
        <v>0</v>
      </c>
      <c r="AS116" s="32">
        <v>0</v>
      </c>
      <c r="AT116" s="32">
        <v>0</v>
      </c>
      <c r="AU116" s="32">
        <v>0</v>
      </c>
      <c r="AV116" s="32">
        <v>4.2001590097419355</v>
      </c>
      <c r="AW116" s="32">
        <v>1.0689718709677418</v>
      </c>
      <c r="AX116" s="32">
        <v>0</v>
      </c>
      <c r="AY116" s="32">
        <v>0</v>
      </c>
      <c r="AZ116" s="32">
        <v>1.7998370775483887</v>
      </c>
      <c r="BA116" s="32">
        <v>0</v>
      </c>
      <c r="BB116" s="32">
        <v>0</v>
      </c>
      <c r="BC116" s="32">
        <v>0</v>
      </c>
      <c r="BD116" s="32">
        <v>0</v>
      </c>
      <c r="BE116" s="32">
        <v>0</v>
      </c>
      <c r="BF116" s="32">
        <v>1.3413932239354838</v>
      </c>
      <c r="BG116" s="32">
        <v>0</v>
      </c>
      <c r="BH116" s="32">
        <v>0</v>
      </c>
      <c r="BI116" s="32">
        <v>0</v>
      </c>
      <c r="BJ116" s="32">
        <v>0.16878503225806452</v>
      </c>
      <c r="BK116" s="33">
        <f t="shared" si="2"/>
        <v>31.451658522000002</v>
      </c>
    </row>
    <row r="117" spans="1:63">
      <c r="A117" s="30"/>
      <c r="B117" s="31" t="s">
        <v>121</v>
      </c>
      <c r="C117" s="32">
        <v>0</v>
      </c>
      <c r="D117" s="32">
        <v>0.57038290322580643</v>
      </c>
      <c r="E117" s="32">
        <v>0</v>
      </c>
      <c r="F117" s="32">
        <v>0</v>
      </c>
      <c r="G117" s="32">
        <v>0</v>
      </c>
      <c r="H117" s="32">
        <v>14.407646433290321</v>
      </c>
      <c r="I117" s="32">
        <v>11.749887806451612</v>
      </c>
      <c r="J117" s="32">
        <v>2.1862951612903228</v>
      </c>
      <c r="K117" s="32">
        <v>0</v>
      </c>
      <c r="L117" s="32">
        <v>4.827331780870967</v>
      </c>
      <c r="M117" s="32">
        <v>0</v>
      </c>
      <c r="N117" s="32">
        <v>0</v>
      </c>
      <c r="O117" s="32">
        <v>0</v>
      </c>
      <c r="P117" s="32">
        <v>0</v>
      </c>
      <c r="Q117" s="32">
        <v>0</v>
      </c>
      <c r="R117" s="32">
        <v>7.1883539906451608</v>
      </c>
      <c r="S117" s="32">
        <v>0.22851327709677416</v>
      </c>
      <c r="T117" s="32">
        <v>2.5100448899999992</v>
      </c>
      <c r="U117" s="32">
        <v>0</v>
      </c>
      <c r="V117" s="32">
        <v>10.12085009619355</v>
      </c>
      <c r="W117" s="32">
        <v>0</v>
      </c>
      <c r="X117" s="32">
        <v>0</v>
      </c>
      <c r="Y117" s="32">
        <v>0</v>
      </c>
      <c r="Z117" s="32">
        <v>0</v>
      </c>
      <c r="AA117" s="32">
        <v>0</v>
      </c>
      <c r="AB117" s="32">
        <v>7.348449193548387E-2</v>
      </c>
      <c r="AC117" s="32">
        <v>7.913714516129032E-2</v>
      </c>
      <c r="AD117" s="32">
        <v>0</v>
      </c>
      <c r="AE117" s="32">
        <v>0</v>
      </c>
      <c r="AF117" s="32">
        <v>0.33915919354838708</v>
      </c>
      <c r="AG117" s="32">
        <v>0</v>
      </c>
      <c r="AH117" s="32">
        <v>0</v>
      </c>
      <c r="AI117" s="32">
        <v>0</v>
      </c>
      <c r="AJ117" s="32">
        <v>0</v>
      </c>
      <c r="AK117" s="32">
        <v>0</v>
      </c>
      <c r="AL117" s="32">
        <v>5.6526532258064513E-3</v>
      </c>
      <c r="AM117" s="32">
        <v>0</v>
      </c>
      <c r="AN117" s="32">
        <v>0</v>
      </c>
      <c r="AO117" s="32">
        <v>0</v>
      </c>
      <c r="AP117" s="32">
        <v>0</v>
      </c>
      <c r="AQ117" s="32">
        <v>0</v>
      </c>
      <c r="AR117" s="32">
        <v>0</v>
      </c>
      <c r="AS117" s="32">
        <v>0</v>
      </c>
      <c r="AT117" s="32">
        <v>0</v>
      </c>
      <c r="AU117" s="32">
        <v>0</v>
      </c>
      <c r="AV117" s="32">
        <v>20.249744084741938</v>
      </c>
      <c r="AW117" s="32">
        <v>7.9363251290322587</v>
      </c>
      <c r="AX117" s="32">
        <v>0</v>
      </c>
      <c r="AY117" s="32">
        <v>0</v>
      </c>
      <c r="AZ117" s="32">
        <v>16.038474741032257</v>
      </c>
      <c r="BA117" s="32">
        <v>0</v>
      </c>
      <c r="BB117" s="32">
        <v>0</v>
      </c>
      <c r="BC117" s="32">
        <v>0</v>
      </c>
      <c r="BD117" s="32">
        <v>0</v>
      </c>
      <c r="BE117" s="32">
        <v>0</v>
      </c>
      <c r="BF117" s="32">
        <v>7.6388837192903232</v>
      </c>
      <c r="BG117" s="32">
        <v>3.3915919354838708</v>
      </c>
      <c r="BH117" s="32">
        <v>0.11305306451612904</v>
      </c>
      <c r="BI117" s="32">
        <v>0</v>
      </c>
      <c r="BJ117" s="32">
        <v>1.6343674579677421</v>
      </c>
      <c r="BK117" s="33">
        <f t="shared" si="2"/>
        <v>111.28917995499999</v>
      </c>
    </row>
    <row r="118" spans="1:63">
      <c r="A118" s="30"/>
      <c r="B118" s="31" t="s">
        <v>122</v>
      </c>
      <c r="C118" s="32">
        <v>0</v>
      </c>
      <c r="D118" s="32">
        <v>0</v>
      </c>
      <c r="E118" s="32">
        <v>0</v>
      </c>
      <c r="F118" s="32">
        <v>0</v>
      </c>
      <c r="G118" s="32">
        <v>0</v>
      </c>
      <c r="H118" s="32">
        <v>2.7054643372258056</v>
      </c>
      <c r="I118" s="32">
        <v>0.56253435483870973</v>
      </c>
      <c r="J118" s="32">
        <v>0</v>
      </c>
      <c r="K118" s="32">
        <v>0</v>
      </c>
      <c r="L118" s="32">
        <v>2.3955232892903227</v>
      </c>
      <c r="M118" s="32">
        <v>0</v>
      </c>
      <c r="N118" s="32">
        <v>0</v>
      </c>
      <c r="O118" s="32">
        <v>0</v>
      </c>
      <c r="P118" s="32">
        <v>0</v>
      </c>
      <c r="Q118" s="32">
        <v>0</v>
      </c>
      <c r="R118" s="32">
        <v>0.27249881661290321</v>
      </c>
      <c r="S118" s="32">
        <v>0</v>
      </c>
      <c r="T118" s="32">
        <v>3.7127267419354841</v>
      </c>
      <c r="U118" s="32">
        <v>0</v>
      </c>
      <c r="V118" s="32">
        <v>1.4453925697419354</v>
      </c>
      <c r="W118" s="32">
        <v>0</v>
      </c>
      <c r="X118" s="32">
        <v>0</v>
      </c>
      <c r="Y118" s="32">
        <v>0</v>
      </c>
      <c r="Z118" s="32">
        <v>0</v>
      </c>
      <c r="AA118" s="32">
        <v>0</v>
      </c>
      <c r="AB118" s="32">
        <v>0</v>
      </c>
      <c r="AC118" s="32">
        <v>0.10037583870967742</v>
      </c>
      <c r="AD118" s="32">
        <v>0</v>
      </c>
      <c r="AE118" s="32">
        <v>0</v>
      </c>
      <c r="AF118" s="32">
        <v>8.9222967741935486E-2</v>
      </c>
      <c r="AG118" s="32">
        <v>0</v>
      </c>
      <c r="AH118" s="32">
        <v>0</v>
      </c>
      <c r="AI118" s="32">
        <v>0</v>
      </c>
      <c r="AJ118" s="32">
        <v>0</v>
      </c>
      <c r="AK118" s="32">
        <v>0</v>
      </c>
      <c r="AL118" s="32">
        <v>1.620164258064516E-3</v>
      </c>
      <c r="AM118" s="32">
        <v>0</v>
      </c>
      <c r="AN118" s="32">
        <v>0</v>
      </c>
      <c r="AO118" s="32">
        <v>0</v>
      </c>
      <c r="AP118" s="32">
        <v>0</v>
      </c>
      <c r="AQ118" s="32">
        <v>0</v>
      </c>
      <c r="AR118" s="32">
        <v>0</v>
      </c>
      <c r="AS118" s="32">
        <v>0</v>
      </c>
      <c r="AT118" s="32">
        <v>0</v>
      </c>
      <c r="AU118" s="32">
        <v>0</v>
      </c>
      <c r="AV118" s="32">
        <v>15.360152740096769</v>
      </c>
      <c r="AW118" s="32">
        <v>8.4148411451612901</v>
      </c>
      <c r="AX118" s="32">
        <v>0</v>
      </c>
      <c r="AY118" s="32">
        <v>0</v>
      </c>
      <c r="AZ118" s="32">
        <v>8.8247777750000012</v>
      </c>
      <c r="BA118" s="32">
        <v>0</v>
      </c>
      <c r="BB118" s="32">
        <v>0</v>
      </c>
      <c r="BC118" s="32">
        <v>0</v>
      </c>
      <c r="BD118" s="32">
        <v>0</v>
      </c>
      <c r="BE118" s="32">
        <v>0</v>
      </c>
      <c r="BF118" s="32">
        <v>4.0350996120000007</v>
      </c>
      <c r="BG118" s="32">
        <v>0</v>
      </c>
      <c r="BH118" s="32">
        <v>0</v>
      </c>
      <c r="BI118" s="32">
        <v>0</v>
      </c>
      <c r="BJ118" s="32">
        <v>1.6412576393870968</v>
      </c>
      <c r="BK118" s="33">
        <f t="shared" si="2"/>
        <v>49.561487992000004</v>
      </c>
    </row>
    <row r="119" spans="1:63">
      <c r="A119" s="30"/>
      <c r="B119" s="31" t="s">
        <v>123</v>
      </c>
      <c r="C119" s="32">
        <v>0</v>
      </c>
      <c r="D119" s="32">
        <v>0</v>
      </c>
      <c r="E119" s="32">
        <v>0</v>
      </c>
      <c r="F119" s="32">
        <v>0</v>
      </c>
      <c r="G119" s="32">
        <v>0</v>
      </c>
      <c r="H119" s="32">
        <v>5.6644763283548381</v>
      </c>
      <c r="I119" s="32">
        <v>0</v>
      </c>
      <c r="J119" s="32">
        <v>0</v>
      </c>
      <c r="K119" s="32">
        <v>0</v>
      </c>
      <c r="L119" s="32">
        <v>1.2014481199032259</v>
      </c>
      <c r="M119" s="32">
        <v>0</v>
      </c>
      <c r="N119" s="32">
        <v>0</v>
      </c>
      <c r="O119" s="32">
        <v>0</v>
      </c>
      <c r="P119" s="32">
        <v>0</v>
      </c>
      <c r="Q119" s="32">
        <v>0</v>
      </c>
      <c r="R119" s="32">
        <v>4.0426420376129037</v>
      </c>
      <c r="S119" s="32">
        <v>0</v>
      </c>
      <c r="T119" s="32">
        <v>0</v>
      </c>
      <c r="U119" s="32">
        <v>0</v>
      </c>
      <c r="V119" s="32">
        <v>0.20117816703225799</v>
      </c>
      <c r="W119" s="32">
        <v>0</v>
      </c>
      <c r="X119" s="32">
        <v>0</v>
      </c>
      <c r="Y119" s="32">
        <v>0</v>
      </c>
      <c r="Z119" s="32">
        <v>0</v>
      </c>
      <c r="AA119" s="32">
        <v>0</v>
      </c>
      <c r="AB119" s="32">
        <v>2.784725E-2</v>
      </c>
      <c r="AC119" s="32">
        <v>0</v>
      </c>
      <c r="AD119" s="32">
        <v>0</v>
      </c>
      <c r="AE119" s="32">
        <v>0</v>
      </c>
      <c r="AF119" s="32">
        <v>0</v>
      </c>
      <c r="AG119" s="32">
        <v>0</v>
      </c>
      <c r="AH119" s="32">
        <v>0</v>
      </c>
      <c r="AI119" s="32">
        <v>0</v>
      </c>
      <c r="AJ119" s="32">
        <v>0</v>
      </c>
      <c r="AK119" s="32">
        <v>0</v>
      </c>
      <c r="AL119" s="32">
        <v>0</v>
      </c>
      <c r="AM119" s="32">
        <v>0</v>
      </c>
      <c r="AN119" s="32">
        <v>0</v>
      </c>
      <c r="AO119" s="32">
        <v>0</v>
      </c>
      <c r="AP119" s="32">
        <v>0</v>
      </c>
      <c r="AQ119" s="32">
        <v>0</v>
      </c>
      <c r="AR119" s="32">
        <v>0</v>
      </c>
      <c r="AS119" s="32">
        <v>0</v>
      </c>
      <c r="AT119" s="32">
        <v>0</v>
      </c>
      <c r="AU119" s="32">
        <v>0</v>
      </c>
      <c r="AV119" s="32">
        <v>9.1277786142258073</v>
      </c>
      <c r="AW119" s="32">
        <v>3.8986150000000004</v>
      </c>
      <c r="AX119" s="32">
        <v>0</v>
      </c>
      <c r="AY119" s="32">
        <v>0</v>
      </c>
      <c r="AZ119" s="32">
        <v>5.40729128932258</v>
      </c>
      <c r="BA119" s="32">
        <v>0</v>
      </c>
      <c r="BB119" s="32">
        <v>0</v>
      </c>
      <c r="BC119" s="32">
        <v>0</v>
      </c>
      <c r="BD119" s="32">
        <v>0</v>
      </c>
      <c r="BE119" s="32">
        <v>0</v>
      </c>
      <c r="BF119" s="32">
        <v>1.3078972406129032</v>
      </c>
      <c r="BG119" s="32">
        <v>0</v>
      </c>
      <c r="BH119" s="32">
        <v>0</v>
      </c>
      <c r="BI119" s="32">
        <v>0</v>
      </c>
      <c r="BJ119" s="32">
        <v>0.41218050393548394</v>
      </c>
      <c r="BK119" s="33">
        <f t="shared" si="2"/>
        <v>31.291354551000001</v>
      </c>
    </row>
    <row r="120" spans="1:63">
      <c r="A120" s="30"/>
      <c r="B120" s="31" t="s">
        <v>124</v>
      </c>
      <c r="C120" s="32">
        <v>0</v>
      </c>
      <c r="D120" s="32">
        <v>0</v>
      </c>
      <c r="E120" s="32">
        <v>0</v>
      </c>
      <c r="F120" s="32">
        <v>0</v>
      </c>
      <c r="G120" s="32">
        <v>0</v>
      </c>
      <c r="H120" s="32">
        <v>5.1390876815161297</v>
      </c>
      <c r="I120" s="32">
        <v>0</v>
      </c>
      <c r="J120" s="32">
        <v>0.27946314516129034</v>
      </c>
      <c r="K120" s="32">
        <v>0</v>
      </c>
      <c r="L120" s="32">
        <v>1.7313984232580644</v>
      </c>
      <c r="M120" s="32">
        <v>0</v>
      </c>
      <c r="N120" s="32">
        <v>0</v>
      </c>
      <c r="O120" s="32">
        <v>0</v>
      </c>
      <c r="P120" s="32">
        <v>0</v>
      </c>
      <c r="Q120" s="32">
        <v>0</v>
      </c>
      <c r="R120" s="32">
        <v>1.3933361966451612</v>
      </c>
      <c r="S120" s="32">
        <v>0</v>
      </c>
      <c r="T120" s="32">
        <v>2.2357051612903227</v>
      </c>
      <c r="U120" s="32">
        <v>0</v>
      </c>
      <c r="V120" s="32">
        <v>3.5915723599354834</v>
      </c>
      <c r="W120" s="32">
        <v>0</v>
      </c>
      <c r="X120" s="32">
        <v>0</v>
      </c>
      <c r="Y120" s="32">
        <v>0</v>
      </c>
      <c r="Z120" s="32">
        <v>0</v>
      </c>
      <c r="AA120" s="32">
        <v>0</v>
      </c>
      <c r="AB120" s="32">
        <v>0</v>
      </c>
      <c r="AC120" s="32">
        <v>0</v>
      </c>
      <c r="AD120" s="32">
        <v>0</v>
      </c>
      <c r="AE120" s="32">
        <v>0</v>
      </c>
      <c r="AF120" s="32">
        <v>0</v>
      </c>
      <c r="AG120" s="32">
        <v>0</v>
      </c>
      <c r="AH120" s="32">
        <v>0</v>
      </c>
      <c r="AI120" s="32">
        <v>0</v>
      </c>
      <c r="AJ120" s="32">
        <v>0</v>
      </c>
      <c r="AK120" s="32">
        <v>0</v>
      </c>
      <c r="AL120" s="32">
        <v>0</v>
      </c>
      <c r="AM120" s="32">
        <v>0</v>
      </c>
      <c r="AN120" s="32">
        <v>0</v>
      </c>
      <c r="AO120" s="32">
        <v>0</v>
      </c>
      <c r="AP120" s="32">
        <v>0</v>
      </c>
      <c r="AQ120" s="32">
        <v>0</v>
      </c>
      <c r="AR120" s="32">
        <v>0</v>
      </c>
      <c r="AS120" s="32">
        <v>0</v>
      </c>
      <c r="AT120" s="32">
        <v>0</v>
      </c>
      <c r="AU120" s="32">
        <v>0</v>
      </c>
      <c r="AV120" s="32">
        <v>8.7011711392580722</v>
      </c>
      <c r="AW120" s="32">
        <v>11.042539813548387</v>
      </c>
      <c r="AX120" s="32">
        <v>0</v>
      </c>
      <c r="AY120" s="32">
        <v>0</v>
      </c>
      <c r="AZ120" s="32">
        <v>31.032004446774195</v>
      </c>
      <c r="BA120" s="32">
        <v>0</v>
      </c>
      <c r="BB120" s="32">
        <v>0</v>
      </c>
      <c r="BC120" s="32">
        <v>0</v>
      </c>
      <c r="BD120" s="32">
        <v>0</v>
      </c>
      <c r="BE120" s="32">
        <v>0</v>
      </c>
      <c r="BF120" s="32">
        <v>3.2851308394193555</v>
      </c>
      <c r="BG120" s="32">
        <v>0.16639288280645162</v>
      </c>
      <c r="BH120" s="32">
        <v>0</v>
      </c>
      <c r="BI120" s="32">
        <v>0</v>
      </c>
      <c r="BJ120" s="32">
        <v>1.5456346893870969</v>
      </c>
      <c r="BK120" s="33">
        <f t="shared" si="2"/>
        <v>70.143436779000012</v>
      </c>
    </row>
    <row r="121" spans="1:63">
      <c r="A121" s="30"/>
      <c r="B121" s="31" t="s">
        <v>125</v>
      </c>
      <c r="C121" s="32">
        <v>0</v>
      </c>
      <c r="D121" s="32">
        <v>0</v>
      </c>
      <c r="E121" s="32">
        <v>0</v>
      </c>
      <c r="F121" s="32">
        <v>0</v>
      </c>
      <c r="G121" s="32">
        <v>0</v>
      </c>
      <c r="H121" s="32">
        <v>1.5566590879354842</v>
      </c>
      <c r="I121" s="32">
        <v>0</v>
      </c>
      <c r="J121" s="32">
        <v>0</v>
      </c>
      <c r="K121" s="32">
        <v>0</v>
      </c>
      <c r="L121" s="32">
        <v>0.11252906451612904</v>
      </c>
      <c r="M121" s="32">
        <v>0</v>
      </c>
      <c r="N121" s="32">
        <v>0</v>
      </c>
      <c r="O121" s="32">
        <v>0</v>
      </c>
      <c r="P121" s="32">
        <v>0</v>
      </c>
      <c r="Q121" s="32">
        <v>0</v>
      </c>
      <c r="R121" s="32">
        <v>8.0856869354838726E-3</v>
      </c>
      <c r="S121" s="32">
        <v>0</v>
      </c>
      <c r="T121" s="32">
        <v>0</v>
      </c>
      <c r="U121" s="32">
        <v>0</v>
      </c>
      <c r="V121" s="32">
        <v>0</v>
      </c>
      <c r="W121" s="32">
        <v>0</v>
      </c>
      <c r="X121" s="32">
        <v>0</v>
      </c>
      <c r="Y121" s="32">
        <v>0</v>
      </c>
      <c r="Z121" s="32">
        <v>0</v>
      </c>
      <c r="AA121" s="32">
        <v>0</v>
      </c>
      <c r="AB121" s="32">
        <v>0</v>
      </c>
      <c r="AC121" s="32">
        <v>0</v>
      </c>
      <c r="AD121" s="32">
        <v>0</v>
      </c>
      <c r="AE121" s="32">
        <v>0</v>
      </c>
      <c r="AF121" s="32">
        <v>0</v>
      </c>
      <c r="AG121" s="32">
        <v>0</v>
      </c>
      <c r="AH121" s="32">
        <v>0</v>
      </c>
      <c r="AI121" s="32">
        <v>0</v>
      </c>
      <c r="AJ121" s="32">
        <v>0</v>
      </c>
      <c r="AK121" s="32">
        <v>0</v>
      </c>
      <c r="AL121" s="32">
        <v>0</v>
      </c>
      <c r="AM121" s="32">
        <v>0</v>
      </c>
      <c r="AN121" s="32">
        <v>0</v>
      </c>
      <c r="AO121" s="32">
        <v>0</v>
      </c>
      <c r="AP121" s="32">
        <v>0</v>
      </c>
      <c r="AQ121" s="32">
        <v>0</v>
      </c>
      <c r="AR121" s="32">
        <v>0</v>
      </c>
      <c r="AS121" s="32">
        <v>0</v>
      </c>
      <c r="AT121" s="32">
        <v>0</v>
      </c>
      <c r="AU121" s="32">
        <v>0</v>
      </c>
      <c r="AV121" s="32">
        <v>201.92487263196779</v>
      </c>
      <c r="AW121" s="32">
        <v>108.37326870812903</v>
      </c>
      <c r="AX121" s="32">
        <v>0</v>
      </c>
      <c r="AY121" s="32">
        <v>0</v>
      </c>
      <c r="AZ121" s="32">
        <v>9.5019896774193562</v>
      </c>
      <c r="BA121" s="32">
        <v>0</v>
      </c>
      <c r="BB121" s="32">
        <v>0</v>
      </c>
      <c r="BC121" s="32">
        <v>0</v>
      </c>
      <c r="BD121" s="32">
        <v>0</v>
      </c>
      <c r="BE121" s="32">
        <v>0</v>
      </c>
      <c r="BF121" s="32">
        <v>0.39589494509677414</v>
      </c>
      <c r="BG121" s="32">
        <v>0</v>
      </c>
      <c r="BH121" s="32">
        <v>0</v>
      </c>
      <c r="BI121" s="32">
        <v>0</v>
      </c>
      <c r="BJ121" s="32">
        <v>0</v>
      </c>
      <c r="BK121" s="33">
        <f t="shared" si="2"/>
        <v>321.87329980200002</v>
      </c>
    </row>
    <row r="122" spans="1:63">
      <c r="A122" s="30"/>
      <c r="B122" s="31" t="s">
        <v>126</v>
      </c>
      <c r="C122" s="32">
        <v>0</v>
      </c>
      <c r="D122" s="32">
        <v>0</v>
      </c>
      <c r="E122" s="32">
        <v>0</v>
      </c>
      <c r="F122" s="32">
        <v>0</v>
      </c>
      <c r="G122" s="32">
        <v>0</v>
      </c>
      <c r="H122" s="32">
        <v>5.6614418384838707</v>
      </c>
      <c r="I122" s="32">
        <v>0</v>
      </c>
      <c r="J122" s="32">
        <v>0</v>
      </c>
      <c r="K122" s="32">
        <v>0</v>
      </c>
      <c r="L122" s="32">
        <v>3.9410192793225809</v>
      </c>
      <c r="M122" s="32">
        <v>0</v>
      </c>
      <c r="N122" s="32">
        <v>0</v>
      </c>
      <c r="O122" s="32">
        <v>0</v>
      </c>
      <c r="P122" s="32">
        <v>0</v>
      </c>
      <c r="Q122" s="32">
        <v>0</v>
      </c>
      <c r="R122" s="32">
        <v>0.14617090238709679</v>
      </c>
      <c r="S122" s="32">
        <v>5.5684129032258065</v>
      </c>
      <c r="T122" s="32">
        <v>0.22273651612903225</v>
      </c>
      <c r="U122" s="32">
        <v>0</v>
      </c>
      <c r="V122" s="32">
        <v>3.3473957326451611</v>
      </c>
      <c r="W122" s="32">
        <v>0</v>
      </c>
      <c r="X122" s="32">
        <v>0</v>
      </c>
      <c r="Y122" s="32">
        <v>0</v>
      </c>
      <c r="Z122" s="32">
        <v>0</v>
      </c>
      <c r="AA122" s="32">
        <v>0</v>
      </c>
      <c r="AB122" s="32">
        <v>1.1047893548387097E-2</v>
      </c>
      <c r="AC122" s="32">
        <v>0</v>
      </c>
      <c r="AD122" s="32">
        <v>0</v>
      </c>
      <c r="AE122" s="32">
        <v>0</v>
      </c>
      <c r="AF122" s="32">
        <v>0.13257472258064518</v>
      </c>
      <c r="AG122" s="32">
        <v>0</v>
      </c>
      <c r="AH122" s="32">
        <v>0</v>
      </c>
      <c r="AI122" s="32">
        <v>0</v>
      </c>
      <c r="AJ122" s="32">
        <v>0</v>
      </c>
      <c r="AK122" s="32">
        <v>0</v>
      </c>
      <c r="AL122" s="32">
        <v>0</v>
      </c>
      <c r="AM122" s="32">
        <v>0</v>
      </c>
      <c r="AN122" s="32">
        <v>0</v>
      </c>
      <c r="AO122" s="32">
        <v>0</v>
      </c>
      <c r="AP122" s="32">
        <v>0</v>
      </c>
      <c r="AQ122" s="32">
        <v>0</v>
      </c>
      <c r="AR122" s="32">
        <v>0</v>
      </c>
      <c r="AS122" s="32">
        <v>0</v>
      </c>
      <c r="AT122" s="32">
        <v>0</v>
      </c>
      <c r="AU122" s="32">
        <v>0</v>
      </c>
      <c r="AV122" s="32">
        <v>8.1656887026774125</v>
      </c>
      <c r="AW122" s="32">
        <v>5.6896651774193545</v>
      </c>
      <c r="AX122" s="32">
        <v>0</v>
      </c>
      <c r="AY122" s="32">
        <v>0</v>
      </c>
      <c r="AZ122" s="32">
        <v>16.422276532096774</v>
      </c>
      <c r="BA122" s="32">
        <v>0</v>
      </c>
      <c r="BB122" s="32">
        <v>0</v>
      </c>
      <c r="BC122" s="32">
        <v>0</v>
      </c>
      <c r="BD122" s="32">
        <v>0</v>
      </c>
      <c r="BE122" s="32">
        <v>0</v>
      </c>
      <c r="BF122" s="32">
        <v>4.7016314859032269</v>
      </c>
      <c r="BG122" s="32">
        <v>0.22069859012903226</v>
      </c>
      <c r="BH122" s="32">
        <v>5.5239467741935479E-2</v>
      </c>
      <c r="BI122" s="32">
        <v>0</v>
      </c>
      <c r="BJ122" s="32">
        <v>0.36841901670967742</v>
      </c>
      <c r="BK122" s="33">
        <f t="shared" si="2"/>
        <v>54.654418761000002</v>
      </c>
    </row>
    <row r="123" spans="1:63">
      <c r="A123" s="30"/>
      <c r="B123" s="31" t="s">
        <v>127</v>
      </c>
      <c r="C123" s="32">
        <v>0</v>
      </c>
      <c r="D123" s="32">
        <v>9.1309483064516144</v>
      </c>
      <c r="E123" s="32">
        <v>0</v>
      </c>
      <c r="F123" s="32">
        <v>0</v>
      </c>
      <c r="G123" s="32">
        <v>0</v>
      </c>
      <c r="H123" s="32">
        <v>6.5874208710000008</v>
      </c>
      <c r="I123" s="32">
        <v>0</v>
      </c>
      <c r="J123" s="32">
        <v>0</v>
      </c>
      <c r="K123" s="32">
        <v>0</v>
      </c>
      <c r="L123" s="32">
        <v>1.652119033645161</v>
      </c>
      <c r="M123" s="32">
        <v>0</v>
      </c>
      <c r="N123" s="32">
        <v>0</v>
      </c>
      <c r="O123" s="32">
        <v>0</v>
      </c>
      <c r="P123" s="32">
        <v>0</v>
      </c>
      <c r="Q123" s="32">
        <v>0</v>
      </c>
      <c r="R123" s="32">
        <v>0.24418118006451617</v>
      </c>
      <c r="S123" s="32">
        <v>0</v>
      </c>
      <c r="T123" s="32">
        <v>2.2135632258064515</v>
      </c>
      <c r="U123" s="32">
        <v>0</v>
      </c>
      <c r="V123" s="32">
        <v>0</v>
      </c>
      <c r="W123" s="32">
        <v>0</v>
      </c>
      <c r="X123" s="32">
        <v>0</v>
      </c>
      <c r="Y123" s="32">
        <v>0</v>
      </c>
      <c r="Z123" s="32">
        <v>0</v>
      </c>
      <c r="AA123" s="32">
        <v>0</v>
      </c>
      <c r="AB123" s="32">
        <v>1.8561130645161291E-2</v>
      </c>
      <c r="AC123" s="32">
        <v>9.8849119354838713E-2</v>
      </c>
      <c r="AD123" s="32">
        <v>0</v>
      </c>
      <c r="AE123" s="32">
        <v>0</v>
      </c>
      <c r="AF123" s="32">
        <v>0</v>
      </c>
      <c r="AG123" s="32">
        <v>0</v>
      </c>
      <c r="AH123" s="32">
        <v>0</v>
      </c>
      <c r="AI123" s="32">
        <v>0</v>
      </c>
      <c r="AJ123" s="32">
        <v>0</v>
      </c>
      <c r="AK123" s="32">
        <v>0</v>
      </c>
      <c r="AL123" s="32">
        <v>0</v>
      </c>
      <c r="AM123" s="32">
        <v>0</v>
      </c>
      <c r="AN123" s="32">
        <v>0</v>
      </c>
      <c r="AO123" s="32">
        <v>0</v>
      </c>
      <c r="AP123" s="32">
        <v>0</v>
      </c>
      <c r="AQ123" s="32">
        <v>0</v>
      </c>
      <c r="AR123" s="32">
        <v>0</v>
      </c>
      <c r="AS123" s="32">
        <v>0</v>
      </c>
      <c r="AT123" s="32">
        <v>0</v>
      </c>
      <c r="AU123" s="32">
        <v>0</v>
      </c>
      <c r="AV123" s="32">
        <v>25.419578799580627</v>
      </c>
      <c r="AW123" s="32">
        <v>3.012269945548387</v>
      </c>
      <c r="AX123" s="32">
        <v>0</v>
      </c>
      <c r="AY123" s="32">
        <v>0</v>
      </c>
      <c r="AZ123" s="32">
        <v>13.822591464999999</v>
      </c>
      <c r="BA123" s="32">
        <v>0</v>
      </c>
      <c r="BB123" s="32">
        <v>0</v>
      </c>
      <c r="BC123" s="32">
        <v>0</v>
      </c>
      <c r="BD123" s="32">
        <v>0</v>
      </c>
      <c r="BE123" s="32">
        <v>0</v>
      </c>
      <c r="BF123" s="32">
        <v>3.287109554354839</v>
      </c>
      <c r="BG123" s="32">
        <v>0</v>
      </c>
      <c r="BH123" s="32">
        <v>5.4916177419354839E-2</v>
      </c>
      <c r="BI123" s="32">
        <v>0</v>
      </c>
      <c r="BJ123" s="32">
        <v>0.18048077812903227</v>
      </c>
      <c r="BK123" s="33">
        <f t="shared" si="2"/>
        <v>65.722589587000002</v>
      </c>
    </row>
    <row r="124" spans="1:63">
      <c r="A124" s="30"/>
      <c r="B124" s="31" t="s">
        <v>128</v>
      </c>
      <c r="C124" s="32">
        <v>0</v>
      </c>
      <c r="D124" s="32">
        <v>11.580294193548387</v>
      </c>
      <c r="E124" s="32">
        <v>0</v>
      </c>
      <c r="F124" s="32">
        <v>0</v>
      </c>
      <c r="G124" s="32">
        <v>0</v>
      </c>
      <c r="H124" s="32">
        <v>1.6641419199677421</v>
      </c>
      <c r="I124" s="32">
        <v>5.5144258064516123</v>
      </c>
      <c r="J124" s="32">
        <v>0</v>
      </c>
      <c r="K124" s="32">
        <v>0</v>
      </c>
      <c r="L124" s="32">
        <v>5.2109007811290313</v>
      </c>
      <c r="M124" s="32">
        <v>0</v>
      </c>
      <c r="N124" s="32">
        <v>0</v>
      </c>
      <c r="O124" s="32">
        <v>0</v>
      </c>
      <c r="P124" s="32">
        <v>0</v>
      </c>
      <c r="Q124" s="32">
        <v>0</v>
      </c>
      <c r="R124" s="32">
        <v>0.20315417403225808</v>
      </c>
      <c r="S124" s="32">
        <v>0</v>
      </c>
      <c r="T124" s="32">
        <v>3.3086554838709676</v>
      </c>
      <c r="U124" s="32">
        <v>0</v>
      </c>
      <c r="V124" s="32">
        <v>2.0513664</v>
      </c>
      <c r="W124" s="32">
        <v>0</v>
      </c>
      <c r="X124" s="32">
        <v>0</v>
      </c>
      <c r="Y124" s="32">
        <v>0</v>
      </c>
      <c r="Z124" s="32">
        <v>0</v>
      </c>
      <c r="AA124" s="32">
        <v>0</v>
      </c>
      <c r="AB124" s="32">
        <v>1.3524873612903228E-2</v>
      </c>
      <c r="AC124" s="32">
        <v>0</v>
      </c>
      <c r="AD124" s="32">
        <v>0</v>
      </c>
      <c r="AE124" s="32">
        <v>0</v>
      </c>
      <c r="AF124" s="32">
        <v>0</v>
      </c>
      <c r="AG124" s="32">
        <v>0</v>
      </c>
      <c r="AH124" s="32">
        <v>0</v>
      </c>
      <c r="AI124" s="32">
        <v>0</v>
      </c>
      <c r="AJ124" s="32">
        <v>0</v>
      </c>
      <c r="AK124" s="32">
        <v>0</v>
      </c>
      <c r="AL124" s="32">
        <v>0</v>
      </c>
      <c r="AM124" s="32">
        <v>0</v>
      </c>
      <c r="AN124" s="32">
        <v>0</v>
      </c>
      <c r="AO124" s="32">
        <v>0</v>
      </c>
      <c r="AP124" s="32">
        <v>0</v>
      </c>
      <c r="AQ124" s="32">
        <v>0</v>
      </c>
      <c r="AR124" s="32">
        <v>0</v>
      </c>
      <c r="AS124" s="32">
        <v>0</v>
      </c>
      <c r="AT124" s="32">
        <v>0</v>
      </c>
      <c r="AU124" s="32">
        <v>0</v>
      </c>
      <c r="AV124" s="32">
        <v>6.0731987339032356</v>
      </c>
      <c r="AW124" s="32">
        <v>4.313246367741935</v>
      </c>
      <c r="AX124" s="32">
        <v>0</v>
      </c>
      <c r="AY124" s="32">
        <v>0</v>
      </c>
      <c r="AZ124" s="32">
        <v>13.869229138709676</v>
      </c>
      <c r="BA124" s="32">
        <v>0</v>
      </c>
      <c r="BB124" s="32">
        <v>0</v>
      </c>
      <c r="BC124" s="32">
        <v>0</v>
      </c>
      <c r="BD124" s="32">
        <v>0</v>
      </c>
      <c r="BE124" s="32">
        <v>0</v>
      </c>
      <c r="BF124" s="32">
        <v>1.7315684075806455</v>
      </c>
      <c r="BG124" s="32">
        <v>7.6631280645161282E-2</v>
      </c>
      <c r="BH124" s="32">
        <v>0</v>
      </c>
      <c r="BI124" s="32">
        <v>0</v>
      </c>
      <c r="BJ124" s="32">
        <v>1.0947325806451613E-2</v>
      </c>
      <c r="BK124" s="33">
        <f t="shared" si="2"/>
        <v>55.621284887000002</v>
      </c>
    </row>
    <row r="125" spans="1:63">
      <c r="A125" s="30"/>
      <c r="B125" s="31" t="s">
        <v>129</v>
      </c>
      <c r="C125" s="32">
        <v>0</v>
      </c>
      <c r="D125" s="32">
        <v>14.285335161290323</v>
      </c>
      <c r="E125" s="32">
        <v>0</v>
      </c>
      <c r="F125" s="32">
        <v>0</v>
      </c>
      <c r="G125" s="32">
        <v>0</v>
      </c>
      <c r="H125" s="32">
        <v>14.90353101241935</v>
      </c>
      <c r="I125" s="32">
        <v>39.508823053580642</v>
      </c>
      <c r="J125" s="32">
        <v>0</v>
      </c>
      <c r="K125" s="32">
        <v>0</v>
      </c>
      <c r="L125" s="32">
        <v>6.6061784756129027</v>
      </c>
      <c r="M125" s="32">
        <v>0</v>
      </c>
      <c r="N125" s="32">
        <v>0</v>
      </c>
      <c r="O125" s="32">
        <v>0</v>
      </c>
      <c r="P125" s="32">
        <v>0</v>
      </c>
      <c r="Q125" s="32">
        <v>0</v>
      </c>
      <c r="R125" s="32">
        <v>3.7446813211612913</v>
      </c>
      <c r="S125" s="32">
        <v>2.4394956967741934</v>
      </c>
      <c r="T125" s="32">
        <v>0.11007921258064512</v>
      </c>
      <c r="U125" s="32">
        <v>0</v>
      </c>
      <c r="V125" s="32">
        <v>9.5491082909677445</v>
      </c>
      <c r="W125" s="32">
        <v>0</v>
      </c>
      <c r="X125" s="32">
        <v>0</v>
      </c>
      <c r="Y125" s="32">
        <v>0</v>
      </c>
      <c r="Z125" s="32">
        <v>0</v>
      </c>
      <c r="AA125" s="32">
        <v>0</v>
      </c>
      <c r="AB125" s="32">
        <v>0</v>
      </c>
      <c r="AC125" s="32">
        <v>0</v>
      </c>
      <c r="AD125" s="32">
        <v>0</v>
      </c>
      <c r="AE125" s="32">
        <v>0</v>
      </c>
      <c r="AF125" s="32">
        <v>0.15987808064516129</v>
      </c>
      <c r="AG125" s="32">
        <v>0</v>
      </c>
      <c r="AH125" s="32">
        <v>0</v>
      </c>
      <c r="AI125" s="32">
        <v>0</v>
      </c>
      <c r="AJ125" s="32">
        <v>0</v>
      </c>
      <c r="AK125" s="32">
        <v>0</v>
      </c>
      <c r="AL125" s="32">
        <v>0</v>
      </c>
      <c r="AM125" s="32">
        <v>0</v>
      </c>
      <c r="AN125" s="32">
        <v>0</v>
      </c>
      <c r="AO125" s="32">
        <v>0</v>
      </c>
      <c r="AP125" s="32">
        <v>0</v>
      </c>
      <c r="AQ125" s="32">
        <v>0</v>
      </c>
      <c r="AR125" s="32">
        <v>0</v>
      </c>
      <c r="AS125" s="32">
        <v>0</v>
      </c>
      <c r="AT125" s="32">
        <v>0</v>
      </c>
      <c r="AU125" s="32">
        <v>0</v>
      </c>
      <c r="AV125" s="32">
        <v>31.902387997806507</v>
      </c>
      <c r="AW125" s="32">
        <v>10.590639724935484</v>
      </c>
      <c r="AX125" s="32">
        <v>1.0911541935483871</v>
      </c>
      <c r="AY125" s="32">
        <v>0</v>
      </c>
      <c r="AZ125" s="32">
        <v>9.3110079894516105</v>
      </c>
      <c r="BA125" s="32">
        <v>0</v>
      </c>
      <c r="BB125" s="32">
        <v>0</v>
      </c>
      <c r="BC125" s="32">
        <v>0</v>
      </c>
      <c r="BD125" s="32">
        <v>0</v>
      </c>
      <c r="BE125" s="32">
        <v>0</v>
      </c>
      <c r="BF125" s="32">
        <v>15.841968633387097</v>
      </c>
      <c r="BG125" s="32">
        <v>8.1639000129032274E-2</v>
      </c>
      <c r="BH125" s="32">
        <v>2.5642123548387095</v>
      </c>
      <c r="BI125" s="32">
        <v>0</v>
      </c>
      <c r="BJ125" s="32">
        <v>3.6608090028709683</v>
      </c>
      <c r="BK125" s="33">
        <f t="shared" si="2"/>
        <v>166.35092920200003</v>
      </c>
    </row>
    <row r="126" spans="1:63">
      <c r="A126" s="30"/>
      <c r="B126" s="31" t="s">
        <v>130</v>
      </c>
      <c r="C126" s="32">
        <v>0</v>
      </c>
      <c r="D126" s="32">
        <v>5.4852806451612901</v>
      </c>
      <c r="E126" s="32">
        <v>0</v>
      </c>
      <c r="F126" s="32">
        <v>0</v>
      </c>
      <c r="G126" s="32">
        <v>0</v>
      </c>
      <c r="H126" s="32">
        <v>5.7451017755161278</v>
      </c>
      <c r="I126" s="32">
        <v>8.7764490322580642</v>
      </c>
      <c r="J126" s="32">
        <v>0</v>
      </c>
      <c r="K126" s="32">
        <v>0</v>
      </c>
      <c r="L126" s="32">
        <v>1.1832992218387099</v>
      </c>
      <c r="M126" s="32">
        <v>0</v>
      </c>
      <c r="N126" s="32">
        <v>0</v>
      </c>
      <c r="O126" s="32">
        <v>0</v>
      </c>
      <c r="P126" s="32">
        <v>0</v>
      </c>
      <c r="Q126" s="32">
        <v>0</v>
      </c>
      <c r="R126" s="32">
        <v>0.10315034477419352</v>
      </c>
      <c r="S126" s="32">
        <v>0</v>
      </c>
      <c r="T126" s="32">
        <v>2.194112258064516</v>
      </c>
      <c r="U126" s="32">
        <v>0</v>
      </c>
      <c r="V126" s="32">
        <v>0.19859129451612906</v>
      </c>
      <c r="W126" s="32">
        <v>0</v>
      </c>
      <c r="X126" s="32">
        <v>0</v>
      </c>
      <c r="Y126" s="32">
        <v>0</v>
      </c>
      <c r="Z126" s="32">
        <v>0</v>
      </c>
      <c r="AA126" s="32">
        <v>0</v>
      </c>
      <c r="AB126" s="32">
        <v>1.1439949838709678E-2</v>
      </c>
      <c r="AC126" s="32">
        <v>0</v>
      </c>
      <c r="AD126" s="32">
        <v>0</v>
      </c>
      <c r="AE126" s="32">
        <v>0</v>
      </c>
      <c r="AF126" s="32">
        <v>8.3325329032258061E-2</v>
      </c>
      <c r="AG126" s="32">
        <v>0</v>
      </c>
      <c r="AH126" s="32">
        <v>0</v>
      </c>
      <c r="AI126" s="32">
        <v>0</v>
      </c>
      <c r="AJ126" s="32">
        <v>0</v>
      </c>
      <c r="AK126" s="32">
        <v>0</v>
      </c>
      <c r="AL126" s="32">
        <v>0</v>
      </c>
      <c r="AM126" s="32">
        <v>0</v>
      </c>
      <c r="AN126" s="32">
        <v>0</v>
      </c>
      <c r="AO126" s="32">
        <v>0</v>
      </c>
      <c r="AP126" s="32">
        <v>0</v>
      </c>
      <c r="AQ126" s="32">
        <v>0</v>
      </c>
      <c r="AR126" s="32">
        <v>0</v>
      </c>
      <c r="AS126" s="32">
        <v>0</v>
      </c>
      <c r="AT126" s="32">
        <v>0</v>
      </c>
      <c r="AU126" s="32">
        <v>0</v>
      </c>
      <c r="AV126" s="32">
        <v>6.9469926126774073</v>
      </c>
      <c r="AW126" s="32">
        <v>1.3074228387096773</v>
      </c>
      <c r="AX126" s="32">
        <v>0</v>
      </c>
      <c r="AY126" s="32">
        <v>0</v>
      </c>
      <c r="AZ126" s="32">
        <v>2.4688347629354839</v>
      </c>
      <c r="BA126" s="32">
        <v>0</v>
      </c>
      <c r="BB126" s="32">
        <v>0</v>
      </c>
      <c r="BC126" s="32">
        <v>0</v>
      </c>
      <c r="BD126" s="32">
        <v>0</v>
      </c>
      <c r="BE126" s="32">
        <v>0</v>
      </c>
      <c r="BF126" s="32">
        <v>0.74654642906451607</v>
      </c>
      <c r="BG126" s="32">
        <v>0</v>
      </c>
      <c r="BH126" s="32">
        <v>0</v>
      </c>
      <c r="BI126" s="32">
        <v>0</v>
      </c>
      <c r="BJ126" s="32">
        <v>0.38534773961290308</v>
      </c>
      <c r="BK126" s="33">
        <f t="shared" si="2"/>
        <v>35.635894233999991</v>
      </c>
    </row>
    <row r="127" spans="1:63">
      <c r="A127" s="30"/>
      <c r="B127" s="31" t="s">
        <v>131</v>
      </c>
      <c r="C127" s="32">
        <v>0</v>
      </c>
      <c r="D127" s="32">
        <v>2.3158502387096771</v>
      </c>
      <c r="E127" s="32">
        <v>0</v>
      </c>
      <c r="F127" s="32">
        <v>0</v>
      </c>
      <c r="G127" s="32">
        <v>0</v>
      </c>
      <c r="H127" s="32">
        <v>9.5975998645483891</v>
      </c>
      <c r="I127" s="32">
        <v>5.4877967741935487</v>
      </c>
      <c r="J127" s="32">
        <v>0</v>
      </c>
      <c r="K127" s="32">
        <v>0</v>
      </c>
      <c r="L127" s="32">
        <v>0.69036483419354833</v>
      </c>
      <c r="M127" s="32">
        <v>0</v>
      </c>
      <c r="N127" s="32">
        <v>0</v>
      </c>
      <c r="O127" s="32">
        <v>0</v>
      </c>
      <c r="P127" s="32">
        <v>0</v>
      </c>
      <c r="Q127" s="32">
        <v>0</v>
      </c>
      <c r="R127" s="32">
        <v>0.12727117593548387</v>
      </c>
      <c r="S127" s="32">
        <v>0</v>
      </c>
      <c r="T127" s="32">
        <v>0</v>
      </c>
      <c r="U127" s="32">
        <v>0</v>
      </c>
      <c r="V127" s="32">
        <v>0.12649327661290322</v>
      </c>
      <c r="W127" s="32">
        <v>0</v>
      </c>
      <c r="X127" s="32">
        <v>0</v>
      </c>
      <c r="Y127" s="32">
        <v>0</v>
      </c>
      <c r="Z127" s="32">
        <v>0</v>
      </c>
      <c r="AA127" s="32">
        <v>0</v>
      </c>
      <c r="AB127" s="32">
        <v>1.0903554838709677E-2</v>
      </c>
      <c r="AC127" s="32">
        <v>0</v>
      </c>
      <c r="AD127" s="32">
        <v>0</v>
      </c>
      <c r="AE127" s="32">
        <v>0</v>
      </c>
      <c r="AF127" s="32">
        <v>0</v>
      </c>
      <c r="AG127" s="32">
        <v>0</v>
      </c>
      <c r="AH127" s="32">
        <v>0</v>
      </c>
      <c r="AI127" s="32">
        <v>0</v>
      </c>
      <c r="AJ127" s="32">
        <v>0</v>
      </c>
      <c r="AK127" s="32">
        <v>0</v>
      </c>
      <c r="AL127" s="32">
        <v>0</v>
      </c>
      <c r="AM127" s="32">
        <v>0</v>
      </c>
      <c r="AN127" s="32">
        <v>0</v>
      </c>
      <c r="AO127" s="32">
        <v>0</v>
      </c>
      <c r="AP127" s="32">
        <v>0</v>
      </c>
      <c r="AQ127" s="32">
        <v>0</v>
      </c>
      <c r="AR127" s="32">
        <v>0</v>
      </c>
      <c r="AS127" s="32">
        <v>0</v>
      </c>
      <c r="AT127" s="32">
        <v>0</v>
      </c>
      <c r="AU127" s="32">
        <v>0</v>
      </c>
      <c r="AV127" s="32">
        <v>4.4565905045161207</v>
      </c>
      <c r="AW127" s="32">
        <v>2.231348870967742</v>
      </c>
      <c r="AX127" s="32">
        <v>0</v>
      </c>
      <c r="AY127" s="32">
        <v>0</v>
      </c>
      <c r="AZ127" s="32">
        <v>0.68195727648387094</v>
      </c>
      <c r="BA127" s="32">
        <v>0</v>
      </c>
      <c r="BB127" s="32">
        <v>0</v>
      </c>
      <c r="BC127" s="32">
        <v>0</v>
      </c>
      <c r="BD127" s="32">
        <v>0</v>
      </c>
      <c r="BE127" s="32">
        <v>0</v>
      </c>
      <c r="BF127" s="32">
        <v>1.0687929326451615</v>
      </c>
      <c r="BG127" s="32">
        <v>0</v>
      </c>
      <c r="BH127" s="32">
        <v>0</v>
      </c>
      <c r="BI127" s="32">
        <v>0</v>
      </c>
      <c r="BJ127" s="32">
        <v>0.17441514835483879</v>
      </c>
      <c r="BK127" s="33">
        <f t="shared" si="2"/>
        <v>26.969384452</v>
      </c>
    </row>
    <row r="128" spans="1:63">
      <c r="A128" s="30"/>
      <c r="B128" s="31" t="s">
        <v>132</v>
      </c>
      <c r="C128" s="32">
        <v>0</v>
      </c>
      <c r="D128" s="32">
        <v>0</v>
      </c>
      <c r="E128" s="32">
        <v>0</v>
      </c>
      <c r="F128" s="32">
        <v>0</v>
      </c>
      <c r="G128" s="32">
        <v>0</v>
      </c>
      <c r="H128" s="32">
        <v>0.21228508354838707</v>
      </c>
      <c r="I128" s="32">
        <v>5.4951774193548388</v>
      </c>
      <c r="J128" s="32">
        <v>0</v>
      </c>
      <c r="K128" s="32">
        <v>0</v>
      </c>
      <c r="L128" s="32">
        <v>3.297106451612903E-2</v>
      </c>
      <c r="M128" s="32">
        <v>0</v>
      </c>
      <c r="N128" s="32">
        <v>0</v>
      </c>
      <c r="O128" s="32">
        <v>0</v>
      </c>
      <c r="P128" s="32">
        <v>0</v>
      </c>
      <c r="Q128" s="32">
        <v>0</v>
      </c>
      <c r="R128" s="32">
        <v>1.2089390322580647E-3</v>
      </c>
      <c r="S128" s="32">
        <v>0</v>
      </c>
      <c r="T128" s="32">
        <v>0</v>
      </c>
      <c r="U128" s="32">
        <v>0</v>
      </c>
      <c r="V128" s="32">
        <v>0</v>
      </c>
      <c r="W128" s="32">
        <v>0</v>
      </c>
      <c r="X128" s="32">
        <v>0</v>
      </c>
      <c r="Y128" s="32">
        <v>0</v>
      </c>
      <c r="Z128" s="32">
        <v>0</v>
      </c>
      <c r="AA128" s="32">
        <v>0</v>
      </c>
      <c r="AB128" s="32">
        <v>0</v>
      </c>
      <c r="AC128" s="32">
        <v>0</v>
      </c>
      <c r="AD128" s="32">
        <v>0</v>
      </c>
      <c r="AE128" s="32">
        <v>0</v>
      </c>
      <c r="AF128" s="32">
        <v>0</v>
      </c>
      <c r="AG128" s="32">
        <v>0</v>
      </c>
      <c r="AH128" s="32">
        <v>0</v>
      </c>
      <c r="AI128" s="32">
        <v>0</v>
      </c>
      <c r="AJ128" s="32">
        <v>0</v>
      </c>
      <c r="AK128" s="32">
        <v>0</v>
      </c>
      <c r="AL128" s="32">
        <v>0</v>
      </c>
      <c r="AM128" s="32">
        <v>0</v>
      </c>
      <c r="AN128" s="32">
        <v>0</v>
      </c>
      <c r="AO128" s="32">
        <v>0</v>
      </c>
      <c r="AP128" s="32">
        <v>0</v>
      </c>
      <c r="AQ128" s="32">
        <v>0</v>
      </c>
      <c r="AR128" s="32">
        <v>0</v>
      </c>
      <c r="AS128" s="32">
        <v>0</v>
      </c>
      <c r="AT128" s="32">
        <v>0</v>
      </c>
      <c r="AU128" s="32">
        <v>0</v>
      </c>
      <c r="AV128" s="32">
        <v>36.739130633967747</v>
      </c>
      <c r="AW128" s="32">
        <v>3.7347023903225809</v>
      </c>
      <c r="AX128" s="32">
        <v>0</v>
      </c>
      <c r="AY128" s="32">
        <v>0</v>
      </c>
      <c r="AZ128" s="32">
        <v>0</v>
      </c>
      <c r="BA128" s="32">
        <v>0</v>
      </c>
      <c r="BB128" s="32">
        <v>0</v>
      </c>
      <c r="BC128" s="32">
        <v>0</v>
      </c>
      <c r="BD128" s="32">
        <v>0</v>
      </c>
      <c r="BE128" s="32">
        <v>0</v>
      </c>
      <c r="BF128" s="32">
        <v>5.4441725806451599E-4</v>
      </c>
      <c r="BG128" s="32">
        <v>0</v>
      </c>
      <c r="BH128" s="32">
        <v>0</v>
      </c>
      <c r="BI128" s="32">
        <v>0</v>
      </c>
      <c r="BJ128" s="32">
        <v>0</v>
      </c>
      <c r="BK128" s="33">
        <f t="shared" si="2"/>
        <v>46.216019948000003</v>
      </c>
    </row>
    <row r="129" spans="1:63">
      <c r="A129" s="30"/>
      <c r="B129" s="31" t="s">
        <v>133</v>
      </c>
      <c r="C129" s="32">
        <v>0</v>
      </c>
      <c r="D129" s="32">
        <v>4.9052854967741935</v>
      </c>
      <c r="E129" s="32">
        <v>0</v>
      </c>
      <c r="F129" s="32">
        <v>0</v>
      </c>
      <c r="G129" s="32">
        <v>0</v>
      </c>
      <c r="H129" s="32">
        <v>1.1982462395806452</v>
      </c>
      <c r="I129" s="32">
        <v>10.876464516129031</v>
      </c>
      <c r="J129" s="32">
        <v>0</v>
      </c>
      <c r="K129" s="32">
        <v>0</v>
      </c>
      <c r="L129" s="32">
        <v>1.7318660074193548</v>
      </c>
      <c r="M129" s="32">
        <v>0</v>
      </c>
      <c r="N129" s="32">
        <v>0</v>
      </c>
      <c r="O129" s="32">
        <v>0</v>
      </c>
      <c r="P129" s="32">
        <v>0</v>
      </c>
      <c r="Q129" s="32">
        <v>0</v>
      </c>
      <c r="R129" s="32">
        <v>0.62935027396774201</v>
      </c>
      <c r="S129" s="32">
        <v>0</v>
      </c>
      <c r="T129" s="32">
        <v>9.7276672811935487</v>
      </c>
      <c r="U129" s="32">
        <v>0</v>
      </c>
      <c r="V129" s="32">
        <v>2.1752929032258065E-2</v>
      </c>
      <c r="W129" s="32">
        <v>0</v>
      </c>
      <c r="X129" s="32">
        <v>0</v>
      </c>
      <c r="Y129" s="32">
        <v>0</v>
      </c>
      <c r="Z129" s="32">
        <v>0</v>
      </c>
      <c r="AA129" s="32">
        <v>0</v>
      </c>
      <c r="AB129" s="32">
        <v>0</v>
      </c>
      <c r="AC129" s="32">
        <v>0</v>
      </c>
      <c r="AD129" s="32">
        <v>0</v>
      </c>
      <c r="AE129" s="32">
        <v>0</v>
      </c>
      <c r="AF129" s="32">
        <v>0</v>
      </c>
      <c r="AG129" s="32">
        <v>0</v>
      </c>
      <c r="AH129" s="32">
        <v>0</v>
      </c>
      <c r="AI129" s="32">
        <v>0</v>
      </c>
      <c r="AJ129" s="32">
        <v>0</v>
      </c>
      <c r="AK129" s="32">
        <v>0</v>
      </c>
      <c r="AL129" s="32">
        <v>0</v>
      </c>
      <c r="AM129" s="32">
        <v>0</v>
      </c>
      <c r="AN129" s="32">
        <v>0</v>
      </c>
      <c r="AO129" s="32">
        <v>0</v>
      </c>
      <c r="AP129" s="32">
        <v>0</v>
      </c>
      <c r="AQ129" s="32">
        <v>0</v>
      </c>
      <c r="AR129" s="32">
        <v>0</v>
      </c>
      <c r="AS129" s="32">
        <v>0</v>
      </c>
      <c r="AT129" s="32">
        <v>0</v>
      </c>
      <c r="AU129" s="32">
        <v>0</v>
      </c>
      <c r="AV129" s="32">
        <v>5.9294521698709666</v>
      </c>
      <c r="AW129" s="32">
        <v>5.4067967741935483</v>
      </c>
      <c r="AX129" s="32">
        <v>0</v>
      </c>
      <c r="AY129" s="32">
        <v>0</v>
      </c>
      <c r="AZ129" s="32">
        <v>6.4453604004838709</v>
      </c>
      <c r="BA129" s="32">
        <v>0</v>
      </c>
      <c r="BB129" s="32">
        <v>0</v>
      </c>
      <c r="BC129" s="32">
        <v>0</v>
      </c>
      <c r="BD129" s="32">
        <v>0</v>
      </c>
      <c r="BE129" s="32">
        <v>0</v>
      </c>
      <c r="BF129" s="32">
        <v>2.7002553655483865</v>
      </c>
      <c r="BG129" s="32">
        <v>0.17301749677419356</v>
      </c>
      <c r="BH129" s="32">
        <v>0</v>
      </c>
      <c r="BI129" s="32">
        <v>0</v>
      </c>
      <c r="BJ129" s="32">
        <v>0.54466180603225811</v>
      </c>
      <c r="BK129" s="33">
        <f t="shared" si="2"/>
        <v>50.290176756999998</v>
      </c>
    </row>
    <row r="130" spans="1:63">
      <c r="A130" s="30"/>
      <c r="B130" s="31" t="s">
        <v>134</v>
      </c>
      <c r="C130" s="32">
        <v>0</v>
      </c>
      <c r="D130" s="32">
        <v>5.0885520322580646</v>
      </c>
      <c r="E130" s="32">
        <v>0</v>
      </c>
      <c r="F130" s="32">
        <v>0</v>
      </c>
      <c r="G130" s="32">
        <v>0</v>
      </c>
      <c r="H130" s="32">
        <v>22.020603345677419</v>
      </c>
      <c r="I130" s="32">
        <v>31.993055919354838</v>
      </c>
      <c r="J130" s="32">
        <v>0.5413353225806451</v>
      </c>
      <c r="K130" s="32">
        <v>0</v>
      </c>
      <c r="L130" s="32">
        <v>16.572747626580647</v>
      </c>
      <c r="M130" s="32">
        <v>0</v>
      </c>
      <c r="N130" s="32">
        <v>0</v>
      </c>
      <c r="O130" s="32">
        <v>0</v>
      </c>
      <c r="P130" s="32">
        <v>0</v>
      </c>
      <c r="Q130" s="32">
        <v>0</v>
      </c>
      <c r="R130" s="32">
        <v>3.4615222516451611</v>
      </c>
      <c r="S130" s="32">
        <v>12.326767678548388</v>
      </c>
      <c r="T130" s="32">
        <v>5.4133532258064516</v>
      </c>
      <c r="U130" s="32">
        <v>0</v>
      </c>
      <c r="V130" s="32">
        <v>2.9307894364516125</v>
      </c>
      <c r="W130" s="32">
        <v>0</v>
      </c>
      <c r="X130" s="32">
        <v>0</v>
      </c>
      <c r="Y130" s="32">
        <v>0</v>
      </c>
      <c r="Z130" s="32">
        <v>0</v>
      </c>
      <c r="AA130" s="32">
        <v>0</v>
      </c>
      <c r="AB130" s="32">
        <v>2.1543083870967743E-2</v>
      </c>
      <c r="AC130" s="32">
        <v>0</v>
      </c>
      <c r="AD130" s="32">
        <v>0</v>
      </c>
      <c r="AE130" s="32">
        <v>0</v>
      </c>
      <c r="AF130" s="32">
        <v>0</v>
      </c>
      <c r="AG130" s="32">
        <v>0</v>
      </c>
      <c r="AH130" s="32">
        <v>0</v>
      </c>
      <c r="AI130" s="32">
        <v>0</v>
      </c>
      <c r="AJ130" s="32">
        <v>0</v>
      </c>
      <c r="AK130" s="32">
        <v>0</v>
      </c>
      <c r="AL130" s="32">
        <v>0</v>
      </c>
      <c r="AM130" s="32">
        <v>0</v>
      </c>
      <c r="AN130" s="32">
        <v>0</v>
      </c>
      <c r="AO130" s="32">
        <v>0</v>
      </c>
      <c r="AP130" s="32">
        <v>0</v>
      </c>
      <c r="AQ130" s="32">
        <v>0</v>
      </c>
      <c r="AR130" s="32">
        <v>0</v>
      </c>
      <c r="AS130" s="32">
        <v>0</v>
      </c>
      <c r="AT130" s="32">
        <v>0</v>
      </c>
      <c r="AU130" s="32">
        <v>0</v>
      </c>
      <c r="AV130" s="32">
        <v>32.459929238645223</v>
      </c>
      <c r="AW130" s="32">
        <v>6.0643673381935486</v>
      </c>
      <c r="AX130" s="32">
        <v>1.0775239138064516</v>
      </c>
      <c r="AY130" s="32">
        <v>0</v>
      </c>
      <c r="AZ130" s="32">
        <v>12.341081712096775</v>
      </c>
      <c r="BA130" s="32">
        <v>0</v>
      </c>
      <c r="BB130" s="32">
        <v>0</v>
      </c>
      <c r="BC130" s="32">
        <v>0</v>
      </c>
      <c r="BD130" s="32">
        <v>0</v>
      </c>
      <c r="BE130" s="32">
        <v>0</v>
      </c>
      <c r="BF130" s="32">
        <v>9.0501440716774191</v>
      </c>
      <c r="BG130" s="32">
        <v>0.25327237929032259</v>
      </c>
      <c r="BH130" s="32">
        <v>2.0465929677419354</v>
      </c>
      <c r="BI130" s="32">
        <v>0</v>
      </c>
      <c r="BJ130" s="32">
        <v>0.7659083467741935</v>
      </c>
      <c r="BK130" s="33">
        <f t="shared" si="2"/>
        <v>164.42908989100002</v>
      </c>
    </row>
    <row r="131" spans="1:63">
      <c r="A131" s="30"/>
      <c r="B131" s="31" t="s">
        <v>135</v>
      </c>
      <c r="C131" s="32">
        <v>0</v>
      </c>
      <c r="D131" s="32">
        <v>2.1640632258064514</v>
      </c>
      <c r="E131" s="32">
        <v>0</v>
      </c>
      <c r="F131" s="32">
        <v>0</v>
      </c>
      <c r="G131" s="32">
        <v>0</v>
      </c>
      <c r="H131" s="32">
        <v>8.0030573356774202</v>
      </c>
      <c r="I131" s="32">
        <v>2.3263679677419353</v>
      </c>
      <c r="J131" s="32">
        <v>0</v>
      </c>
      <c r="K131" s="32">
        <v>0</v>
      </c>
      <c r="L131" s="32">
        <v>3.6666490258387099</v>
      </c>
      <c r="M131" s="32">
        <v>0</v>
      </c>
      <c r="N131" s="32">
        <v>0</v>
      </c>
      <c r="O131" s="32">
        <v>0</v>
      </c>
      <c r="P131" s="32">
        <v>0</v>
      </c>
      <c r="Q131" s="32">
        <v>0</v>
      </c>
      <c r="R131" s="32">
        <v>2.5793384021612904</v>
      </c>
      <c r="S131" s="32">
        <v>2.6617977677419353</v>
      </c>
      <c r="T131" s="32">
        <v>0</v>
      </c>
      <c r="U131" s="32">
        <v>0</v>
      </c>
      <c r="V131" s="32">
        <v>1.3814297601935481</v>
      </c>
      <c r="W131" s="32">
        <v>0</v>
      </c>
      <c r="X131" s="32">
        <v>0</v>
      </c>
      <c r="Y131" s="32">
        <v>0</v>
      </c>
      <c r="Z131" s="32">
        <v>0</v>
      </c>
      <c r="AA131" s="32">
        <v>0</v>
      </c>
      <c r="AB131" s="32">
        <v>0</v>
      </c>
      <c r="AC131" s="32">
        <v>5.3845354838709676E-2</v>
      </c>
      <c r="AD131" s="32">
        <v>0</v>
      </c>
      <c r="AE131" s="32">
        <v>0</v>
      </c>
      <c r="AF131" s="32">
        <v>0</v>
      </c>
      <c r="AG131" s="32">
        <v>0</v>
      </c>
      <c r="AH131" s="32">
        <v>0</v>
      </c>
      <c r="AI131" s="32">
        <v>0</v>
      </c>
      <c r="AJ131" s="32">
        <v>0</v>
      </c>
      <c r="AK131" s="32">
        <v>0</v>
      </c>
      <c r="AL131" s="32">
        <v>7.0037684806451589E-2</v>
      </c>
      <c r="AM131" s="32">
        <v>0</v>
      </c>
      <c r="AN131" s="32">
        <v>0</v>
      </c>
      <c r="AO131" s="32">
        <v>0</v>
      </c>
      <c r="AP131" s="32">
        <v>0</v>
      </c>
      <c r="AQ131" s="32">
        <v>0</v>
      </c>
      <c r="AR131" s="32">
        <v>0</v>
      </c>
      <c r="AS131" s="32">
        <v>0</v>
      </c>
      <c r="AT131" s="32">
        <v>0</v>
      </c>
      <c r="AU131" s="32">
        <v>0</v>
      </c>
      <c r="AV131" s="32">
        <v>17.303702875096793</v>
      </c>
      <c r="AW131" s="32">
        <v>13.482866082709677</v>
      </c>
      <c r="AX131" s="32">
        <v>0</v>
      </c>
      <c r="AY131" s="32">
        <v>0</v>
      </c>
      <c r="AZ131" s="32">
        <v>5.2725833300645162</v>
      </c>
      <c r="BA131" s="32">
        <v>0</v>
      </c>
      <c r="BB131" s="32">
        <v>0</v>
      </c>
      <c r="BC131" s="32">
        <v>0</v>
      </c>
      <c r="BD131" s="32">
        <v>0</v>
      </c>
      <c r="BE131" s="32">
        <v>0</v>
      </c>
      <c r="BF131" s="32">
        <v>8.7289650401935486</v>
      </c>
      <c r="BG131" s="32">
        <v>9.6921638709677418E-2</v>
      </c>
      <c r="BH131" s="32">
        <v>1.0769070967741934</v>
      </c>
      <c r="BI131" s="32">
        <v>0</v>
      </c>
      <c r="BJ131" s="32">
        <v>0.76520735564516129</v>
      </c>
      <c r="BK131" s="33">
        <f t="shared" si="2"/>
        <v>69.633739944000013</v>
      </c>
    </row>
    <row r="132" spans="1:63">
      <c r="A132" s="30"/>
      <c r="B132" s="31" t="s">
        <v>136</v>
      </c>
      <c r="C132" s="32">
        <v>0</v>
      </c>
      <c r="D132" s="32">
        <v>4.0412915322580645</v>
      </c>
      <c r="E132" s="32">
        <v>0</v>
      </c>
      <c r="F132" s="32">
        <v>0</v>
      </c>
      <c r="G132" s="32">
        <v>0</v>
      </c>
      <c r="H132" s="32">
        <v>4.5734052179999996</v>
      </c>
      <c r="I132" s="32">
        <v>10.722893532258063</v>
      </c>
      <c r="J132" s="32">
        <v>0</v>
      </c>
      <c r="K132" s="32">
        <v>0</v>
      </c>
      <c r="L132" s="32">
        <v>2.1878682702258065</v>
      </c>
      <c r="M132" s="32">
        <v>0</v>
      </c>
      <c r="N132" s="32">
        <v>0</v>
      </c>
      <c r="O132" s="32">
        <v>0</v>
      </c>
      <c r="P132" s="32">
        <v>0</v>
      </c>
      <c r="Q132" s="32">
        <v>0</v>
      </c>
      <c r="R132" s="32">
        <v>1.3409021250322581</v>
      </c>
      <c r="S132" s="32">
        <v>5.388388709677419</v>
      </c>
      <c r="T132" s="32">
        <v>5.388388709677419</v>
      </c>
      <c r="U132" s="32">
        <v>0</v>
      </c>
      <c r="V132" s="32">
        <v>1.1776743818387096</v>
      </c>
      <c r="W132" s="32">
        <v>0</v>
      </c>
      <c r="X132" s="32">
        <v>0</v>
      </c>
      <c r="Y132" s="32">
        <v>0</v>
      </c>
      <c r="Z132" s="32">
        <v>0</v>
      </c>
      <c r="AA132" s="32">
        <v>0</v>
      </c>
      <c r="AB132" s="32">
        <v>0</v>
      </c>
      <c r="AC132" s="32">
        <v>0</v>
      </c>
      <c r="AD132" s="32">
        <v>0</v>
      </c>
      <c r="AE132" s="32">
        <v>0</v>
      </c>
      <c r="AF132" s="32">
        <v>0</v>
      </c>
      <c r="AG132" s="32">
        <v>0</v>
      </c>
      <c r="AH132" s="32">
        <v>0</v>
      </c>
      <c r="AI132" s="32">
        <v>0</v>
      </c>
      <c r="AJ132" s="32">
        <v>0</v>
      </c>
      <c r="AK132" s="32">
        <v>0</v>
      </c>
      <c r="AL132" s="32">
        <v>0</v>
      </c>
      <c r="AM132" s="32">
        <v>0</v>
      </c>
      <c r="AN132" s="32">
        <v>0</v>
      </c>
      <c r="AO132" s="32">
        <v>0</v>
      </c>
      <c r="AP132" s="32">
        <v>0</v>
      </c>
      <c r="AQ132" s="32">
        <v>0</v>
      </c>
      <c r="AR132" s="32">
        <v>0</v>
      </c>
      <c r="AS132" s="32">
        <v>0</v>
      </c>
      <c r="AT132" s="32">
        <v>0</v>
      </c>
      <c r="AU132" s="32">
        <v>0</v>
      </c>
      <c r="AV132" s="32">
        <v>15.268975397161283</v>
      </c>
      <c r="AW132" s="32">
        <v>6.6339599698064511</v>
      </c>
      <c r="AX132" s="32">
        <v>0</v>
      </c>
      <c r="AY132" s="32">
        <v>0</v>
      </c>
      <c r="AZ132" s="32">
        <v>7.1890723572258057</v>
      </c>
      <c r="BA132" s="32">
        <v>0</v>
      </c>
      <c r="BB132" s="32">
        <v>0</v>
      </c>
      <c r="BC132" s="32">
        <v>0</v>
      </c>
      <c r="BD132" s="32">
        <v>0</v>
      </c>
      <c r="BE132" s="32">
        <v>0</v>
      </c>
      <c r="BF132" s="32">
        <v>3.7605605506451614</v>
      </c>
      <c r="BG132" s="32">
        <v>6.4374580645161286E-2</v>
      </c>
      <c r="BH132" s="32">
        <v>0.59010032258064515</v>
      </c>
      <c r="BI132" s="32">
        <v>0</v>
      </c>
      <c r="BJ132" s="32">
        <v>0.44394661796774199</v>
      </c>
      <c r="BK132" s="33">
        <f t="shared" si="2"/>
        <v>68.771802274999985</v>
      </c>
    </row>
    <row r="133" spans="1:63">
      <c r="A133" s="30"/>
      <c r="B133" s="31" t="s">
        <v>137</v>
      </c>
      <c r="C133" s="32">
        <v>0</v>
      </c>
      <c r="D133" s="32">
        <v>0</v>
      </c>
      <c r="E133" s="32">
        <v>0</v>
      </c>
      <c r="F133" s="32">
        <v>0</v>
      </c>
      <c r="G133" s="32">
        <v>0</v>
      </c>
      <c r="H133" s="32">
        <v>1.9824113804838708</v>
      </c>
      <c r="I133" s="32">
        <v>230.15259754838712</v>
      </c>
      <c r="J133" s="32">
        <v>0</v>
      </c>
      <c r="K133" s="32">
        <v>0</v>
      </c>
      <c r="L133" s="32">
        <v>2.6005943225806449</v>
      </c>
      <c r="M133" s="32">
        <v>0</v>
      </c>
      <c r="N133" s="32">
        <v>0</v>
      </c>
      <c r="O133" s="32">
        <v>0</v>
      </c>
      <c r="P133" s="32">
        <v>0</v>
      </c>
      <c r="Q133" s="32">
        <v>0</v>
      </c>
      <c r="R133" s="32">
        <v>1.0835809677419355E-2</v>
      </c>
      <c r="S133" s="32">
        <v>8.1268572580645166</v>
      </c>
      <c r="T133" s="32">
        <v>0</v>
      </c>
      <c r="U133" s="32">
        <v>0</v>
      </c>
      <c r="V133" s="32">
        <v>0</v>
      </c>
      <c r="W133" s="32">
        <v>0</v>
      </c>
      <c r="X133" s="32">
        <v>0</v>
      </c>
      <c r="Y133" s="32">
        <v>0</v>
      </c>
      <c r="Z133" s="32">
        <v>0</v>
      </c>
      <c r="AA133" s="32">
        <v>0</v>
      </c>
      <c r="AB133" s="32">
        <v>0</v>
      </c>
      <c r="AC133" s="32">
        <v>0</v>
      </c>
      <c r="AD133" s="32">
        <v>0</v>
      </c>
      <c r="AE133" s="32">
        <v>0</v>
      </c>
      <c r="AF133" s="32">
        <v>0</v>
      </c>
      <c r="AG133" s="32">
        <v>0</v>
      </c>
      <c r="AH133" s="32">
        <v>0</v>
      </c>
      <c r="AI133" s="32">
        <v>0</v>
      </c>
      <c r="AJ133" s="32">
        <v>0</v>
      </c>
      <c r="AK133" s="32">
        <v>0</v>
      </c>
      <c r="AL133" s="32">
        <v>0</v>
      </c>
      <c r="AM133" s="32">
        <v>0</v>
      </c>
      <c r="AN133" s="32">
        <v>0</v>
      </c>
      <c r="AO133" s="32">
        <v>0</v>
      </c>
      <c r="AP133" s="32">
        <v>0</v>
      </c>
      <c r="AQ133" s="32">
        <v>0</v>
      </c>
      <c r="AR133" s="32">
        <v>0</v>
      </c>
      <c r="AS133" s="32">
        <v>0</v>
      </c>
      <c r="AT133" s="32">
        <v>0</v>
      </c>
      <c r="AU133" s="32">
        <v>0</v>
      </c>
      <c r="AV133" s="32">
        <v>0.26437427664512358</v>
      </c>
      <c r="AW133" s="32">
        <v>15.159967741935482</v>
      </c>
      <c r="AX133" s="32">
        <v>0</v>
      </c>
      <c r="AY133" s="32">
        <v>0</v>
      </c>
      <c r="AZ133" s="32">
        <v>7.1584132746451594</v>
      </c>
      <c r="BA133" s="32">
        <v>0</v>
      </c>
      <c r="BB133" s="32">
        <v>0</v>
      </c>
      <c r="BC133" s="32">
        <v>0</v>
      </c>
      <c r="BD133" s="32">
        <v>0</v>
      </c>
      <c r="BE133" s="32">
        <v>0</v>
      </c>
      <c r="BF133" s="32">
        <v>3.3027072580645161E-2</v>
      </c>
      <c r="BG133" s="32">
        <v>0</v>
      </c>
      <c r="BH133" s="32">
        <v>0</v>
      </c>
      <c r="BI133" s="32">
        <v>0</v>
      </c>
      <c r="BJ133" s="32">
        <v>0</v>
      </c>
      <c r="BK133" s="33">
        <f t="shared" si="2"/>
        <v>265.48907868499998</v>
      </c>
    </row>
    <row r="134" spans="1:63">
      <c r="A134" s="30"/>
      <c r="B134" s="31" t="s">
        <v>138</v>
      </c>
      <c r="C134" s="32">
        <v>0</v>
      </c>
      <c r="D134" s="32">
        <v>2.9593779032258065</v>
      </c>
      <c r="E134" s="32">
        <v>0</v>
      </c>
      <c r="F134" s="32">
        <v>0</v>
      </c>
      <c r="G134" s="32">
        <v>0</v>
      </c>
      <c r="H134" s="32">
        <v>2.5623645150322583</v>
      </c>
      <c r="I134" s="32">
        <v>1.3666945225806453</v>
      </c>
      <c r="J134" s="32">
        <v>0</v>
      </c>
      <c r="K134" s="32">
        <v>0</v>
      </c>
      <c r="L134" s="32">
        <v>0.75329619354838717</v>
      </c>
      <c r="M134" s="32">
        <v>0</v>
      </c>
      <c r="N134" s="32">
        <v>0</v>
      </c>
      <c r="O134" s="32">
        <v>0</v>
      </c>
      <c r="P134" s="32">
        <v>0</v>
      </c>
      <c r="Q134" s="32">
        <v>0</v>
      </c>
      <c r="R134" s="32">
        <v>2.2351414390322586</v>
      </c>
      <c r="S134" s="32">
        <v>2.690343548387097</v>
      </c>
      <c r="T134" s="32">
        <v>0</v>
      </c>
      <c r="U134" s="32">
        <v>0</v>
      </c>
      <c r="V134" s="32">
        <v>7.3177344516129034E-2</v>
      </c>
      <c r="W134" s="32">
        <v>0</v>
      </c>
      <c r="X134" s="32">
        <v>0</v>
      </c>
      <c r="Y134" s="32">
        <v>0</v>
      </c>
      <c r="Z134" s="32">
        <v>0</v>
      </c>
      <c r="AA134" s="32">
        <v>0</v>
      </c>
      <c r="AB134" s="32">
        <v>0</v>
      </c>
      <c r="AC134" s="32">
        <v>0</v>
      </c>
      <c r="AD134" s="32">
        <v>0</v>
      </c>
      <c r="AE134" s="32">
        <v>0</v>
      </c>
      <c r="AF134" s="32">
        <v>0</v>
      </c>
      <c r="AG134" s="32">
        <v>0</v>
      </c>
      <c r="AH134" s="32">
        <v>0</v>
      </c>
      <c r="AI134" s="32">
        <v>0</v>
      </c>
      <c r="AJ134" s="32">
        <v>0</v>
      </c>
      <c r="AK134" s="32">
        <v>0</v>
      </c>
      <c r="AL134" s="32">
        <v>1.607450322580645E-2</v>
      </c>
      <c r="AM134" s="32">
        <v>0</v>
      </c>
      <c r="AN134" s="32">
        <v>0</v>
      </c>
      <c r="AO134" s="32">
        <v>0</v>
      </c>
      <c r="AP134" s="32">
        <v>0</v>
      </c>
      <c r="AQ134" s="32">
        <v>0</v>
      </c>
      <c r="AR134" s="32">
        <v>0</v>
      </c>
      <c r="AS134" s="32">
        <v>0</v>
      </c>
      <c r="AT134" s="32">
        <v>0</v>
      </c>
      <c r="AU134" s="32">
        <v>0</v>
      </c>
      <c r="AV134" s="32">
        <v>12.293694494258062</v>
      </c>
      <c r="AW134" s="32">
        <v>4.2467563405483872</v>
      </c>
      <c r="AX134" s="32">
        <v>0</v>
      </c>
      <c r="AY134" s="32">
        <v>0</v>
      </c>
      <c r="AZ134" s="32">
        <v>2.3030476588387097</v>
      </c>
      <c r="BA134" s="32">
        <v>0</v>
      </c>
      <c r="BB134" s="32">
        <v>0</v>
      </c>
      <c r="BC134" s="32">
        <v>0</v>
      </c>
      <c r="BD134" s="32">
        <v>0</v>
      </c>
      <c r="BE134" s="32">
        <v>0</v>
      </c>
      <c r="BF134" s="32">
        <v>4.3401063130000006</v>
      </c>
      <c r="BG134" s="32">
        <v>0.10716335483870967</v>
      </c>
      <c r="BH134" s="32">
        <v>0</v>
      </c>
      <c r="BI134" s="32">
        <v>0</v>
      </c>
      <c r="BJ134" s="32">
        <v>0.50313195096774199</v>
      </c>
      <c r="BK134" s="33">
        <f t="shared" si="2"/>
        <v>36.450370081999999</v>
      </c>
    </row>
    <row r="135" spans="1:63">
      <c r="A135" s="30"/>
      <c r="B135" s="31" t="s">
        <v>139</v>
      </c>
      <c r="C135" s="32">
        <v>0</v>
      </c>
      <c r="D135" s="32">
        <v>0</v>
      </c>
      <c r="E135" s="32">
        <v>0</v>
      </c>
      <c r="F135" s="32">
        <v>0</v>
      </c>
      <c r="G135" s="32">
        <v>0</v>
      </c>
      <c r="H135" s="32">
        <v>1.1232686150322582</v>
      </c>
      <c r="I135" s="32">
        <v>205.68701290322582</v>
      </c>
      <c r="J135" s="32">
        <v>0</v>
      </c>
      <c r="K135" s="32">
        <v>0</v>
      </c>
      <c r="L135" s="32">
        <v>2.857966916129032</v>
      </c>
      <c r="M135" s="32">
        <v>0</v>
      </c>
      <c r="N135" s="32">
        <v>0</v>
      </c>
      <c r="O135" s="32">
        <v>0</v>
      </c>
      <c r="P135" s="32">
        <v>0</v>
      </c>
      <c r="Q135" s="32">
        <v>0</v>
      </c>
      <c r="R135" s="32">
        <v>2.3186240612903225E-2</v>
      </c>
      <c r="S135" s="32">
        <v>10.825632258064516</v>
      </c>
      <c r="T135" s="32">
        <v>0</v>
      </c>
      <c r="U135" s="32">
        <v>0</v>
      </c>
      <c r="V135" s="32">
        <v>0</v>
      </c>
      <c r="W135" s="32">
        <v>0</v>
      </c>
      <c r="X135" s="32">
        <v>0</v>
      </c>
      <c r="Y135" s="32">
        <v>0</v>
      </c>
      <c r="Z135" s="32">
        <v>0</v>
      </c>
      <c r="AA135" s="32">
        <v>0</v>
      </c>
      <c r="AB135" s="32">
        <v>0</v>
      </c>
      <c r="AC135" s="32">
        <v>0</v>
      </c>
      <c r="AD135" s="32">
        <v>0</v>
      </c>
      <c r="AE135" s="32">
        <v>0</v>
      </c>
      <c r="AF135" s="32">
        <v>0</v>
      </c>
      <c r="AG135" s="32">
        <v>0</v>
      </c>
      <c r="AH135" s="32">
        <v>0</v>
      </c>
      <c r="AI135" s="32">
        <v>0</v>
      </c>
      <c r="AJ135" s="32">
        <v>0</v>
      </c>
      <c r="AK135" s="32">
        <v>0</v>
      </c>
      <c r="AL135" s="32">
        <v>0</v>
      </c>
      <c r="AM135" s="32">
        <v>0</v>
      </c>
      <c r="AN135" s="32">
        <v>0</v>
      </c>
      <c r="AO135" s="32">
        <v>0</v>
      </c>
      <c r="AP135" s="32">
        <v>0</v>
      </c>
      <c r="AQ135" s="32">
        <v>0</v>
      </c>
      <c r="AR135" s="32">
        <v>0</v>
      </c>
      <c r="AS135" s="32">
        <v>0</v>
      </c>
      <c r="AT135" s="32">
        <v>0</v>
      </c>
      <c r="AU135" s="32">
        <v>0</v>
      </c>
      <c r="AV135" s="32">
        <v>0.97202672112902055</v>
      </c>
      <c r="AW135" s="32">
        <v>4.8684599999999998</v>
      </c>
      <c r="AX135" s="32">
        <v>0</v>
      </c>
      <c r="AY135" s="32">
        <v>0</v>
      </c>
      <c r="AZ135" s="32">
        <v>0.33538279999999998</v>
      </c>
      <c r="BA135" s="32">
        <v>0</v>
      </c>
      <c r="BB135" s="32">
        <v>0</v>
      </c>
      <c r="BC135" s="32">
        <v>0</v>
      </c>
      <c r="BD135" s="32">
        <v>0</v>
      </c>
      <c r="BE135" s="32">
        <v>0</v>
      </c>
      <c r="BF135" s="32">
        <v>0.35193861280645156</v>
      </c>
      <c r="BG135" s="32">
        <v>0</v>
      </c>
      <c r="BH135" s="32">
        <v>0</v>
      </c>
      <c r="BI135" s="32">
        <v>0</v>
      </c>
      <c r="BJ135" s="32">
        <v>0</v>
      </c>
      <c r="BK135" s="33">
        <f t="shared" si="2"/>
        <v>227.04487506700002</v>
      </c>
    </row>
    <row r="136" spans="1:63">
      <c r="A136" s="30"/>
      <c r="B136" s="31" t="s">
        <v>140</v>
      </c>
      <c r="C136" s="32">
        <v>0</v>
      </c>
      <c r="D136" s="32">
        <v>3.763794512903226</v>
      </c>
      <c r="E136" s="32">
        <v>0</v>
      </c>
      <c r="F136" s="32">
        <v>0</v>
      </c>
      <c r="G136" s="32">
        <v>0</v>
      </c>
      <c r="H136" s="32">
        <v>8.7238147004838726</v>
      </c>
      <c r="I136" s="32">
        <v>59.837404437322576</v>
      </c>
      <c r="J136" s="32">
        <v>0.26807653225806455</v>
      </c>
      <c r="K136" s="32">
        <v>0</v>
      </c>
      <c r="L136" s="32">
        <v>1.6230204426774195</v>
      </c>
      <c r="M136" s="32">
        <v>0</v>
      </c>
      <c r="N136" s="32">
        <v>0</v>
      </c>
      <c r="O136" s="32">
        <v>0</v>
      </c>
      <c r="P136" s="32">
        <v>0</v>
      </c>
      <c r="Q136" s="32">
        <v>0</v>
      </c>
      <c r="R136" s="32">
        <v>2.1338117653870969</v>
      </c>
      <c r="S136" s="32">
        <v>0</v>
      </c>
      <c r="T136" s="32">
        <v>5.683222483870968</v>
      </c>
      <c r="U136" s="32">
        <v>0</v>
      </c>
      <c r="V136" s="32">
        <v>9.0591322776129033</v>
      </c>
      <c r="W136" s="32">
        <v>0</v>
      </c>
      <c r="X136" s="32">
        <v>0</v>
      </c>
      <c r="Y136" s="32">
        <v>0</v>
      </c>
      <c r="Z136" s="32">
        <v>0</v>
      </c>
      <c r="AA136" s="32">
        <v>0</v>
      </c>
      <c r="AB136" s="32">
        <v>0</v>
      </c>
      <c r="AC136" s="32">
        <v>0</v>
      </c>
      <c r="AD136" s="32">
        <v>0</v>
      </c>
      <c r="AE136" s="32">
        <v>0</v>
      </c>
      <c r="AF136" s="32">
        <v>6.135936003225808E-2</v>
      </c>
      <c r="AG136" s="32">
        <v>0</v>
      </c>
      <c r="AH136" s="32">
        <v>0</v>
      </c>
      <c r="AI136" s="32">
        <v>0</v>
      </c>
      <c r="AJ136" s="32">
        <v>0</v>
      </c>
      <c r="AK136" s="32">
        <v>0</v>
      </c>
      <c r="AL136" s="32">
        <v>0</v>
      </c>
      <c r="AM136" s="32">
        <v>0</v>
      </c>
      <c r="AN136" s="32">
        <v>0</v>
      </c>
      <c r="AO136" s="32">
        <v>0</v>
      </c>
      <c r="AP136" s="32">
        <v>0</v>
      </c>
      <c r="AQ136" s="32">
        <v>0</v>
      </c>
      <c r="AR136" s="32">
        <v>0</v>
      </c>
      <c r="AS136" s="32">
        <v>0</v>
      </c>
      <c r="AT136" s="32">
        <v>0</v>
      </c>
      <c r="AU136" s="32">
        <v>0</v>
      </c>
      <c r="AV136" s="32">
        <v>9.8561549860645368</v>
      </c>
      <c r="AW136" s="32">
        <v>5.977414814935484</v>
      </c>
      <c r="AX136" s="32">
        <v>0</v>
      </c>
      <c r="AY136" s="32">
        <v>0</v>
      </c>
      <c r="AZ136" s="32">
        <v>7.6385779911290319</v>
      </c>
      <c r="BA136" s="32">
        <v>0</v>
      </c>
      <c r="BB136" s="32">
        <v>0</v>
      </c>
      <c r="BC136" s="32">
        <v>0</v>
      </c>
      <c r="BD136" s="32">
        <v>0</v>
      </c>
      <c r="BE136" s="32">
        <v>0</v>
      </c>
      <c r="BF136" s="32">
        <v>4.2797606223548392</v>
      </c>
      <c r="BG136" s="32">
        <v>1.1002675967741935</v>
      </c>
      <c r="BH136" s="32">
        <v>0</v>
      </c>
      <c r="BI136" s="32">
        <v>0</v>
      </c>
      <c r="BJ136" s="32">
        <v>1.5382168291935485</v>
      </c>
      <c r="BK136" s="33">
        <f t="shared" si="2"/>
        <v>121.544029353</v>
      </c>
    </row>
    <row r="137" spans="1:63">
      <c r="A137" s="30"/>
      <c r="B137" s="31" t="s">
        <v>141</v>
      </c>
      <c r="C137" s="32">
        <v>0</v>
      </c>
      <c r="D137" s="32">
        <v>0</v>
      </c>
      <c r="E137" s="32">
        <v>0</v>
      </c>
      <c r="F137" s="32">
        <v>0</v>
      </c>
      <c r="G137" s="32">
        <v>0</v>
      </c>
      <c r="H137" s="32">
        <v>0.88913720316129041</v>
      </c>
      <c r="I137" s="32">
        <v>165.6165280645161</v>
      </c>
      <c r="J137" s="32">
        <v>0</v>
      </c>
      <c r="K137" s="32">
        <v>0</v>
      </c>
      <c r="L137" s="32">
        <v>4.5246868451612903</v>
      </c>
      <c r="M137" s="32">
        <v>0</v>
      </c>
      <c r="N137" s="32">
        <v>0</v>
      </c>
      <c r="O137" s="32">
        <v>0</v>
      </c>
      <c r="P137" s="32">
        <v>0</v>
      </c>
      <c r="Q137" s="32">
        <v>0</v>
      </c>
      <c r="R137" s="32">
        <v>8.9303031935483862E-3</v>
      </c>
      <c r="S137" s="32">
        <v>5.4123048387096775</v>
      </c>
      <c r="T137" s="32">
        <v>5.4123048387096775</v>
      </c>
      <c r="U137" s="32">
        <v>0</v>
      </c>
      <c r="V137" s="32">
        <v>0</v>
      </c>
      <c r="W137" s="32">
        <v>0</v>
      </c>
      <c r="X137" s="32">
        <v>0</v>
      </c>
      <c r="Y137" s="32">
        <v>0</v>
      </c>
      <c r="Z137" s="32">
        <v>0</v>
      </c>
      <c r="AA137" s="32">
        <v>0</v>
      </c>
      <c r="AB137" s="32">
        <v>0.92160279354838726</v>
      </c>
      <c r="AC137" s="32">
        <v>0.32455180645161291</v>
      </c>
      <c r="AD137" s="32">
        <v>0</v>
      </c>
      <c r="AE137" s="32">
        <v>0</v>
      </c>
      <c r="AF137" s="32">
        <v>0</v>
      </c>
      <c r="AG137" s="32">
        <v>0</v>
      </c>
      <c r="AH137" s="32">
        <v>0</v>
      </c>
      <c r="AI137" s="32">
        <v>0</v>
      </c>
      <c r="AJ137" s="32">
        <v>0</v>
      </c>
      <c r="AK137" s="32">
        <v>0</v>
      </c>
      <c r="AL137" s="32">
        <v>0</v>
      </c>
      <c r="AM137" s="32">
        <v>0</v>
      </c>
      <c r="AN137" s="32">
        <v>0</v>
      </c>
      <c r="AO137" s="32">
        <v>0</v>
      </c>
      <c r="AP137" s="32">
        <v>0</v>
      </c>
      <c r="AQ137" s="32">
        <v>0</v>
      </c>
      <c r="AR137" s="32">
        <v>0</v>
      </c>
      <c r="AS137" s="32">
        <v>0</v>
      </c>
      <c r="AT137" s="32">
        <v>0</v>
      </c>
      <c r="AU137" s="32">
        <v>0</v>
      </c>
      <c r="AV137" s="32">
        <v>3.0129350241936153</v>
      </c>
      <c r="AW137" s="32">
        <v>18.769912806451611</v>
      </c>
      <c r="AX137" s="32">
        <v>0</v>
      </c>
      <c r="AY137" s="32">
        <v>0</v>
      </c>
      <c r="AZ137" s="32">
        <v>1.4604831290322582</v>
      </c>
      <c r="BA137" s="32">
        <v>0</v>
      </c>
      <c r="BB137" s="32">
        <v>0</v>
      </c>
      <c r="BC137" s="32">
        <v>0</v>
      </c>
      <c r="BD137" s="32">
        <v>0</v>
      </c>
      <c r="BE137" s="32">
        <v>0</v>
      </c>
      <c r="BF137" s="32">
        <v>0.22974814387096776</v>
      </c>
      <c r="BG137" s="32">
        <v>0</v>
      </c>
      <c r="BH137" s="32">
        <v>0</v>
      </c>
      <c r="BI137" s="32">
        <v>0</v>
      </c>
      <c r="BJ137" s="32">
        <v>0</v>
      </c>
      <c r="BK137" s="33">
        <f t="shared" si="2"/>
        <v>206.58312579700001</v>
      </c>
    </row>
    <row r="138" spans="1:63" ht="13.5" thickBot="1">
      <c r="A138" s="30"/>
      <c r="B138" s="31" t="s">
        <v>142</v>
      </c>
      <c r="C138" s="32">
        <v>0</v>
      </c>
      <c r="D138" s="32">
        <v>0</v>
      </c>
      <c r="E138" s="32">
        <v>0</v>
      </c>
      <c r="F138" s="32">
        <v>0</v>
      </c>
      <c r="G138" s="32">
        <v>0</v>
      </c>
      <c r="H138" s="32">
        <v>3.8482671158709678</v>
      </c>
      <c r="I138" s="32">
        <v>220.36623293548388</v>
      </c>
      <c r="J138" s="32">
        <v>0</v>
      </c>
      <c r="K138" s="32">
        <v>0</v>
      </c>
      <c r="L138" s="32">
        <v>0.21599238709677418</v>
      </c>
      <c r="M138" s="32">
        <v>0</v>
      </c>
      <c r="N138" s="32">
        <v>0</v>
      </c>
      <c r="O138" s="32">
        <v>0</v>
      </c>
      <c r="P138" s="32">
        <v>0</v>
      </c>
      <c r="Q138" s="32">
        <v>0</v>
      </c>
      <c r="R138" s="32">
        <v>3.9958591612903223E-2</v>
      </c>
      <c r="S138" s="32">
        <v>5.3998096774193547</v>
      </c>
      <c r="T138" s="32">
        <v>5.3998096774193547</v>
      </c>
      <c r="U138" s="32">
        <v>0</v>
      </c>
      <c r="V138" s="32">
        <v>0</v>
      </c>
      <c r="W138" s="32">
        <v>0</v>
      </c>
      <c r="X138" s="32">
        <v>0</v>
      </c>
      <c r="Y138" s="32">
        <v>0</v>
      </c>
      <c r="Z138" s="32">
        <v>0</v>
      </c>
      <c r="AA138" s="32">
        <v>0</v>
      </c>
      <c r="AB138" s="32">
        <v>2.158845806451613E-2</v>
      </c>
      <c r="AC138" s="32">
        <v>0</v>
      </c>
      <c r="AD138" s="32">
        <v>0</v>
      </c>
      <c r="AE138" s="32">
        <v>0</v>
      </c>
      <c r="AF138" s="32">
        <v>0</v>
      </c>
      <c r="AG138" s="32">
        <v>0</v>
      </c>
      <c r="AH138" s="32">
        <v>0</v>
      </c>
      <c r="AI138" s="32">
        <v>0</v>
      </c>
      <c r="AJ138" s="32">
        <v>0</v>
      </c>
      <c r="AK138" s="32">
        <v>0</v>
      </c>
      <c r="AL138" s="32">
        <v>0</v>
      </c>
      <c r="AM138" s="32">
        <v>0</v>
      </c>
      <c r="AN138" s="32">
        <v>0</v>
      </c>
      <c r="AO138" s="32">
        <v>0</v>
      </c>
      <c r="AP138" s="32">
        <v>0</v>
      </c>
      <c r="AQ138" s="32">
        <v>0</v>
      </c>
      <c r="AR138" s="32">
        <v>0</v>
      </c>
      <c r="AS138" s="32">
        <v>0</v>
      </c>
      <c r="AT138" s="32">
        <v>0</v>
      </c>
      <c r="AU138" s="32">
        <v>0</v>
      </c>
      <c r="AV138" s="32">
        <v>1.0211846414839165</v>
      </c>
      <c r="AW138" s="32">
        <v>2.1588458064516129</v>
      </c>
      <c r="AX138" s="32">
        <v>0</v>
      </c>
      <c r="AY138" s="32">
        <v>0</v>
      </c>
      <c r="AZ138" s="32">
        <v>0.85274409354838709</v>
      </c>
      <c r="BA138" s="32">
        <v>0</v>
      </c>
      <c r="BB138" s="32">
        <v>0</v>
      </c>
      <c r="BC138" s="32">
        <v>0</v>
      </c>
      <c r="BD138" s="32">
        <v>0</v>
      </c>
      <c r="BE138" s="32">
        <v>0</v>
      </c>
      <c r="BF138" s="32">
        <v>0.23585390435483872</v>
      </c>
      <c r="BG138" s="32">
        <v>0</v>
      </c>
      <c r="BH138" s="32">
        <v>0</v>
      </c>
      <c r="BI138" s="32">
        <v>0</v>
      </c>
      <c r="BJ138" s="32">
        <v>6.4765374193548386E-2</v>
      </c>
      <c r="BK138" s="33">
        <f t="shared" si="2"/>
        <v>239.62505266299999</v>
      </c>
    </row>
    <row r="139" spans="1:63" ht="13.5" thickBot="1">
      <c r="A139" s="37"/>
      <c r="B139" s="38" t="s">
        <v>143</v>
      </c>
      <c r="C139" s="39">
        <f t="shared" ref="C139:BK139" si="3">SUM(C21:C138)</f>
        <v>0</v>
      </c>
      <c r="D139" s="39">
        <f t="shared" si="3"/>
        <v>140.4390616709677</v>
      </c>
      <c r="E139" s="39">
        <f t="shared" si="3"/>
        <v>0</v>
      </c>
      <c r="F139" s="39">
        <f t="shared" si="3"/>
        <v>0</v>
      </c>
      <c r="G139" s="39">
        <f t="shared" si="3"/>
        <v>0</v>
      </c>
      <c r="H139" s="39">
        <f t="shared" si="3"/>
        <v>997.95020498777365</v>
      </c>
      <c r="I139" s="39">
        <f t="shared" si="3"/>
        <v>4098.257890030065</v>
      </c>
      <c r="J139" s="39">
        <f t="shared" si="3"/>
        <v>20.82125923867742</v>
      </c>
      <c r="K139" s="39">
        <f t="shared" si="3"/>
        <v>0</v>
      </c>
      <c r="L139" s="39">
        <f t="shared" si="3"/>
        <v>434.55867300632246</v>
      </c>
      <c r="M139" s="39">
        <f t="shared" si="3"/>
        <v>0</v>
      </c>
      <c r="N139" s="39">
        <f t="shared" si="3"/>
        <v>0</v>
      </c>
      <c r="O139" s="39">
        <f t="shared" si="3"/>
        <v>0</v>
      </c>
      <c r="P139" s="39">
        <f t="shared" si="3"/>
        <v>0</v>
      </c>
      <c r="Q139" s="39">
        <f t="shared" si="3"/>
        <v>0</v>
      </c>
      <c r="R139" s="39">
        <f t="shared" si="3"/>
        <v>142.94494503970972</v>
      </c>
      <c r="S139" s="39">
        <f t="shared" si="3"/>
        <v>212.29037661058058</v>
      </c>
      <c r="T139" s="39">
        <f t="shared" si="3"/>
        <v>147.95014147990321</v>
      </c>
      <c r="U139" s="39">
        <f t="shared" si="3"/>
        <v>0</v>
      </c>
      <c r="V139" s="39">
        <f t="shared" si="3"/>
        <v>172.75550405274197</v>
      </c>
      <c r="W139" s="39">
        <f t="shared" si="3"/>
        <v>0</v>
      </c>
      <c r="X139" s="39">
        <f t="shared" si="3"/>
        <v>0</v>
      </c>
      <c r="Y139" s="39">
        <f t="shared" si="3"/>
        <v>0</v>
      </c>
      <c r="Z139" s="39">
        <f t="shared" si="3"/>
        <v>0</v>
      </c>
      <c r="AA139" s="39">
        <f t="shared" si="3"/>
        <v>0</v>
      </c>
      <c r="AB139" s="39">
        <f t="shared" si="3"/>
        <v>10.756671221161293</v>
      </c>
      <c r="AC139" s="39">
        <f t="shared" si="3"/>
        <v>2.1389930740967742</v>
      </c>
      <c r="AD139" s="39">
        <f t="shared" si="3"/>
        <v>0.15374433870967744</v>
      </c>
      <c r="AE139" s="39">
        <f t="shared" si="3"/>
        <v>0</v>
      </c>
      <c r="AF139" s="39">
        <f t="shared" si="3"/>
        <v>6.2691666276129041</v>
      </c>
      <c r="AG139" s="39">
        <f t="shared" si="3"/>
        <v>0</v>
      </c>
      <c r="AH139" s="39">
        <f t="shared" si="3"/>
        <v>0</v>
      </c>
      <c r="AI139" s="39">
        <f t="shared" si="3"/>
        <v>0</v>
      </c>
      <c r="AJ139" s="39">
        <f t="shared" si="3"/>
        <v>0</v>
      </c>
      <c r="AK139" s="39">
        <f t="shared" si="3"/>
        <v>0</v>
      </c>
      <c r="AL139" s="39">
        <f t="shared" si="3"/>
        <v>1.3351451723225809</v>
      </c>
      <c r="AM139" s="39">
        <f t="shared" si="3"/>
        <v>32.204894320064525</v>
      </c>
      <c r="AN139" s="39">
        <f t="shared" si="3"/>
        <v>0</v>
      </c>
      <c r="AO139" s="39">
        <f t="shared" si="3"/>
        <v>0</v>
      </c>
      <c r="AP139" s="39">
        <f t="shared" si="3"/>
        <v>7.3471016193548386E-2</v>
      </c>
      <c r="AQ139" s="39">
        <f t="shared" si="3"/>
        <v>0</v>
      </c>
      <c r="AR139" s="39">
        <f t="shared" si="3"/>
        <v>0</v>
      </c>
      <c r="AS139" s="39">
        <f t="shared" si="3"/>
        <v>0</v>
      </c>
      <c r="AT139" s="39">
        <f t="shared" si="3"/>
        <v>0</v>
      </c>
      <c r="AU139" s="39">
        <f t="shared" si="3"/>
        <v>0</v>
      </c>
      <c r="AV139" s="39">
        <f t="shared" si="3"/>
        <v>1767.3001703354839</v>
      </c>
      <c r="AW139" s="39">
        <f t="shared" si="3"/>
        <v>932.84522898935506</v>
      </c>
      <c r="AX139" s="39">
        <f t="shared" si="3"/>
        <v>9.7119232243548392</v>
      </c>
      <c r="AY139" s="39">
        <f t="shared" si="3"/>
        <v>0.1259262258064516</v>
      </c>
      <c r="AZ139" s="39">
        <f t="shared" si="3"/>
        <v>1006.660645018871</v>
      </c>
      <c r="BA139" s="39">
        <f t="shared" si="3"/>
        <v>0</v>
      </c>
      <c r="BB139" s="39">
        <f t="shared" si="3"/>
        <v>0</v>
      </c>
      <c r="BC139" s="39">
        <f t="shared" si="3"/>
        <v>0</v>
      </c>
      <c r="BD139" s="39">
        <f t="shared" si="3"/>
        <v>0</v>
      </c>
      <c r="BE139" s="39">
        <f t="shared" si="3"/>
        <v>0</v>
      </c>
      <c r="BF139" s="39">
        <f t="shared" si="3"/>
        <v>633.41031868922607</v>
      </c>
      <c r="BG139" s="39">
        <f t="shared" si="3"/>
        <v>123.81899055761286</v>
      </c>
      <c r="BH139" s="39">
        <f t="shared" si="3"/>
        <v>26.701815322999998</v>
      </c>
      <c r="BI139" s="39">
        <f t="shared" si="3"/>
        <v>0</v>
      </c>
      <c r="BJ139" s="39">
        <f t="shared" si="3"/>
        <v>135.72575200538714</v>
      </c>
      <c r="BK139" s="44">
        <f t="shared" si="3"/>
        <v>11057.200912256005</v>
      </c>
    </row>
    <row r="140" spans="1:63" ht="13.5" thickBot="1">
      <c r="A140" s="45" t="s">
        <v>144</v>
      </c>
      <c r="B140" s="46" t="s">
        <v>145</v>
      </c>
      <c r="C140" s="32">
        <v>0</v>
      </c>
      <c r="D140" s="32">
        <v>0</v>
      </c>
      <c r="E140" s="32">
        <v>0</v>
      </c>
      <c r="F140" s="32">
        <v>0</v>
      </c>
      <c r="G140" s="32">
        <v>0</v>
      </c>
      <c r="H140" s="32">
        <v>0</v>
      </c>
      <c r="I140" s="32">
        <v>0</v>
      </c>
      <c r="J140" s="32">
        <v>0</v>
      </c>
      <c r="K140" s="32">
        <v>0</v>
      </c>
      <c r="L140" s="32">
        <v>0</v>
      </c>
      <c r="M140" s="32">
        <v>0</v>
      </c>
      <c r="N140" s="32">
        <v>0</v>
      </c>
      <c r="O140" s="32">
        <v>0</v>
      </c>
      <c r="P140" s="32">
        <v>0</v>
      </c>
      <c r="Q140" s="32">
        <v>0</v>
      </c>
      <c r="R140" s="32">
        <v>0</v>
      </c>
      <c r="S140" s="32">
        <v>0</v>
      </c>
      <c r="T140" s="32">
        <v>0</v>
      </c>
      <c r="U140" s="32">
        <v>0</v>
      </c>
      <c r="V140" s="32">
        <v>0</v>
      </c>
      <c r="W140" s="32">
        <v>0</v>
      </c>
      <c r="X140" s="32">
        <v>0</v>
      </c>
      <c r="Y140" s="32">
        <v>0</v>
      </c>
      <c r="Z140" s="32">
        <v>0</v>
      </c>
      <c r="AA140" s="32">
        <v>0</v>
      </c>
      <c r="AB140" s="32">
        <v>0</v>
      </c>
      <c r="AC140" s="32">
        <v>0</v>
      </c>
      <c r="AD140" s="32">
        <v>0</v>
      </c>
      <c r="AE140" s="32">
        <v>0</v>
      </c>
      <c r="AF140" s="32">
        <v>0</v>
      </c>
      <c r="AG140" s="32">
        <v>0</v>
      </c>
      <c r="AH140" s="32">
        <v>0</v>
      </c>
      <c r="AI140" s="32">
        <v>0</v>
      </c>
      <c r="AJ140" s="32">
        <v>0</v>
      </c>
      <c r="AK140" s="32">
        <v>0</v>
      </c>
      <c r="AL140" s="32">
        <v>0</v>
      </c>
      <c r="AM140" s="32">
        <v>0</v>
      </c>
      <c r="AN140" s="32">
        <v>0</v>
      </c>
      <c r="AO140" s="32">
        <v>0</v>
      </c>
      <c r="AP140" s="32">
        <v>0</v>
      </c>
      <c r="AQ140" s="32">
        <v>0</v>
      </c>
      <c r="AR140" s="32">
        <v>0</v>
      </c>
      <c r="AS140" s="32">
        <v>0</v>
      </c>
      <c r="AT140" s="32">
        <v>0</v>
      </c>
      <c r="AU140" s="32">
        <v>0</v>
      </c>
      <c r="AV140" s="32">
        <v>0</v>
      </c>
      <c r="AW140" s="32">
        <v>0</v>
      </c>
      <c r="AX140" s="32">
        <v>0</v>
      </c>
      <c r="AY140" s="32">
        <v>0</v>
      </c>
      <c r="AZ140" s="32">
        <v>0</v>
      </c>
      <c r="BA140" s="32">
        <v>0</v>
      </c>
      <c r="BB140" s="32">
        <v>0</v>
      </c>
      <c r="BC140" s="32">
        <v>0</v>
      </c>
      <c r="BD140" s="32">
        <v>0</v>
      </c>
      <c r="BE140" s="32">
        <v>0</v>
      </c>
      <c r="BF140" s="32">
        <v>0</v>
      </c>
      <c r="BG140" s="32">
        <v>0</v>
      </c>
      <c r="BH140" s="32">
        <v>0</v>
      </c>
      <c r="BI140" s="32">
        <v>0</v>
      </c>
      <c r="BJ140" s="32">
        <v>0</v>
      </c>
      <c r="BK140" s="33">
        <f t="shared" si="2"/>
        <v>0</v>
      </c>
    </row>
    <row r="141" spans="1:63" ht="13.5" thickBot="1">
      <c r="A141" s="47"/>
      <c r="B141" s="38" t="s">
        <v>146</v>
      </c>
      <c r="C141" s="39">
        <f>SUM(C140)</f>
        <v>0</v>
      </c>
      <c r="D141" s="39">
        <f t="shared" ref="D141:BJ141" si="4">SUM(D140)</f>
        <v>0</v>
      </c>
      <c r="E141" s="39">
        <f t="shared" si="4"/>
        <v>0</v>
      </c>
      <c r="F141" s="39">
        <f t="shared" si="4"/>
        <v>0</v>
      </c>
      <c r="G141" s="39">
        <f t="shared" si="4"/>
        <v>0</v>
      </c>
      <c r="H141" s="39">
        <f t="shared" si="4"/>
        <v>0</v>
      </c>
      <c r="I141" s="39">
        <f t="shared" si="4"/>
        <v>0</v>
      </c>
      <c r="J141" s="39">
        <f t="shared" si="4"/>
        <v>0</v>
      </c>
      <c r="K141" s="39">
        <f t="shared" si="4"/>
        <v>0</v>
      </c>
      <c r="L141" s="39">
        <f t="shared" si="4"/>
        <v>0</v>
      </c>
      <c r="M141" s="39">
        <f t="shared" si="4"/>
        <v>0</v>
      </c>
      <c r="N141" s="39">
        <f t="shared" si="4"/>
        <v>0</v>
      </c>
      <c r="O141" s="39">
        <f t="shared" si="4"/>
        <v>0</v>
      </c>
      <c r="P141" s="39">
        <f t="shared" si="4"/>
        <v>0</v>
      </c>
      <c r="Q141" s="39">
        <f t="shared" si="4"/>
        <v>0</v>
      </c>
      <c r="R141" s="39">
        <f t="shared" si="4"/>
        <v>0</v>
      </c>
      <c r="S141" s="39">
        <f t="shared" si="4"/>
        <v>0</v>
      </c>
      <c r="T141" s="39">
        <f t="shared" si="4"/>
        <v>0</v>
      </c>
      <c r="U141" s="39">
        <f t="shared" si="4"/>
        <v>0</v>
      </c>
      <c r="V141" s="39">
        <f t="shared" si="4"/>
        <v>0</v>
      </c>
      <c r="W141" s="39">
        <f t="shared" si="4"/>
        <v>0</v>
      </c>
      <c r="X141" s="39">
        <f t="shared" si="4"/>
        <v>0</v>
      </c>
      <c r="Y141" s="39">
        <f t="shared" si="4"/>
        <v>0</v>
      </c>
      <c r="Z141" s="39">
        <f t="shared" si="4"/>
        <v>0</v>
      </c>
      <c r="AA141" s="39">
        <f t="shared" si="4"/>
        <v>0</v>
      </c>
      <c r="AB141" s="39">
        <f t="shared" si="4"/>
        <v>0</v>
      </c>
      <c r="AC141" s="39">
        <f t="shared" si="4"/>
        <v>0</v>
      </c>
      <c r="AD141" s="39">
        <f t="shared" si="4"/>
        <v>0</v>
      </c>
      <c r="AE141" s="39">
        <f t="shared" si="4"/>
        <v>0</v>
      </c>
      <c r="AF141" s="39">
        <f t="shared" si="4"/>
        <v>0</v>
      </c>
      <c r="AG141" s="39">
        <f t="shared" si="4"/>
        <v>0</v>
      </c>
      <c r="AH141" s="39">
        <f t="shared" si="4"/>
        <v>0</v>
      </c>
      <c r="AI141" s="39">
        <f t="shared" si="4"/>
        <v>0</v>
      </c>
      <c r="AJ141" s="39">
        <f t="shared" si="4"/>
        <v>0</v>
      </c>
      <c r="AK141" s="39">
        <f t="shared" si="4"/>
        <v>0</v>
      </c>
      <c r="AL141" s="39">
        <f t="shared" si="4"/>
        <v>0</v>
      </c>
      <c r="AM141" s="39">
        <f t="shared" si="4"/>
        <v>0</v>
      </c>
      <c r="AN141" s="39">
        <f t="shared" si="4"/>
        <v>0</v>
      </c>
      <c r="AO141" s="39">
        <f t="shared" si="4"/>
        <v>0</v>
      </c>
      <c r="AP141" s="39">
        <f t="shared" si="4"/>
        <v>0</v>
      </c>
      <c r="AQ141" s="39">
        <f t="shared" si="4"/>
        <v>0</v>
      </c>
      <c r="AR141" s="39">
        <f t="shared" si="4"/>
        <v>0</v>
      </c>
      <c r="AS141" s="39">
        <f t="shared" si="4"/>
        <v>0</v>
      </c>
      <c r="AT141" s="39">
        <f t="shared" si="4"/>
        <v>0</v>
      </c>
      <c r="AU141" s="39">
        <f t="shared" si="4"/>
        <v>0</v>
      </c>
      <c r="AV141" s="39">
        <f t="shared" si="4"/>
        <v>0</v>
      </c>
      <c r="AW141" s="39">
        <f t="shared" si="4"/>
        <v>0</v>
      </c>
      <c r="AX141" s="39">
        <f t="shared" si="4"/>
        <v>0</v>
      </c>
      <c r="AY141" s="39">
        <f t="shared" si="4"/>
        <v>0</v>
      </c>
      <c r="AZ141" s="39">
        <f t="shared" si="4"/>
        <v>0</v>
      </c>
      <c r="BA141" s="39">
        <f t="shared" si="4"/>
        <v>0</v>
      </c>
      <c r="BB141" s="39">
        <f t="shared" si="4"/>
        <v>0</v>
      </c>
      <c r="BC141" s="39">
        <f t="shared" si="4"/>
        <v>0</v>
      </c>
      <c r="BD141" s="39">
        <f t="shared" si="4"/>
        <v>0</v>
      </c>
      <c r="BE141" s="39">
        <f t="shared" si="4"/>
        <v>0</v>
      </c>
      <c r="BF141" s="39">
        <f t="shared" si="4"/>
        <v>0</v>
      </c>
      <c r="BG141" s="39">
        <f t="shared" si="4"/>
        <v>0</v>
      </c>
      <c r="BH141" s="39">
        <f t="shared" si="4"/>
        <v>0</v>
      </c>
      <c r="BI141" s="39">
        <f t="shared" si="4"/>
        <v>0</v>
      </c>
      <c r="BJ141" s="39">
        <f t="shared" si="4"/>
        <v>0</v>
      </c>
      <c r="BK141" s="39">
        <v>0</v>
      </c>
    </row>
    <row r="142" spans="1:63" ht="13.5" thickBot="1">
      <c r="A142" s="45" t="s">
        <v>147</v>
      </c>
      <c r="B142" s="46" t="s">
        <v>148</v>
      </c>
      <c r="C142" s="32">
        <v>0</v>
      </c>
      <c r="D142" s="32">
        <v>0</v>
      </c>
      <c r="E142" s="32">
        <v>0</v>
      </c>
      <c r="F142" s="32">
        <v>0</v>
      </c>
      <c r="G142" s="32">
        <v>0</v>
      </c>
      <c r="H142" s="32">
        <v>0</v>
      </c>
      <c r="I142" s="32">
        <v>0</v>
      </c>
      <c r="J142" s="32">
        <v>0</v>
      </c>
      <c r="K142" s="32">
        <v>0</v>
      </c>
      <c r="L142" s="32">
        <v>0</v>
      </c>
      <c r="M142" s="32">
        <v>0</v>
      </c>
      <c r="N142" s="32">
        <v>0</v>
      </c>
      <c r="O142" s="32">
        <v>0</v>
      </c>
      <c r="P142" s="32">
        <v>0</v>
      </c>
      <c r="Q142" s="32">
        <v>0</v>
      </c>
      <c r="R142" s="32">
        <v>0</v>
      </c>
      <c r="S142" s="32">
        <v>0</v>
      </c>
      <c r="T142" s="32">
        <v>0</v>
      </c>
      <c r="U142" s="32">
        <v>0</v>
      </c>
      <c r="V142" s="32">
        <v>0</v>
      </c>
      <c r="W142" s="32">
        <v>0</v>
      </c>
      <c r="X142" s="32">
        <v>0</v>
      </c>
      <c r="Y142" s="32">
        <v>0</v>
      </c>
      <c r="Z142" s="32">
        <v>0</v>
      </c>
      <c r="AA142" s="32">
        <v>0</v>
      </c>
      <c r="AB142" s="32">
        <v>0</v>
      </c>
      <c r="AC142" s="32">
        <v>0</v>
      </c>
      <c r="AD142" s="32">
        <v>0</v>
      </c>
      <c r="AE142" s="32">
        <v>0</v>
      </c>
      <c r="AF142" s="32">
        <v>0</v>
      </c>
      <c r="AG142" s="32">
        <v>0</v>
      </c>
      <c r="AH142" s="32">
        <v>0</v>
      </c>
      <c r="AI142" s="32">
        <v>0</v>
      </c>
      <c r="AJ142" s="32">
        <v>0</v>
      </c>
      <c r="AK142" s="32">
        <v>0</v>
      </c>
      <c r="AL142" s="32">
        <v>0</v>
      </c>
      <c r="AM142" s="32">
        <v>0</v>
      </c>
      <c r="AN142" s="32">
        <v>0</v>
      </c>
      <c r="AO142" s="32">
        <v>0</v>
      </c>
      <c r="AP142" s="32">
        <v>0</v>
      </c>
      <c r="AQ142" s="32">
        <v>0</v>
      </c>
      <c r="AR142" s="32">
        <v>0</v>
      </c>
      <c r="AS142" s="32">
        <v>0</v>
      </c>
      <c r="AT142" s="32">
        <v>0</v>
      </c>
      <c r="AU142" s="32">
        <v>0</v>
      </c>
      <c r="AV142" s="32">
        <v>0</v>
      </c>
      <c r="AW142" s="32">
        <v>0</v>
      </c>
      <c r="AX142" s="32">
        <v>0</v>
      </c>
      <c r="AY142" s="32">
        <v>0</v>
      </c>
      <c r="AZ142" s="32">
        <v>0</v>
      </c>
      <c r="BA142" s="32">
        <v>0</v>
      </c>
      <c r="BB142" s="32">
        <v>0</v>
      </c>
      <c r="BC142" s="32">
        <v>0</v>
      </c>
      <c r="BD142" s="32">
        <v>0</v>
      </c>
      <c r="BE142" s="32">
        <v>0</v>
      </c>
      <c r="BF142" s="32">
        <v>0</v>
      </c>
      <c r="BG142" s="32">
        <v>0</v>
      </c>
      <c r="BH142" s="32">
        <v>0</v>
      </c>
      <c r="BI142" s="32">
        <v>0</v>
      </c>
      <c r="BJ142" s="32">
        <v>0</v>
      </c>
      <c r="BK142" s="33">
        <f>SUM(C142:BJ142)</f>
        <v>0</v>
      </c>
    </row>
    <row r="143" spans="1:63" ht="13.5" thickBot="1">
      <c r="A143" s="47"/>
      <c r="B143" s="38" t="s">
        <v>149</v>
      </c>
      <c r="C143" s="39">
        <f t="shared" ref="C143:BJ143" si="5">SUM(C142)</f>
        <v>0</v>
      </c>
      <c r="D143" s="39">
        <f t="shared" si="5"/>
        <v>0</v>
      </c>
      <c r="E143" s="39">
        <f t="shared" si="5"/>
        <v>0</v>
      </c>
      <c r="F143" s="39">
        <f t="shared" si="5"/>
        <v>0</v>
      </c>
      <c r="G143" s="39">
        <f t="shared" si="5"/>
        <v>0</v>
      </c>
      <c r="H143" s="39">
        <f t="shared" si="5"/>
        <v>0</v>
      </c>
      <c r="I143" s="39">
        <f t="shared" si="5"/>
        <v>0</v>
      </c>
      <c r="J143" s="39">
        <f t="shared" si="5"/>
        <v>0</v>
      </c>
      <c r="K143" s="39">
        <f t="shared" si="5"/>
        <v>0</v>
      </c>
      <c r="L143" s="39">
        <f t="shared" si="5"/>
        <v>0</v>
      </c>
      <c r="M143" s="39">
        <f t="shared" si="5"/>
        <v>0</v>
      </c>
      <c r="N143" s="39">
        <f t="shared" si="5"/>
        <v>0</v>
      </c>
      <c r="O143" s="39">
        <f t="shared" si="5"/>
        <v>0</v>
      </c>
      <c r="P143" s="39">
        <f t="shared" si="5"/>
        <v>0</v>
      </c>
      <c r="Q143" s="39">
        <f t="shared" si="5"/>
        <v>0</v>
      </c>
      <c r="R143" s="39">
        <f t="shared" si="5"/>
        <v>0</v>
      </c>
      <c r="S143" s="39">
        <f t="shared" si="5"/>
        <v>0</v>
      </c>
      <c r="T143" s="39">
        <f t="shared" si="5"/>
        <v>0</v>
      </c>
      <c r="U143" s="39">
        <f t="shared" si="5"/>
        <v>0</v>
      </c>
      <c r="V143" s="39">
        <f t="shared" si="5"/>
        <v>0</v>
      </c>
      <c r="W143" s="39">
        <f t="shared" si="5"/>
        <v>0</v>
      </c>
      <c r="X143" s="39">
        <f t="shared" si="5"/>
        <v>0</v>
      </c>
      <c r="Y143" s="39">
        <f t="shared" si="5"/>
        <v>0</v>
      </c>
      <c r="Z143" s="39">
        <f t="shared" si="5"/>
        <v>0</v>
      </c>
      <c r="AA143" s="39">
        <f t="shared" si="5"/>
        <v>0</v>
      </c>
      <c r="AB143" s="39">
        <f t="shared" si="5"/>
        <v>0</v>
      </c>
      <c r="AC143" s="39">
        <f t="shared" si="5"/>
        <v>0</v>
      </c>
      <c r="AD143" s="39">
        <f t="shared" si="5"/>
        <v>0</v>
      </c>
      <c r="AE143" s="39">
        <f t="shared" si="5"/>
        <v>0</v>
      </c>
      <c r="AF143" s="39">
        <f t="shared" si="5"/>
        <v>0</v>
      </c>
      <c r="AG143" s="39">
        <f t="shared" si="5"/>
        <v>0</v>
      </c>
      <c r="AH143" s="39">
        <f t="shared" si="5"/>
        <v>0</v>
      </c>
      <c r="AI143" s="39">
        <f t="shared" si="5"/>
        <v>0</v>
      </c>
      <c r="AJ143" s="39">
        <f t="shared" si="5"/>
        <v>0</v>
      </c>
      <c r="AK143" s="39">
        <f t="shared" si="5"/>
        <v>0</v>
      </c>
      <c r="AL143" s="39">
        <f t="shared" si="5"/>
        <v>0</v>
      </c>
      <c r="AM143" s="39">
        <f t="shared" si="5"/>
        <v>0</v>
      </c>
      <c r="AN143" s="39">
        <f t="shared" si="5"/>
        <v>0</v>
      </c>
      <c r="AO143" s="39">
        <f t="shared" si="5"/>
        <v>0</v>
      </c>
      <c r="AP143" s="39">
        <f t="shared" si="5"/>
        <v>0</v>
      </c>
      <c r="AQ143" s="39">
        <f t="shared" si="5"/>
        <v>0</v>
      </c>
      <c r="AR143" s="39">
        <f t="shared" si="5"/>
        <v>0</v>
      </c>
      <c r="AS143" s="39">
        <f t="shared" si="5"/>
        <v>0</v>
      </c>
      <c r="AT143" s="39">
        <f t="shared" si="5"/>
        <v>0</v>
      </c>
      <c r="AU143" s="39">
        <f t="shared" si="5"/>
        <v>0</v>
      </c>
      <c r="AV143" s="39">
        <f t="shared" si="5"/>
        <v>0</v>
      </c>
      <c r="AW143" s="39">
        <f t="shared" si="5"/>
        <v>0</v>
      </c>
      <c r="AX143" s="39">
        <f t="shared" si="5"/>
        <v>0</v>
      </c>
      <c r="AY143" s="39">
        <f t="shared" si="5"/>
        <v>0</v>
      </c>
      <c r="AZ143" s="39">
        <f t="shared" si="5"/>
        <v>0</v>
      </c>
      <c r="BA143" s="39">
        <f t="shared" si="5"/>
        <v>0</v>
      </c>
      <c r="BB143" s="39">
        <f t="shared" si="5"/>
        <v>0</v>
      </c>
      <c r="BC143" s="39">
        <f t="shared" si="5"/>
        <v>0</v>
      </c>
      <c r="BD143" s="39">
        <f t="shared" si="5"/>
        <v>0</v>
      </c>
      <c r="BE143" s="39">
        <f t="shared" si="5"/>
        <v>0</v>
      </c>
      <c r="BF143" s="39">
        <f t="shared" si="5"/>
        <v>0</v>
      </c>
      <c r="BG143" s="39">
        <f t="shared" si="5"/>
        <v>0</v>
      </c>
      <c r="BH143" s="39">
        <f t="shared" si="5"/>
        <v>0</v>
      </c>
      <c r="BI143" s="39">
        <f t="shared" si="5"/>
        <v>0</v>
      </c>
      <c r="BJ143" s="39">
        <f t="shared" si="5"/>
        <v>0</v>
      </c>
      <c r="BK143" s="39">
        <v>0</v>
      </c>
    </row>
    <row r="144" spans="1:63">
      <c r="A144" s="40" t="s">
        <v>150</v>
      </c>
      <c r="B144" s="41" t="s">
        <v>151</v>
      </c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42"/>
      <c r="BF144" s="42"/>
      <c r="BG144" s="42"/>
      <c r="BH144" s="42"/>
      <c r="BI144" s="42"/>
      <c r="BJ144" s="42"/>
      <c r="BK144" s="33"/>
    </row>
    <row r="145" spans="1:64">
      <c r="A145" s="48"/>
      <c r="B145" s="49" t="s">
        <v>152</v>
      </c>
      <c r="C145" s="50">
        <v>0</v>
      </c>
      <c r="D145" s="50">
        <v>49.160517712258063</v>
      </c>
      <c r="E145" s="50">
        <v>0</v>
      </c>
      <c r="F145" s="50">
        <v>0</v>
      </c>
      <c r="G145" s="50">
        <v>0</v>
      </c>
      <c r="H145" s="50">
        <v>563.99549152770976</v>
      </c>
      <c r="I145" s="50">
        <v>1901.9125898605803</v>
      </c>
      <c r="J145" s="50">
        <v>22.737942139064515</v>
      </c>
      <c r="K145" s="50">
        <v>0</v>
      </c>
      <c r="L145" s="50">
        <v>235.17977856354838</v>
      </c>
      <c r="M145" s="50">
        <v>0</v>
      </c>
      <c r="N145" s="50">
        <v>0</v>
      </c>
      <c r="O145" s="50">
        <v>0</v>
      </c>
      <c r="P145" s="50">
        <v>0</v>
      </c>
      <c r="Q145" s="50">
        <v>0</v>
      </c>
      <c r="R145" s="50">
        <v>39.391225406903231</v>
      </c>
      <c r="S145" s="50">
        <v>47.073113976741929</v>
      </c>
      <c r="T145" s="50">
        <v>42.100332565032254</v>
      </c>
      <c r="U145" s="50">
        <v>0</v>
      </c>
      <c r="V145" s="50">
        <v>66.855952136419361</v>
      </c>
      <c r="W145" s="50">
        <v>0</v>
      </c>
      <c r="X145" s="50">
        <v>0</v>
      </c>
      <c r="Y145" s="50">
        <v>0</v>
      </c>
      <c r="Z145" s="50">
        <v>0</v>
      </c>
      <c r="AA145" s="50">
        <v>0</v>
      </c>
      <c r="AB145" s="50">
        <v>4.8783807407096775</v>
      </c>
      <c r="AC145" s="50">
        <v>5.736398657161291</v>
      </c>
      <c r="AD145" s="50">
        <v>0</v>
      </c>
      <c r="AE145" s="50">
        <v>0</v>
      </c>
      <c r="AF145" s="50">
        <v>1.3270335405483871</v>
      </c>
      <c r="AG145" s="50">
        <v>0</v>
      </c>
      <c r="AH145" s="50">
        <v>0</v>
      </c>
      <c r="AI145" s="50">
        <v>0</v>
      </c>
      <c r="AJ145" s="50">
        <v>0</v>
      </c>
      <c r="AK145" s="50">
        <v>0</v>
      </c>
      <c r="AL145" s="50">
        <v>0.42295617345161296</v>
      </c>
      <c r="AM145" s="50">
        <v>0</v>
      </c>
      <c r="AN145" s="50">
        <v>0</v>
      </c>
      <c r="AO145" s="50">
        <v>0</v>
      </c>
      <c r="AP145" s="50">
        <v>7.7945267096774188E-3</v>
      </c>
      <c r="AQ145" s="50">
        <v>0</v>
      </c>
      <c r="AR145" s="50">
        <v>0</v>
      </c>
      <c r="AS145" s="50">
        <v>0</v>
      </c>
      <c r="AT145" s="50">
        <v>0</v>
      </c>
      <c r="AU145" s="50">
        <v>0</v>
      </c>
      <c r="AV145" s="50">
        <v>320.16421251438697</v>
      </c>
      <c r="AW145" s="50">
        <v>883.88808729706477</v>
      </c>
      <c r="AX145" s="50">
        <v>0.94530073258064518</v>
      </c>
      <c r="AY145" s="50">
        <v>0</v>
      </c>
      <c r="AZ145" s="50">
        <v>867.27784480922548</v>
      </c>
      <c r="BA145" s="50">
        <v>0</v>
      </c>
      <c r="BB145" s="50">
        <v>0</v>
      </c>
      <c r="BC145" s="50">
        <v>0</v>
      </c>
      <c r="BD145" s="50">
        <v>0</v>
      </c>
      <c r="BE145" s="50">
        <v>0</v>
      </c>
      <c r="BF145" s="50">
        <v>131.27486747283871</v>
      </c>
      <c r="BG145" s="50">
        <v>63.290647658225801</v>
      </c>
      <c r="BH145" s="50">
        <v>8.7334518185483869</v>
      </c>
      <c r="BI145" s="50">
        <v>0</v>
      </c>
      <c r="BJ145" s="50">
        <v>100.3549490232903</v>
      </c>
      <c r="BK145" s="33">
        <f t="shared" ref="BK145:BK183" si="6">SUM(C145:BJ145)</f>
        <v>5356.7088688530002</v>
      </c>
    </row>
    <row r="146" spans="1:64">
      <c r="A146" s="51"/>
      <c r="B146" s="52" t="s">
        <v>153</v>
      </c>
      <c r="C146" s="53">
        <v>0</v>
      </c>
      <c r="D146" s="53">
        <v>0</v>
      </c>
      <c r="E146" s="53">
        <v>0</v>
      </c>
      <c r="F146" s="53">
        <v>0</v>
      </c>
      <c r="G146" s="53">
        <v>0</v>
      </c>
      <c r="H146" s="53">
        <v>23.641095898870958</v>
      </c>
      <c r="I146" s="53">
        <v>37.079435977935489</v>
      </c>
      <c r="J146" s="53">
        <v>0</v>
      </c>
      <c r="K146" s="53">
        <v>0</v>
      </c>
      <c r="L146" s="53">
        <v>12.24074654932258</v>
      </c>
      <c r="M146" s="53">
        <v>0</v>
      </c>
      <c r="N146" s="53">
        <v>0</v>
      </c>
      <c r="O146" s="53">
        <v>0</v>
      </c>
      <c r="P146" s="53">
        <v>0</v>
      </c>
      <c r="Q146" s="53">
        <v>0</v>
      </c>
      <c r="R146" s="53">
        <v>3.6636125160645165</v>
      </c>
      <c r="S146" s="53">
        <v>1.504694364516128E-2</v>
      </c>
      <c r="T146" s="53">
        <v>0</v>
      </c>
      <c r="U146" s="53">
        <v>0</v>
      </c>
      <c r="V146" s="53">
        <v>2.9144698809999996</v>
      </c>
      <c r="W146" s="53">
        <v>0</v>
      </c>
      <c r="X146" s="53">
        <v>0</v>
      </c>
      <c r="Y146" s="53">
        <v>0</v>
      </c>
      <c r="Z146" s="53">
        <v>0</v>
      </c>
      <c r="AA146" s="53">
        <v>0</v>
      </c>
      <c r="AB146" s="53">
        <v>0.52626450948387105</v>
      </c>
      <c r="AC146" s="53">
        <v>0.22464910177419353</v>
      </c>
      <c r="AD146" s="53">
        <v>0</v>
      </c>
      <c r="AE146" s="53">
        <v>0</v>
      </c>
      <c r="AF146" s="53">
        <v>1.4458870313225809</v>
      </c>
      <c r="AG146" s="53">
        <v>0</v>
      </c>
      <c r="AH146" s="53">
        <v>0</v>
      </c>
      <c r="AI146" s="53">
        <v>0</v>
      </c>
      <c r="AJ146" s="53">
        <v>0</v>
      </c>
      <c r="AK146" s="53">
        <v>0</v>
      </c>
      <c r="AL146" s="53">
        <v>0.18665982258064517</v>
      </c>
      <c r="AM146" s="53">
        <v>0</v>
      </c>
      <c r="AN146" s="53">
        <v>0</v>
      </c>
      <c r="AO146" s="53">
        <v>0</v>
      </c>
      <c r="AP146" s="53">
        <v>3.1605325548387103E-2</v>
      </c>
      <c r="AQ146" s="53">
        <v>0</v>
      </c>
      <c r="AR146" s="53">
        <v>0</v>
      </c>
      <c r="AS146" s="53">
        <v>0</v>
      </c>
      <c r="AT146" s="53">
        <v>0</v>
      </c>
      <c r="AU146" s="53">
        <v>0</v>
      </c>
      <c r="AV146" s="53">
        <v>145.96051307945172</v>
      </c>
      <c r="AW146" s="53">
        <v>170.50450281632263</v>
      </c>
      <c r="AX146" s="53">
        <v>28.162082972225804</v>
      </c>
      <c r="AY146" s="53">
        <v>0</v>
      </c>
      <c r="AZ146" s="53">
        <v>154.53458905212906</v>
      </c>
      <c r="BA146" s="53">
        <v>0</v>
      </c>
      <c r="BB146" s="53">
        <v>1.3049035607419357</v>
      </c>
      <c r="BC146" s="53">
        <v>0</v>
      </c>
      <c r="BD146" s="53">
        <v>0</v>
      </c>
      <c r="BE146" s="53">
        <v>0</v>
      </c>
      <c r="BF146" s="53">
        <v>98.056220708999845</v>
      </c>
      <c r="BG146" s="53">
        <v>13.91379075087097</v>
      </c>
      <c r="BH146" s="53">
        <v>1.6431586093870971</v>
      </c>
      <c r="BI146" s="53">
        <v>0</v>
      </c>
      <c r="BJ146" s="53">
        <v>23.93426432432258</v>
      </c>
      <c r="BK146" s="33">
        <f t="shared" si="6"/>
        <v>719.98349943200003</v>
      </c>
    </row>
    <row r="147" spans="1:64">
      <c r="A147" s="51"/>
      <c r="B147" s="52" t="s">
        <v>154</v>
      </c>
      <c r="C147" s="53">
        <v>0</v>
      </c>
      <c r="D147" s="53">
        <v>0</v>
      </c>
      <c r="E147" s="53">
        <v>0</v>
      </c>
      <c r="F147" s="53">
        <v>0</v>
      </c>
      <c r="G147" s="53">
        <v>0</v>
      </c>
      <c r="H147" s="53">
        <v>41.123213463741926</v>
      </c>
      <c r="I147" s="53">
        <v>149.47470205119356</v>
      </c>
      <c r="J147" s="53">
        <v>0.11812919051612902</v>
      </c>
      <c r="K147" s="53">
        <v>0</v>
      </c>
      <c r="L147" s="53">
        <v>8.4444772258064518</v>
      </c>
      <c r="M147" s="53">
        <v>0</v>
      </c>
      <c r="N147" s="53">
        <v>0</v>
      </c>
      <c r="O147" s="53">
        <v>0</v>
      </c>
      <c r="P147" s="53">
        <v>0</v>
      </c>
      <c r="Q147" s="53">
        <v>0</v>
      </c>
      <c r="R147" s="53">
        <v>7.7252669673225816</v>
      </c>
      <c r="S147" s="53">
        <v>0</v>
      </c>
      <c r="T147" s="53">
        <v>0</v>
      </c>
      <c r="U147" s="53">
        <v>0</v>
      </c>
      <c r="V147" s="53">
        <v>1.0179580429999999</v>
      </c>
      <c r="W147" s="53">
        <v>0</v>
      </c>
      <c r="X147" s="53">
        <v>0</v>
      </c>
      <c r="Y147" s="53">
        <v>0</v>
      </c>
      <c r="Z147" s="53">
        <v>0</v>
      </c>
      <c r="AA147" s="53">
        <v>0</v>
      </c>
      <c r="AB147" s="53">
        <v>3.3367989946451613</v>
      </c>
      <c r="AC147" s="53">
        <v>0</v>
      </c>
      <c r="AD147" s="53">
        <v>0</v>
      </c>
      <c r="AE147" s="53">
        <v>0</v>
      </c>
      <c r="AF147" s="53">
        <v>0</v>
      </c>
      <c r="AG147" s="53">
        <v>0</v>
      </c>
      <c r="AH147" s="53">
        <v>0</v>
      </c>
      <c r="AI147" s="53">
        <v>0</v>
      </c>
      <c r="AJ147" s="53">
        <v>0</v>
      </c>
      <c r="AK147" s="53">
        <v>0</v>
      </c>
      <c r="AL147" s="53">
        <v>0.17988885209677419</v>
      </c>
      <c r="AM147" s="53">
        <v>0</v>
      </c>
      <c r="AN147" s="53">
        <v>0</v>
      </c>
      <c r="AO147" s="53">
        <v>0</v>
      </c>
      <c r="AP147" s="53">
        <v>0.32475420522580639</v>
      </c>
      <c r="AQ147" s="53">
        <v>0</v>
      </c>
      <c r="AR147" s="53">
        <v>0</v>
      </c>
      <c r="AS147" s="53">
        <v>0</v>
      </c>
      <c r="AT147" s="53">
        <v>0</v>
      </c>
      <c r="AU147" s="53">
        <v>0</v>
      </c>
      <c r="AV147" s="53">
        <v>47.926653446064506</v>
      </c>
      <c r="AW147" s="53">
        <v>35.658413211451617</v>
      </c>
      <c r="AX147" s="53">
        <v>0</v>
      </c>
      <c r="AY147" s="53">
        <v>0</v>
      </c>
      <c r="AZ147" s="53">
        <v>21.166022337193549</v>
      </c>
      <c r="BA147" s="53">
        <v>0</v>
      </c>
      <c r="BB147" s="53">
        <v>0</v>
      </c>
      <c r="BC147" s="53">
        <v>0</v>
      </c>
      <c r="BD147" s="53">
        <v>0</v>
      </c>
      <c r="BE147" s="53">
        <v>0</v>
      </c>
      <c r="BF147" s="53">
        <v>9.6000070451291375</v>
      </c>
      <c r="BG147" s="53">
        <v>1.7438139834193551</v>
      </c>
      <c r="BH147" s="53">
        <v>0</v>
      </c>
      <c r="BI147" s="53">
        <v>0</v>
      </c>
      <c r="BJ147" s="53">
        <v>3.264729668193548</v>
      </c>
      <c r="BK147" s="33">
        <f t="shared" si="6"/>
        <v>331.10482868500003</v>
      </c>
    </row>
    <row r="148" spans="1:64">
      <c r="A148" s="51"/>
      <c r="B148" s="52" t="s">
        <v>155</v>
      </c>
      <c r="C148" s="53">
        <v>0</v>
      </c>
      <c r="D148" s="53">
        <v>0</v>
      </c>
      <c r="E148" s="53">
        <v>0</v>
      </c>
      <c r="F148" s="53">
        <v>0</v>
      </c>
      <c r="G148" s="53">
        <v>0</v>
      </c>
      <c r="H148" s="53">
        <v>21.803544348161296</v>
      </c>
      <c r="I148" s="53">
        <v>0</v>
      </c>
      <c r="J148" s="53">
        <v>0</v>
      </c>
      <c r="K148" s="53">
        <v>0</v>
      </c>
      <c r="L148" s="53">
        <v>1.0003744023870966</v>
      </c>
      <c r="M148" s="53">
        <v>0</v>
      </c>
      <c r="N148" s="53">
        <v>0</v>
      </c>
      <c r="O148" s="53">
        <v>0</v>
      </c>
      <c r="P148" s="53">
        <v>0</v>
      </c>
      <c r="Q148" s="53">
        <v>0</v>
      </c>
      <c r="R148" s="53">
        <v>92.928595340548384</v>
      </c>
      <c r="S148" s="53">
        <v>0</v>
      </c>
      <c r="T148" s="53">
        <v>0</v>
      </c>
      <c r="U148" s="53">
        <v>0</v>
      </c>
      <c r="V148" s="53">
        <v>9.2573344387741923</v>
      </c>
      <c r="W148" s="53">
        <v>0</v>
      </c>
      <c r="X148" s="53">
        <v>0</v>
      </c>
      <c r="Y148" s="53">
        <v>0</v>
      </c>
      <c r="Z148" s="53">
        <v>0</v>
      </c>
      <c r="AA148" s="53">
        <v>0</v>
      </c>
      <c r="AB148" s="53">
        <v>5.9539255398064528</v>
      </c>
      <c r="AC148" s="53">
        <v>0</v>
      </c>
      <c r="AD148" s="53">
        <v>0</v>
      </c>
      <c r="AE148" s="53">
        <v>0</v>
      </c>
      <c r="AF148" s="53">
        <v>0.91752067641935486</v>
      </c>
      <c r="AG148" s="53">
        <v>0</v>
      </c>
      <c r="AH148" s="53">
        <v>0</v>
      </c>
      <c r="AI148" s="53">
        <v>0</v>
      </c>
      <c r="AJ148" s="53">
        <v>0</v>
      </c>
      <c r="AK148" s="53">
        <v>0</v>
      </c>
      <c r="AL148" s="53">
        <v>3.3614131715806455</v>
      </c>
      <c r="AM148" s="53">
        <v>0</v>
      </c>
      <c r="AN148" s="53">
        <v>0</v>
      </c>
      <c r="AO148" s="53">
        <v>0</v>
      </c>
      <c r="AP148" s="53">
        <v>0.2799188347741936</v>
      </c>
      <c r="AQ148" s="53">
        <v>0</v>
      </c>
      <c r="AR148" s="53">
        <v>0</v>
      </c>
      <c r="AS148" s="53">
        <v>0</v>
      </c>
      <c r="AT148" s="53">
        <v>0</v>
      </c>
      <c r="AU148" s="53">
        <v>0</v>
      </c>
      <c r="AV148" s="53">
        <v>1037.7874552269673</v>
      </c>
      <c r="AW148" s="53">
        <v>6.6524256129032273E-3</v>
      </c>
      <c r="AX148" s="53">
        <v>0</v>
      </c>
      <c r="AY148" s="53">
        <v>0</v>
      </c>
      <c r="AZ148" s="53">
        <v>33.513767475741929</v>
      </c>
      <c r="BA148" s="53">
        <v>0</v>
      </c>
      <c r="BB148" s="53">
        <v>0</v>
      </c>
      <c r="BC148" s="53">
        <v>0</v>
      </c>
      <c r="BD148" s="53">
        <v>0</v>
      </c>
      <c r="BE148" s="53">
        <v>0</v>
      </c>
      <c r="BF148" s="53">
        <v>2447.0904295066462</v>
      </c>
      <c r="BG148" s="53">
        <v>0</v>
      </c>
      <c r="BH148" s="53">
        <v>0</v>
      </c>
      <c r="BI148" s="53">
        <v>0</v>
      </c>
      <c r="BJ148" s="53">
        <v>18.251190469580646</v>
      </c>
      <c r="BK148" s="33">
        <f t="shared" si="6"/>
        <v>3672.1521218570006</v>
      </c>
    </row>
    <row r="149" spans="1:64">
      <c r="A149" s="51"/>
      <c r="B149" s="52" t="s">
        <v>156</v>
      </c>
      <c r="C149" s="53">
        <v>0</v>
      </c>
      <c r="D149" s="53">
        <v>1.0484409677419355</v>
      </c>
      <c r="E149" s="53">
        <v>0</v>
      </c>
      <c r="F149" s="53">
        <v>0</v>
      </c>
      <c r="G149" s="53">
        <v>0</v>
      </c>
      <c r="H149" s="53">
        <v>6.4197035898064501</v>
      </c>
      <c r="I149" s="53">
        <v>23.702205699967742</v>
      </c>
      <c r="J149" s="53">
        <v>2.631012999741936</v>
      </c>
      <c r="K149" s="53">
        <v>0</v>
      </c>
      <c r="L149" s="53">
        <v>7.9453005358064512</v>
      </c>
      <c r="M149" s="53">
        <v>0</v>
      </c>
      <c r="N149" s="53">
        <v>0</v>
      </c>
      <c r="O149" s="53">
        <v>0</v>
      </c>
      <c r="P149" s="53">
        <v>0</v>
      </c>
      <c r="Q149" s="53">
        <v>0</v>
      </c>
      <c r="R149" s="53">
        <v>3.9392565514193549</v>
      </c>
      <c r="S149" s="53">
        <v>7.8496792564193552</v>
      </c>
      <c r="T149" s="53">
        <v>1.9920378387096773</v>
      </c>
      <c r="U149" s="53">
        <v>0</v>
      </c>
      <c r="V149" s="53">
        <v>4.5574663049677424</v>
      </c>
      <c r="W149" s="53">
        <v>0</v>
      </c>
      <c r="X149" s="53">
        <v>0</v>
      </c>
      <c r="Y149" s="53">
        <v>0</v>
      </c>
      <c r="Z149" s="53">
        <v>0</v>
      </c>
      <c r="AA149" s="53">
        <v>0</v>
      </c>
      <c r="AB149" s="53">
        <v>0.14919222325806447</v>
      </c>
      <c r="AC149" s="53">
        <v>2.6151645161290323E-2</v>
      </c>
      <c r="AD149" s="53">
        <v>0</v>
      </c>
      <c r="AE149" s="53">
        <v>0</v>
      </c>
      <c r="AF149" s="53">
        <v>0</v>
      </c>
      <c r="AG149" s="53">
        <v>0</v>
      </c>
      <c r="AH149" s="53">
        <v>0</v>
      </c>
      <c r="AI149" s="53">
        <v>0</v>
      </c>
      <c r="AJ149" s="53">
        <v>0</v>
      </c>
      <c r="AK149" s="53">
        <v>0</v>
      </c>
      <c r="AL149" s="53">
        <v>1.5690987096774193E-2</v>
      </c>
      <c r="AM149" s="53">
        <v>0</v>
      </c>
      <c r="AN149" s="53">
        <v>0</v>
      </c>
      <c r="AO149" s="53">
        <v>0</v>
      </c>
      <c r="AP149" s="53">
        <v>0.10460658064516129</v>
      </c>
      <c r="AQ149" s="53">
        <v>0</v>
      </c>
      <c r="AR149" s="53">
        <v>0</v>
      </c>
      <c r="AS149" s="53">
        <v>0</v>
      </c>
      <c r="AT149" s="53">
        <v>0</v>
      </c>
      <c r="AU149" s="53">
        <v>0</v>
      </c>
      <c r="AV149" s="53">
        <v>40.583911627032258</v>
      </c>
      <c r="AW149" s="53">
        <v>18.864347191935487</v>
      </c>
      <c r="AX149" s="53">
        <v>0</v>
      </c>
      <c r="AY149" s="53">
        <v>0</v>
      </c>
      <c r="AZ149" s="53">
        <v>7.9443521640967747</v>
      </c>
      <c r="BA149" s="53">
        <v>0</v>
      </c>
      <c r="BB149" s="53">
        <v>0</v>
      </c>
      <c r="BC149" s="53">
        <v>0</v>
      </c>
      <c r="BD149" s="53">
        <v>0</v>
      </c>
      <c r="BE149" s="53">
        <v>0</v>
      </c>
      <c r="BF149" s="53">
        <v>30.806810234999972</v>
      </c>
      <c r="BG149" s="53">
        <v>5.2501957195806455</v>
      </c>
      <c r="BH149" s="53">
        <v>2.9294200982258056</v>
      </c>
      <c r="BI149" s="53">
        <v>0</v>
      </c>
      <c r="BJ149" s="53">
        <v>2.0449893833870965</v>
      </c>
      <c r="BK149" s="33">
        <f t="shared" si="6"/>
        <v>168.80477159999995</v>
      </c>
    </row>
    <row r="150" spans="1:64">
      <c r="A150" s="51"/>
      <c r="B150" s="52" t="s">
        <v>157</v>
      </c>
      <c r="C150" s="53">
        <v>0</v>
      </c>
      <c r="D150" s="53">
        <v>1.861070586870968</v>
      </c>
      <c r="E150" s="53">
        <v>0</v>
      </c>
      <c r="F150" s="53">
        <v>0</v>
      </c>
      <c r="G150" s="53">
        <v>0</v>
      </c>
      <c r="H150" s="53">
        <v>193.68343151845164</v>
      </c>
      <c r="I150" s="53">
        <v>496.99391749858069</v>
      </c>
      <c r="J150" s="53">
        <v>5.0594311893225807</v>
      </c>
      <c r="K150" s="53">
        <v>0</v>
      </c>
      <c r="L150" s="53">
        <v>149.09715142864513</v>
      </c>
      <c r="M150" s="53">
        <v>0</v>
      </c>
      <c r="N150" s="53">
        <v>0</v>
      </c>
      <c r="O150" s="53">
        <v>0</v>
      </c>
      <c r="P150" s="53">
        <v>0</v>
      </c>
      <c r="Q150" s="53">
        <v>0</v>
      </c>
      <c r="R150" s="53">
        <v>42.606062319161296</v>
      </c>
      <c r="S150" s="53">
        <v>8.1339298717741926</v>
      </c>
      <c r="T150" s="53">
        <v>16.450289988903226</v>
      </c>
      <c r="U150" s="53">
        <v>0</v>
      </c>
      <c r="V150" s="53">
        <v>44.064023075806446</v>
      </c>
      <c r="W150" s="53">
        <v>0</v>
      </c>
      <c r="X150" s="53">
        <v>0</v>
      </c>
      <c r="Y150" s="53">
        <v>0</v>
      </c>
      <c r="Z150" s="53">
        <v>0</v>
      </c>
      <c r="AA150" s="53">
        <v>0</v>
      </c>
      <c r="AB150" s="53">
        <v>9.5961776007419353</v>
      </c>
      <c r="AC150" s="53">
        <v>0.10247457829032257</v>
      </c>
      <c r="AD150" s="53">
        <v>0</v>
      </c>
      <c r="AE150" s="53">
        <v>0</v>
      </c>
      <c r="AF150" s="53">
        <v>1.1211095402258062</v>
      </c>
      <c r="AG150" s="53">
        <v>0</v>
      </c>
      <c r="AH150" s="53">
        <v>0</v>
      </c>
      <c r="AI150" s="53">
        <v>0</v>
      </c>
      <c r="AJ150" s="53">
        <v>0</v>
      </c>
      <c r="AK150" s="53">
        <v>0</v>
      </c>
      <c r="AL150" s="53">
        <v>0.76682493993548373</v>
      </c>
      <c r="AM150" s="53">
        <v>0</v>
      </c>
      <c r="AN150" s="53">
        <v>0</v>
      </c>
      <c r="AO150" s="53">
        <v>0</v>
      </c>
      <c r="AP150" s="53">
        <v>0</v>
      </c>
      <c r="AQ150" s="53">
        <v>0</v>
      </c>
      <c r="AR150" s="53">
        <v>0</v>
      </c>
      <c r="AS150" s="53">
        <v>0</v>
      </c>
      <c r="AT150" s="53">
        <v>0</v>
      </c>
      <c r="AU150" s="53">
        <v>0</v>
      </c>
      <c r="AV150" s="53">
        <v>1580.9659019138069</v>
      </c>
      <c r="AW150" s="53">
        <v>880.61634954377473</v>
      </c>
      <c r="AX150" s="53">
        <v>15.689917503451616</v>
      </c>
      <c r="AY150" s="53">
        <v>0</v>
      </c>
      <c r="AZ150" s="53">
        <v>790.17957274661262</v>
      </c>
      <c r="BA150" s="53">
        <v>0</v>
      </c>
      <c r="BB150" s="53">
        <v>0</v>
      </c>
      <c r="BC150" s="53">
        <v>0</v>
      </c>
      <c r="BD150" s="53">
        <v>0</v>
      </c>
      <c r="BE150" s="53">
        <v>0</v>
      </c>
      <c r="BF150" s="53">
        <v>460.51245270354809</v>
      </c>
      <c r="BG150" s="53">
        <v>70.678934706709668</v>
      </c>
      <c r="BH150" s="53">
        <v>37.435145392806447</v>
      </c>
      <c r="BI150" s="53">
        <v>0</v>
      </c>
      <c r="BJ150" s="53">
        <v>146.96267896358066</v>
      </c>
      <c r="BK150" s="33">
        <f t="shared" si="6"/>
        <v>4952.5768476109997</v>
      </c>
      <c r="BL150" s="54" t="s">
        <v>254</v>
      </c>
    </row>
    <row r="151" spans="1:64">
      <c r="A151" s="51"/>
      <c r="B151" s="52" t="s">
        <v>158</v>
      </c>
      <c r="C151" s="53">
        <v>0</v>
      </c>
      <c r="D151" s="53">
        <v>0</v>
      </c>
      <c r="E151" s="53">
        <v>0</v>
      </c>
      <c r="F151" s="53">
        <v>0</v>
      </c>
      <c r="G151" s="53">
        <v>0</v>
      </c>
      <c r="H151" s="53">
        <v>0.11923302416129032</v>
      </c>
      <c r="I151" s="53">
        <v>0</v>
      </c>
      <c r="J151" s="53">
        <v>0</v>
      </c>
      <c r="K151" s="53">
        <v>0</v>
      </c>
      <c r="L151" s="53">
        <v>0.11639212258064516</v>
      </c>
      <c r="M151" s="53">
        <v>0</v>
      </c>
      <c r="N151" s="53">
        <v>0</v>
      </c>
      <c r="O151" s="53">
        <v>0</v>
      </c>
      <c r="P151" s="53">
        <v>0</v>
      </c>
      <c r="Q151" s="53">
        <v>0</v>
      </c>
      <c r="R151" s="53">
        <v>5.8842684999999999E-2</v>
      </c>
      <c r="S151" s="53">
        <v>0</v>
      </c>
      <c r="T151" s="53">
        <v>0</v>
      </c>
      <c r="U151" s="53">
        <v>0</v>
      </c>
      <c r="V151" s="53">
        <v>0</v>
      </c>
      <c r="W151" s="53">
        <v>0</v>
      </c>
      <c r="X151" s="53">
        <v>0</v>
      </c>
      <c r="Y151" s="53">
        <v>0</v>
      </c>
      <c r="Z151" s="53">
        <v>0</v>
      </c>
      <c r="AA151" s="53">
        <v>0</v>
      </c>
      <c r="AB151" s="53">
        <v>0</v>
      </c>
      <c r="AC151" s="53">
        <v>0</v>
      </c>
      <c r="AD151" s="53">
        <v>0</v>
      </c>
      <c r="AE151" s="53">
        <v>0</v>
      </c>
      <c r="AF151" s="53">
        <v>6.1330532258064521E-2</v>
      </c>
      <c r="AG151" s="53">
        <v>0</v>
      </c>
      <c r="AH151" s="53">
        <v>0</v>
      </c>
      <c r="AI151" s="53">
        <v>0</v>
      </c>
      <c r="AJ151" s="53">
        <v>0</v>
      </c>
      <c r="AK151" s="53">
        <v>0</v>
      </c>
      <c r="AL151" s="53">
        <v>1.5945938387096775E-2</v>
      </c>
      <c r="AM151" s="53">
        <v>0</v>
      </c>
      <c r="AN151" s="53">
        <v>0</v>
      </c>
      <c r="AO151" s="53">
        <v>0</v>
      </c>
      <c r="AP151" s="53">
        <v>0</v>
      </c>
      <c r="AQ151" s="53">
        <v>0</v>
      </c>
      <c r="AR151" s="53">
        <v>0</v>
      </c>
      <c r="AS151" s="53">
        <v>0</v>
      </c>
      <c r="AT151" s="53">
        <v>0</v>
      </c>
      <c r="AU151" s="53">
        <v>0</v>
      </c>
      <c r="AV151" s="53">
        <v>9.059580301516128</v>
      </c>
      <c r="AW151" s="53">
        <v>1.1652791451612903</v>
      </c>
      <c r="AX151" s="53">
        <v>0</v>
      </c>
      <c r="AY151" s="53">
        <v>0</v>
      </c>
      <c r="AZ151" s="53">
        <v>16.517145723806447</v>
      </c>
      <c r="BA151" s="53">
        <v>0</v>
      </c>
      <c r="BB151" s="53">
        <v>0</v>
      </c>
      <c r="BC151" s="53">
        <v>0</v>
      </c>
      <c r="BD151" s="53">
        <v>0</v>
      </c>
      <c r="BE151" s="53">
        <v>0</v>
      </c>
      <c r="BF151" s="53">
        <v>3.2478146730322575</v>
      </c>
      <c r="BG151" s="53">
        <v>0.99355462258064509</v>
      </c>
      <c r="BH151" s="53">
        <v>0</v>
      </c>
      <c r="BI151" s="53">
        <v>0</v>
      </c>
      <c r="BJ151" s="53">
        <v>4.9295291095161291</v>
      </c>
      <c r="BK151" s="33">
        <f t="shared" si="6"/>
        <v>36.284647878000001</v>
      </c>
    </row>
    <row r="152" spans="1:64">
      <c r="A152" s="51"/>
      <c r="B152" s="52" t="s">
        <v>159</v>
      </c>
      <c r="C152" s="53">
        <v>0</v>
      </c>
      <c r="D152" s="53">
        <v>0</v>
      </c>
      <c r="E152" s="53">
        <v>0</v>
      </c>
      <c r="F152" s="53">
        <v>0</v>
      </c>
      <c r="G152" s="53">
        <v>0</v>
      </c>
      <c r="H152" s="53">
        <v>0.17888064503225806</v>
      </c>
      <c r="I152" s="53">
        <v>0</v>
      </c>
      <c r="J152" s="53">
        <v>0</v>
      </c>
      <c r="K152" s="53">
        <v>0</v>
      </c>
      <c r="L152" s="53">
        <v>1.265754919354839E-2</v>
      </c>
      <c r="M152" s="53">
        <v>0</v>
      </c>
      <c r="N152" s="53">
        <v>0</v>
      </c>
      <c r="O152" s="53">
        <v>0</v>
      </c>
      <c r="P152" s="53">
        <v>0</v>
      </c>
      <c r="Q152" s="53">
        <v>0</v>
      </c>
      <c r="R152" s="53">
        <v>2.1735196451612905E-2</v>
      </c>
      <c r="S152" s="53">
        <v>0</v>
      </c>
      <c r="T152" s="53">
        <v>0</v>
      </c>
      <c r="U152" s="53">
        <v>0</v>
      </c>
      <c r="V152" s="53">
        <v>0</v>
      </c>
      <c r="W152" s="53">
        <v>0</v>
      </c>
      <c r="X152" s="53">
        <v>0</v>
      </c>
      <c r="Y152" s="53">
        <v>0</v>
      </c>
      <c r="Z152" s="53">
        <v>0</v>
      </c>
      <c r="AA152" s="53">
        <v>0</v>
      </c>
      <c r="AB152" s="53">
        <v>0</v>
      </c>
      <c r="AC152" s="53">
        <v>0</v>
      </c>
      <c r="AD152" s="53">
        <v>0</v>
      </c>
      <c r="AE152" s="53">
        <v>0</v>
      </c>
      <c r="AF152" s="53">
        <v>0</v>
      </c>
      <c r="AG152" s="53">
        <v>0</v>
      </c>
      <c r="AH152" s="53">
        <v>0</v>
      </c>
      <c r="AI152" s="53">
        <v>0</v>
      </c>
      <c r="AJ152" s="53">
        <v>0</v>
      </c>
      <c r="AK152" s="53">
        <v>0</v>
      </c>
      <c r="AL152" s="53">
        <v>1.214997419354839E-3</v>
      </c>
      <c r="AM152" s="53">
        <v>0</v>
      </c>
      <c r="AN152" s="53">
        <v>0</v>
      </c>
      <c r="AO152" s="53">
        <v>0</v>
      </c>
      <c r="AP152" s="53">
        <v>0</v>
      </c>
      <c r="AQ152" s="53">
        <v>0</v>
      </c>
      <c r="AR152" s="53">
        <v>0</v>
      </c>
      <c r="AS152" s="53">
        <v>0</v>
      </c>
      <c r="AT152" s="53">
        <v>0</v>
      </c>
      <c r="AU152" s="53">
        <v>0</v>
      </c>
      <c r="AV152" s="53">
        <v>6.733742096935484</v>
      </c>
      <c r="AW152" s="53">
        <v>3.3533927741935483</v>
      </c>
      <c r="AX152" s="53">
        <v>0</v>
      </c>
      <c r="AY152" s="53">
        <v>0</v>
      </c>
      <c r="AZ152" s="53">
        <v>15.048842162483872</v>
      </c>
      <c r="BA152" s="53">
        <v>0</v>
      </c>
      <c r="BB152" s="53">
        <v>0</v>
      </c>
      <c r="BC152" s="53">
        <v>0</v>
      </c>
      <c r="BD152" s="53">
        <v>0</v>
      </c>
      <c r="BE152" s="53">
        <v>0</v>
      </c>
      <c r="BF152" s="53">
        <v>1.8189432324838712</v>
      </c>
      <c r="BG152" s="53">
        <v>0.66824858064516135</v>
      </c>
      <c r="BH152" s="53">
        <v>0</v>
      </c>
      <c r="BI152" s="53">
        <v>0</v>
      </c>
      <c r="BJ152" s="53">
        <v>1.5229992651612905</v>
      </c>
      <c r="BK152" s="33">
        <f t="shared" si="6"/>
        <v>29.360656500000001</v>
      </c>
    </row>
    <row r="153" spans="1:64">
      <c r="A153" s="51"/>
      <c r="B153" s="52" t="s">
        <v>160</v>
      </c>
      <c r="C153" s="53">
        <v>0</v>
      </c>
      <c r="D153" s="53">
        <v>0</v>
      </c>
      <c r="E153" s="53">
        <v>0</v>
      </c>
      <c r="F153" s="53">
        <v>0</v>
      </c>
      <c r="G153" s="53">
        <v>0</v>
      </c>
      <c r="H153" s="53">
        <v>0.43128163209677423</v>
      </c>
      <c r="I153" s="53">
        <v>4.723110709677418E-2</v>
      </c>
      <c r="J153" s="53">
        <v>0</v>
      </c>
      <c r="K153" s="53">
        <v>0</v>
      </c>
      <c r="L153" s="53">
        <v>1.2708896580645164</v>
      </c>
      <c r="M153" s="53">
        <v>0</v>
      </c>
      <c r="N153" s="53">
        <v>0</v>
      </c>
      <c r="O153" s="53">
        <v>0</v>
      </c>
      <c r="P153" s="53">
        <v>0</v>
      </c>
      <c r="Q153" s="53">
        <v>0</v>
      </c>
      <c r="R153" s="53">
        <v>0.26801291100000002</v>
      </c>
      <c r="S153" s="53">
        <v>0</v>
      </c>
      <c r="T153" s="53">
        <v>0</v>
      </c>
      <c r="U153" s="53">
        <v>0</v>
      </c>
      <c r="V153" s="53">
        <v>0.20444842325806445</v>
      </c>
      <c r="W153" s="53">
        <v>0</v>
      </c>
      <c r="X153" s="53">
        <v>0</v>
      </c>
      <c r="Y153" s="53">
        <v>0</v>
      </c>
      <c r="Z153" s="53">
        <v>0</v>
      </c>
      <c r="AA153" s="53">
        <v>0</v>
      </c>
      <c r="AB153" s="53">
        <v>3.4294931354838708E-2</v>
      </c>
      <c r="AC153" s="53">
        <v>0</v>
      </c>
      <c r="AD153" s="53">
        <v>0</v>
      </c>
      <c r="AE153" s="53">
        <v>0</v>
      </c>
      <c r="AF153" s="53">
        <v>0.29646379032258063</v>
      </c>
      <c r="AG153" s="53">
        <v>0</v>
      </c>
      <c r="AH153" s="53">
        <v>0</v>
      </c>
      <c r="AI153" s="53">
        <v>0</v>
      </c>
      <c r="AJ153" s="53">
        <v>0</v>
      </c>
      <c r="AK153" s="53">
        <v>0</v>
      </c>
      <c r="AL153" s="53">
        <v>7.7081771612903232E-3</v>
      </c>
      <c r="AM153" s="53">
        <v>0</v>
      </c>
      <c r="AN153" s="53">
        <v>0</v>
      </c>
      <c r="AO153" s="53">
        <v>0</v>
      </c>
      <c r="AP153" s="53">
        <v>5.9292758064516136E-2</v>
      </c>
      <c r="AQ153" s="53">
        <v>0</v>
      </c>
      <c r="AR153" s="53">
        <v>0</v>
      </c>
      <c r="AS153" s="53">
        <v>0</v>
      </c>
      <c r="AT153" s="53">
        <v>0</v>
      </c>
      <c r="AU153" s="53">
        <v>0</v>
      </c>
      <c r="AV153" s="53">
        <v>21.438275307451608</v>
      </c>
      <c r="AW153" s="53">
        <v>5.0566820726774191</v>
      </c>
      <c r="AX153" s="53">
        <v>0</v>
      </c>
      <c r="AY153" s="53">
        <v>0</v>
      </c>
      <c r="AZ153" s="53">
        <v>91.996135304677409</v>
      </c>
      <c r="BA153" s="53">
        <v>0</v>
      </c>
      <c r="BB153" s="53">
        <v>0</v>
      </c>
      <c r="BC153" s="53">
        <v>0</v>
      </c>
      <c r="BD153" s="53">
        <v>0</v>
      </c>
      <c r="BE153" s="53">
        <v>0</v>
      </c>
      <c r="BF153" s="53">
        <v>7.5397639694516112</v>
      </c>
      <c r="BG153" s="53">
        <v>0</v>
      </c>
      <c r="BH153" s="53">
        <v>0</v>
      </c>
      <c r="BI153" s="53">
        <v>0</v>
      </c>
      <c r="BJ153" s="53">
        <v>9.1654495663225806</v>
      </c>
      <c r="BK153" s="33">
        <f t="shared" si="6"/>
        <v>137.81592960899999</v>
      </c>
    </row>
    <row r="154" spans="1:64">
      <c r="A154" s="51"/>
      <c r="B154" s="52" t="s">
        <v>161</v>
      </c>
      <c r="C154" s="53">
        <v>0</v>
      </c>
      <c r="D154" s="53">
        <v>0</v>
      </c>
      <c r="E154" s="53">
        <v>0</v>
      </c>
      <c r="F154" s="53">
        <v>0</v>
      </c>
      <c r="G154" s="53">
        <v>0</v>
      </c>
      <c r="H154" s="53">
        <v>0.38985123758064522</v>
      </c>
      <c r="I154" s="53">
        <v>1.8453783870967744E-2</v>
      </c>
      <c r="J154" s="53">
        <v>0</v>
      </c>
      <c r="K154" s="53">
        <v>0</v>
      </c>
      <c r="L154" s="53">
        <v>0.36907567741935488</v>
      </c>
      <c r="M154" s="53">
        <v>0</v>
      </c>
      <c r="N154" s="53">
        <v>0</v>
      </c>
      <c r="O154" s="53">
        <v>0</v>
      </c>
      <c r="P154" s="53">
        <v>0</v>
      </c>
      <c r="Q154" s="53">
        <v>0</v>
      </c>
      <c r="R154" s="53">
        <v>9.3683954161290328E-2</v>
      </c>
      <c r="S154" s="53">
        <v>0</v>
      </c>
      <c r="T154" s="53">
        <v>0</v>
      </c>
      <c r="U154" s="53">
        <v>0</v>
      </c>
      <c r="V154" s="53">
        <v>0</v>
      </c>
      <c r="W154" s="53">
        <v>0</v>
      </c>
      <c r="X154" s="53">
        <v>0</v>
      </c>
      <c r="Y154" s="53">
        <v>0</v>
      </c>
      <c r="Z154" s="53">
        <v>0</v>
      </c>
      <c r="AA154" s="53">
        <v>0</v>
      </c>
      <c r="AB154" s="53">
        <v>2.6517994322580646E-2</v>
      </c>
      <c r="AC154" s="53">
        <v>0</v>
      </c>
      <c r="AD154" s="53">
        <v>0</v>
      </c>
      <c r="AE154" s="53">
        <v>0</v>
      </c>
      <c r="AF154" s="53">
        <v>0</v>
      </c>
      <c r="AG154" s="53">
        <v>0</v>
      </c>
      <c r="AH154" s="53">
        <v>0</v>
      </c>
      <c r="AI154" s="53">
        <v>0</v>
      </c>
      <c r="AJ154" s="53">
        <v>0</v>
      </c>
      <c r="AK154" s="53">
        <v>0</v>
      </c>
      <c r="AL154" s="53">
        <v>2.4640614193548384E-2</v>
      </c>
      <c r="AM154" s="53">
        <v>0</v>
      </c>
      <c r="AN154" s="53">
        <v>0</v>
      </c>
      <c r="AO154" s="53">
        <v>0</v>
      </c>
      <c r="AP154" s="53">
        <v>0</v>
      </c>
      <c r="AQ154" s="53">
        <v>0</v>
      </c>
      <c r="AR154" s="53">
        <v>0</v>
      </c>
      <c r="AS154" s="53">
        <v>0</v>
      </c>
      <c r="AT154" s="53">
        <v>0</v>
      </c>
      <c r="AU154" s="53">
        <v>0</v>
      </c>
      <c r="AV154" s="53">
        <v>23.686338976161284</v>
      </c>
      <c r="AW154" s="53">
        <v>0.17131093838709677</v>
      </c>
      <c r="AX154" s="53">
        <v>0</v>
      </c>
      <c r="AY154" s="53">
        <v>0</v>
      </c>
      <c r="AZ154" s="53">
        <v>44.938204378225798</v>
      </c>
      <c r="BA154" s="53">
        <v>0</v>
      </c>
      <c r="BB154" s="53">
        <v>0</v>
      </c>
      <c r="BC154" s="53">
        <v>0</v>
      </c>
      <c r="BD154" s="53">
        <v>0</v>
      </c>
      <c r="BE154" s="53">
        <v>0</v>
      </c>
      <c r="BF154" s="53">
        <v>15.744569060451605</v>
      </c>
      <c r="BG154" s="53">
        <v>1.3423267922580644</v>
      </c>
      <c r="BH154" s="53">
        <v>1.1733625806451613</v>
      </c>
      <c r="BI154" s="53">
        <v>0</v>
      </c>
      <c r="BJ154" s="53">
        <v>17.854452476322585</v>
      </c>
      <c r="BK154" s="33">
        <f t="shared" si="6"/>
        <v>105.83278846399998</v>
      </c>
    </row>
    <row r="155" spans="1:64">
      <c r="A155" s="51"/>
      <c r="B155" s="52" t="s">
        <v>162</v>
      </c>
      <c r="C155" s="53">
        <v>0</v>
      </c>
      <c r="D155" s="53">
        <v>0</v>
      </c>
      <c r="E155" s="53">
        <v>0</v>
      </c>
      <c r="F155" s="53">
        <v>0</v>
      </c>
      <c r="G155" s="53">
        <v>0</v>
      </c>
      <c r="H155" s="53">
        <v>0.94569715377419339</v>
      </c>
      <c r="I155" s="53">
        <v>0</v>
      </c>
      <c r="J155" s="53">
        <v>0</v>
      </c>
      <c r="K155" s="53">
        <v>0</v>
      </c>
      <c r="L155" s="53">
        <v>1.7217578258064516</v>
      </c>
      <c r="M155" s="53">
        <v>0</v>
      </c>
      <c r="N155" s="53">
        <v>0</v>
      </c>
      <c r="O155" s="53">
        <v>0</v>
      </c>
      <c r="P155" s="53">
        <v>0</v>
      </c>
      <c r="Q155" s="53">
        <v>0</v>
      </c>
      <c r="R155" s="53">
        <v>0.10195093777419356</v>
      </c>
      <c r="S155" s="53">
        <v>0</v>
      </c>
      <c r="T155" s="53">
        <v>0</v>
      </c>
      <c r="U155" s="53">
        <v>0</v>
      </c>
      <c r="V155" s="53">
        <v>0</v>
      </c>
      <c r="W155" s="53">
        <v>0</v>
      </c>
      <c r="X155" s="53">
        <v>0</v>
      </c>
      <c r="Y155" s="53">
        <v>0</v>
      </c>
      <c r="Z155" s="53">
        <v>0</v>
      </c>
      <c r="AA155" s="53">
        <v>0</v>
      </c>
      <c r="AB155" s="53">
        <v>0.10433047274193551</v>
      </c>
      <c r="AC155" s="53">
        <v>0</v>
      </c>
      <c r="AD155" s="53">
        <v>0</v>
      </c>
      <c r="AE155" s="53">
        <v>0</v>
      </c>
      <c r="AF155" s="53">
        <v>0</v>
      </c>
      <c r="AG155" s="53">
        <v>0</v>
      </c>
      <c r="AH155" s="53">
        <v>0</v>
      </c>
      <c r="AI155" s="53">
        <v>0</v>
      </c>
      <c r="AJ155" s="53">
        <v>0</v>
      </c>
      <c r="AK155" s="53">
        <v>0</v>
      </c>
      <c r="AL155" s="53">
        <v>2.5938515322580648E-2</v>
      </c>
      <c r="AM155" s="53">
        <v>0</v>
      </c>
      <c r="AN155" s="53">
        <v>0</v>
      </c>
      <c r="AO155" s="53">
        <v>0</v>
      </c>
      <c r="AP155" s="53">
        <v>0</v>
      </c>
      <c r="AQ155" s="53">
        <v>0</v>
      </c>
      <c r="AR155" s="53">
        <v>0</v>
      </c>
      <c r="AS155" s="53">
        <v>0</v>
      </c>
      <c r="AT155" s="53">
        <v>0</v>
      </c>
      <c r="AU155" s="53">
        <v>0</v>
      </c>
      <c r="AV155" s="53">
        <v>72.798722798645159</v>
      </c>
      <c r="AW155" s="53">
        <v>1.3833874838709679</v>
      </c>
      <c r="AX155" s="53">
        <v>0</v>
      </c>
      <c r="AY155" s="53">
        <v>0</v>
      </c>
      <c r="AZ155" s="53">
        <v>4.5784454909354935</v>
      </c>
      <c r="BA155" s="53">
        <v>0</v>
      </c>
      <c r="BB155" s="53">
        <v>0</v>
      </c>
      <c r="BC155" s="53">
        <v>0</v>
      </c>
      <c r="BD155" s="53">
        <v>0</v>
      </c>
      <c r="BE155" s="53">
        <v>0</v>
      </c>
      <c r="BF155" s="53">
        <v>10.372349201935483</v>
      </c>
      <c r="BG155" s="53">
        <v>0.11528229032258065</v>
      </c>
      <c r="BH155" s="53">
        <v>0</v>
      </c>
      <c r="BI155" s="53">
        <v>0</v>
      </c>
      <c r="BJ155" s="53">
        <v>0.31126218387096777</v>
      </c>
      <c r="BK155" s="33">
        <f t="shared" si="6"/>
        <v>92.459124355</v>
      </c>
    </row>
    <row r="156" spans="1:64">
      <c r="A156" s="51"/>
      <c r="B156" s="52" t="s">
        <v>163</v>
      </c>
      <c r="C156" s="53">
        <v>0</v>
      </c>
      <c r="D156" s="53">
        <v>0</v>
      </c>
      <c r="E156" s="53">
        <v>0</v>
      </c>
      <c r="F156" s="53">
        <v>0</v>
      </c>
      <c r="G156" s="53">
        <v>0</v>
      </c>
      <c r="H156" s="53">
        <v>54.729659125516136</v>
      </c>
      <c r="I156" s="53">
        <v>60.489026198612898</v>
      </c>
      <c r="J156" s="53">
        <v>0</v>
      </c>
      <c r="K156" s="53">
        <v>0</v>
      </c>
      <c r="L156" s="53">
        <v>33.674594365548387</v>
      </c>
      <c r="M156" s="53">
        <v>0</v>
      </c>
      <c r="N156" s="53">
        <v>0</v>
      </c>
      <c r="O156" s="53">
        <v>0</v>
      </c>
      <c r="P156" s="53">
        <v>0</v>
      </c>
      <c r="Q156" s="53">
        <v>0</v>
      </c>
      <c r="R156" s="53">
        <v>11.680215468967743</v>
      </c>
      <c r="S156" s="53">
        <v>5.7752806330645168</v>
      </c>
      <c r="T156" s="53">
        <v>0.55379363896774192</v>
      </c>
      <c r="U156" s="53">
        <v>0</v>
      </c>
      <c r="V156" s="53">
        <v>7.2477241295806447</v>
      </c>
      <c r="W156" s="53">
        <v>0</v>
      </c>
      <c r="X156" s="53">
        <v>0</v>
      </c>
      <c r="Y156" s="53">
        <v>0</v>
      </c>
      <c r="Z156" s="53">
        <v>0</v>
      </c>
      <c r="AA156" s="53">
        <v>0</v>
      </c>
      <c r="AB156" s="53">
        <v>1.3640680048709679</v>
      </c>
      <c r="AC156" s="53">
        <v>0.52150110387096771</v>
      </c>
      <c r="AD156" s="53">
        <v>3.2951109828709679</v>
      </c>
      <c r="AE156" s="53">
        <v>0</v>
      </c>
      <c r="AF156" s="53">
        <v>0</v>
      </c>
      <c r="AG156" s="53">
        <v>0</v>
      </c>
      <c r="AH156" s="53">
        <v>0</v>
      </c>
      <c r="AI156" s="53">
        <v>0</v>
      </c>
      <c r="AJ156" s="53">
        <v>0</v>
      </c>
      <c r="AK156" s="53">
        <v>0</v>
      </c>
      <c r="AL156" s="53">
        <v>6.5833276387096767E-2</v>
      </c>
      <c r="AM156" s="53">
        <v>0</v>
      </c>
      <c r="AN156" s="53">
        <v>0</v>
      </c>
      <c r="AO156" s="53">
        <v>0</v>
      </c>
      <c r="AP156" s="53">
        <v>0</v>
      </c>
      <c r="AQ156" s="53">
        <v>0</v>
      </c>
      <c r="AR156" s="53">
        <v>0</v>
      </c>
      <c r="AS156" s="53">
        <v>0</v>
      </c>
      <c r="AT156" s="53">
        <v>0</v>
      </c>
      <c r="AU156" s="53">
        <v>0</v>
      </c>
      <c r="AV156" s="53">
        <v>165.00913591212904</v>
      </c>
      <c r="AW156" s="53">
        <v>137.88003919403226</v>
      </c>
      <c r="AX156" s="53">
        <v>41.293306457838725</v>
      </c>
      <c r="AY156" s="53">
        <v>0</v>
      </c>
      <c r="AZ156" s="53">
        <v>216.95660973035476</v>
      </c>
      <c r="BA156" s="53">
        <v>0</v>
      </c>
      <c r="BB156" s="53">
        <v>0</v>
      </c>
      <c r="BC156" s="53">
        <v>0</v>
      </c>
      <c r="BD156" s="53">
        <v>0</v>
      </c>
      <c r="BE156" s="53">
        <v>0</v>
      </c>
      <c r="BF156" s="53">
        <v>45.027250521322571</v>
      </c>
      <c r="BG156" s="53">
        <v>2.4070379537741946</v>
      </c>
      <c r="BH156" s="53">
        <v>4.2849065677096778</v>
      </c>
      <c r="BI156" s="53">
        <v>0</v>
      </c>
      <c r="BJ156" s="53">
        <v>26.861225356580643</v>
      </c>
      <c r="BK156" s="33">
        <f t="shared" si="6"/>
        <v>819.11631862199999</v>
      </c>
    </row>
    <row r="157" spans="1:64">
      <c r="A157" s="51"/>
      <c r="B157" s="52" t="s">
        <v>164</v>
      </c>
      <c r="C157" s="53">
        <v>0</v>
      </c>
      <c r="D157" s="53">
        <v>0</v>
      </c>
      <c r="E157" s="53">
        <v>0</v>
      </c>
      <c r="F157" s="53">
        <v>0</v>
      </c>
      <c r="G157" s="53">
        <v>0</v>
      </c>
      <c r="H157" s="53">
        <v>0.23328914277419349</v>
      </c>
      <c r="I157" s="53">
        <v>0.50954538064516131</v>
      </c>
      <c r="J157" s="53">
        <v>0</v>
      </c>
      <c r="K157" s="53">
        <v>0</v>
      </c>
      <c r="L157" s="53">
        <v>0.28536551129032262</v>
      </c>
      <c r="M157" s="53">
        <v>0</v>
      </c>
      <c r="N157" s="53">
        <v>0</v>
      </c>
      <c r="O157" s="53">
        <v>0</v>
      </c>
      <c r="P157" s="53">
        <v>0</v>
      </c>
      <c r="Q157" s="53">
        <v>0</v>
      </c>
      <c r="R157" s="53">
        <v>0.2709262820322581</v>
      </c>
      <c r="S157" s="53">
        <v>0</v>
      </c>
      <c r="T157" s="53">
        <v>0</v>
      </c>
      <c r="U157" s="53">
        <v>0</v>
      </c>
      <c r="V157" s="53">
        <v>8.262898064516129E-2</v>
      </c>
      <c r="W157" s="53">
        <v>0</v>
      </c>
      <c r="X157" s="53">
        <v>0</v>
      </c>
      <c r="Y157" s="53">
        <v>0</v>
      </c>
      <c r="Z157" s="53">
        <v>0</v>
      </c>
      <c r="AA157" s="53">
        <v>0</v>
      </c>
      <c r="AB157" s="53">
        <v>1.4238843548387097E-2</v>
      </c>
      <c r="AC157" s="53">
        <v>0</v>
      </c>
      <c r="AD157" s="53">
        <v>0</v>
      </c>
      <c r="AE157" s="53">
        <v>0</v>
      </c>
      <c r="AF157" s="53">
        <v>0.1294440322580645</v>
      </c>
      <c r="AG157" s="53">
        <v>0</v>
      </c>
      <c r="AH157" s="53">
        <v>0</v>
      </c>
      <c r="AI157" s="53">
        <v>0</v>
      </c>
      <c r="AJ157" s="53">
        <v>0</v>
      </c>
      <c r="AK157" s="53">
        <v>0</v>
      </c>
      <c r="AL157" s="53">
        <v>0</v>
      </c>
      <c r="AM157" s="53">
        <v>0</v>
      </c>
      <c r="AN157" s="53">
        <v>0</v>
      </c>
      <c r="AO157" s="53">
        <v>0</v>
      </c>
      <c r="AP157" s="53">
        <v>0</v>
      </c>
      <c r="AQ157" s="53">
        <v>0</v>
      </c>
      <c r="AR157" s="53">
        <v>0</v>
      </c>
      <c r="AS157" s="53">
        <v>0</v>
      </c>
      <c r="AT157" s="53">
        <v>0</v>
      </c>
      <c r="AU157" s="53">
        <v>0</v>
      </c>
      <c r="AV157" s="53">
        <v>43.106256686354826</v>
      </c>
      <c r="AW157" s="53">
        <v>2.7804448088064517</v>
      </c>
      <c r="AX157" s="53">
        <v>0</v>
      </c>
      <c r="AY157" s="53">
        <v>0</v>
      </c>
      <c r="AZ157" s="53">
        <v>81.311003130806455</v>
      </c>
      <c r="BA157" s="53">
        <v>0</v>
      </c>
      <c r="BB157" s="53">
        <v>0</v>
      </c>
      <c r="BC157" s="53">
        <v>0</v>
      </c>
      <c r="BD157" s="53">
        <v>0</v>
      </c>
      <c r="BE157" s="53">
        <v>0</v>
      </c>
      <c r="BF157" s="53">
        <v>34.618709732774192</v>
      </c>
      <c r="BG157" s="53">
        <v>0.50283369764516128</v>
      </c>
      <c r="BH157" s="53">
        <v>0.1294440322580645</v>
      </c>
      <c r="BI157" s="53">
        <v>0</v>
      </c>
      <c r="BJ157" s="53">
        <v>22.467145580161286</v>
      </c>
      <c r="BK157" s="33">
        <f t="shared" si="6"/>
        <v>186.44127584200001</v>
      </c>
    </row>
    <row r="158" spans="1:64">
      <c r="A158" s="51"/>
      <c r="B158" s="52" t="s">
        <v>165</v>
      </c>
      <c r="C158" s="53">
        <v>0</v>
      </c>
      <c r="D158" s="53">
        <v>0</v>
      </c>
      <c r="E158" s="53">
        <v>0</v>
      </c>
      <c r="F158" s="53">
        <v>0</v>
      </c>
      <c r="G158" s="53">
        <v>0</v>
      </c>
      <c r="H158" s="53">
        <v>0.35873878583870955</v>
      </c>
      <c r="I158" s="53">
        <v>6.660282258064516</v>
      </c>
      <c r="J158" s="53">
        <v>0</v>
      </c>
      <c r="K158" s="53">
        <v>0</v>
      </c>
      <c r="L158" s="53">
        <v>2.9212243208709681</v>
      </c>
      <c r="M158" s="53">
        <v>0</v>
      </c>
      <c r="N158" s="53">
        <v>0</v>
      </c>
      <c r="O158" s="53">
        <v>0</v>
      </c>
      <c r="P158" s="53">
        <v>0</v>
      </c>
      <c r="Q158" s="53">
        <v>0</v>
      </c>
      <c r="R158" s="53">
        <v>9.2050238225806449E-2</v>
      </c>
      <c r="S158" s="53">
        <v>0</v>
      </c>
      <c r="T158" s="53">
        <v>0</v>
      </c>
      <c r="U158" s="53">
        <v>0</v>
      </c>
      <c r="V158" s="53">
        <v>0.20979889112903227</v>
      </c>
      <c r="W158" s="53">
        <v>0</v>
      </c>
      <c r="X158" s="53">
        <v>0</v>
      </c>
      <c r="Y158" s="53">
        <v>0</v>
      </c>
      <c r="Z158" s="53">
        <v>0</v>
      </c>
      <c r="AA158" s="53">
        <v>0</v>
      </c>
      <c r="AB158" s="53">
        <v>0</v>
      </c>
      <c r="AC158" s="53">
        <v>0</v>
      </c>
      <c r="AD158" s="53">
        <v>0</v>
      </c>
      <c r="AE158" s="53">
        <v>0</v>
      </c>
      <c r="AF158" s="53">
        <v>0</v>
      </c>
      <c r="AG158" s="53">
        <v>0</v>
      </c>
      <c r="AH158" s="53">
        <v>0</v>
      </c>
      <c r="AI158" s="53">
        <v>0</v>
      </c>
      <c r="AJ158" s="53">
        <v>0</v>
      </c>
      <c r="AK158" s="53">
        <v>0</v>
      </c>
      <c r="AL158" s="53">
        <v>0</v>
      </c>
      <c r="AM158" s="53">
        <v>0</v>
      </c>
      <c r="AN158" s="53">
        <v>0</v>
      </c>
      <c r="AO158" s="53">
        <v>0</v>
      </c>
      <c r="AP158" s="53">
        <v>0</v>
      </c>
      <c r="AQ158" s="53">
        <v>0</v>
      </c>
      <c r="AR158" s="53">
        <v>0</v>
      </c>
      <c r="AS158" s="53">
        <v>0</v>
      </c>
      <c r="AT158" s="53">
        <v>0</v>
      </c>
      <c r="AU158" s="53">
        <v>0</v>
      </c>
      <c r="AV158" s="53">
        <v>2.8809437964193547</v>
      </c>
      <c r="AW158" s="53">
        <v>0.80620978064516136</v>
      </c>
      <c r="AX158" s="53">
        <v>0</v>
      </c>
      <c r="AY158" s="53">
        <v>0</v>
      </c>
      <c r="AZ158" s="53">
        <v>2.9763955017096788</v>
      </c>
      <c r="BA158" s="53">
        <v>0</v>
      </c>
      <c r="BB158" s="53">
        <v>0</v>
      </c>
      <c r="BC158" s="53">
        <v>0</v>
      </c>
      <c r="BD158" s="53">
        <v>0</v>
      </c>
      <c r="BE158" s="53">
        <v>0</v>
      </c>
      <c r="BF158" s="53">
        <v>5.8864862732903234</v>
      </c>
      <c r="BG158" s="53">
        <v>0.76781883870967738</v>
      </c>
      <c r="BH158" s="53">
        <v>0</v>
      </c>
      <c r="BI158" s="53">
        <v>0</v>
      </c>
      <c r="BJ158" s="53">
        <v>2.893167814096774</v>
      </c>
      <c r="BK158" s="33">
        <f t="shared" si="6"/>
        <v>26.453116499</v>
      </c>
    </row>
    <row r="159" spans="1:64">
      <c r="A159" s="51"/>
      <c r="B159" s="52" t="s">
        <v>166</v>
      </c>
      <c r="C159" s="53">
        <v>0</v>
      </c>
      <c r="D159" s="53">
        <v>0</v>
      </c>
      <c r="E159" s="53">
        <v>0</v>
      </c>
      <c r="F159" s="53">
        <v>0</v>
      </c>
      <c r="G159" s="53">
        <v>0</v>
      </c>
      <c r="H159" s="53">
        <v>0.47653165761290323</v>
      </c>
      <c r="I159" s="53">
        <v>2.7238774193548387</v>
      </c>
      <c r="J159" s="53">
        <v>0</v>
      </c>
      <c r="K159" s="53">
        <v>0</v>
      </c>
      <c r="L159" s="53">
        <v>4.1154281017096777</v>
      </c>
      <c r="M159" s="53">
        <v>0</v>
      </c>
      <c r="N159" s="53">
        <v>0</v>
      </c>
      <c r="O159" s="53">
        <v>0</v>
      </c>
      <c r="P159" s="53">
        <v>0</v>
      </c>
      <c r="Q159" s="53">
        <v>0</v>
      </c>
      <c r="R159" s="53">
        <v>0.28435727680645162</v>
      </c>
      <c r="S159" s="53">
        <v>0.11304091290322575</v>
      </c>
      <c r="T159" s="53">
        <v>0</v>
      </c>
      <c r="U159" s="53">
        <v>0</v>
      </c>
      <c r="V159" s="53">
        <v>0</v>
      </c>
      <c r="W159" s="53">
        <v>0</v>
      </c>
      <c r="X159" s="53">
        <v>0</v>
      </c>
      <c r="Y159" s="53">
        <v>0</v>
      </c>
      <c r="Z159" s="53">
        <v>0</v>
      </c>
      <c r="AA159" s="53">
        <v>0</v>
      </c>
      <c r="AB159" s="53">
        <v>0.44259327503225809</v>
      </c>
      <c r="AC159" s="53">
        <v>0</v>
      </c>
      <c r="AD159" s="53">
        <v>0</v>
      </c>
      <c r="AE159" s="53">
        <v>0</v>
      </c>
      <c r="AF159" s="53">
        <v>0.43124750032258075</v>
      </c>
      <c r="AG159" s="53">
        <v>0</v>
      </c>
      <c r="AH159" s="53">
        <v>0</v>
      </c>
      <c r="AI159" s="53">
        <v>0</v>
      </c>
      <c r="AJ159" s="53">
        <v>0</v>
      </c>
      <c r="AK159" s="53">
        <v>0</v>
      </c>
      <c r="AL159" s="53">
        <v>0.21986782290322582</v>
      </c>
      <c r="AM159" s="53">
        <v>0</v>
      </c>
      <c r="AN159" s="53">
        <v>0</v>
      </c>
      <c r="AO159" s="53">
        <v>0</v>
      </c>
      <c r="AP159" s="53">
        <v>0</v>
      </c>
      <c r="AQ159" s="53">
        <v>0</v>
      </c>
      <c r="AR159" s="53">
        <v>0</v>
      </c>
      <c r="AS159" s="53">
        <v>0</v>
      </c>
      <c r="AT159" s="53">
        <v>0</v>
      </c>
      <c r="AU159" s="53">
        <v>0</v>
      </c>
      <c r="AV159" s="53">
        <v>4.6060055302903216</v>
      </c>
      <c r="AW159" s="53">
        <v>0.37783520454838709</v>
      </c>
      <c r="AX159" s="53">
        <v>0</v>
      </c>
      <c r="AY159" s="53">
        <v>0</v>
      </c>
      <c r="AZ159" s="53">
        <v>2.7791332213548436</v>
      </c>
      <c r="BA159" s="53">
        <v>0</v>
      </c>
      <c r="BB159" s="53">
        <v>0</v>
      </c>
      <c r="BC159" s="53">
        <v>0</v>
      </c>
      <c r="BD159" s="53">
        <v>0</v>
      </c>
      <c r="BE159" s="53">
        <v>0</v>
      </c>
      <c r="BF159" s="53">
        <v>6.0577983994193536</v>
      </c>
      <c r="BG159" s="53">
        <v>0.46973422883870963</v>
      </c>
      <c r="BH159" s="53">
        <v>0</v>
      </c>
      <c r="BI159" s="53">
        <v>0</v>
      </c>
      <c r="BJ159" s="53">
        <v>4.2113431089032263</v>
      </c>
      <c r="BK159" s="33">
        <f t="shared" si="6"/>
        <v>27.308793660000003</v>
      </c>
    </row>
    <row r="160" spans="1:64">
      <c r="A160" s="51"/>
      <c r="B160" s="52" t="s">
        <v>167</v>
      </c>
      <c r="C160" s="53">
        <v>0</v>
      </c>
      <c r="D160" s="53">
        <v>0</v>
      </c>
      <c r="E160" s="53">
        <v>0</v>
      </c>
      <c r="F160" s="53">
        <v>0</v>
      </c>
      <c r="G160" s="53">
        <v>0</v>
      </c>
      <c r="H160" s="53">
        <v>0.3574403317741936</v>
      </c>
      <c r="I160" s="53">
        <v>0</v>
      </c>
      <c r="J160" s="53">
        <v>0</v>
      </c>
      <c r="K160" s="53">
        <v>0</v>
      </c>
      <c r="L160" s="53">
        <v>0.6048434008064516</v>
      </c>
      <c r="M160" s="53">
        <v>0</v>
      </c>
      <c r="N160" s="53">
        <v>0</v>
      </c>
      <c r="O160" s="53">
        <v>0</v>
      </c>
      <c r="P160" s="53">
        <v>0</v>
      </c>
      <c r="Q160" s="53">
        <v>0</v>
      </c>
      <c r="R160" s="53">
        <v>0.27774958732258059</v>
      </c>
      <c r="S160" s="53">
        <v>0</v>
      </c>
      <c r="T160" s="53">
        <v>0</v>
      </c>
      <c r="U160" s="53">
        <v>0</v>
      </c>
      <c r="V160" s="53">
        <v>0</v>
      </c>
      <c r="W160" s="53">
        <v>0</v>
      </c>
      <c r="X160" s="53">
        <v>0</v>
      </c>
      <c r="Y160" s="53">
        <v>0</v>
      </c>
      <c r="Z160" s="53">
        <v>0</v>
      </c>
      <c r="AA160" s="53">
        <v>0</v>
      </c>
      <c r="AB160" s="53">
        <v>8.3878075806451624E-2</v>
      </c>
      <c r="AC160" s="53">
        <v>0</v>
      </c>
      <c r="AD160" s="53">
        <v>0</v>
      </c>
      <c r="AE160" s="53">
        <v>0</v>
      </c>
      <c r="AF160" s="53">
        <v>0.11613886774193549</v>
      </c>
      <c r="AG160" s="53">
        <v>0</v>
      </c>
      <c r="AH160" s="53">
        <v>0</v>
      </c>
      <c r="AI160" s="53">
        <v>0</v>
      </c>
      <c r="AJ160" s="53">
        <v>0</v>
      </c>
      <c r="AK160" s="53">
        <v>0</v>
      </c>
      <c r="AL160" s="53">
        <v>1.290431935483871E-2</v>
      </c>
      <c r="AM160" s="53">
        <v>0</v>
      </c>
      <c r="AN160" s="53">
        <v>0</v>
      </c>
      <c r="AO160" s="53">
        <v>0</v>
      </c>
      <c r="AP160" s="53">
        <v>0</v>
      </c>
      <c r="AQ160" s="53">
        <v>0</v>
      </c>
      <c r="AR160" s="53">
        <v>0</v>
      </c>
      <c r="AS160" s="53">
        <v>0</v>
      </c>
      <c r="AT160" s="53">
        <v>0</v>
      </c>
      <c r="AU160" s="53">
        <v>0</v>
      </c>
      <c r="AV160" s="53">
        <v>38.087946582967732</v>
      </c>
      <c r="AW160" s="53">
        <v>4.8227000891290324</v>
      </c>
      <c r="AX160" s="53">
        <v>0</v>
      </c>
      <c r="AY160" s="53">
        <v>0</v>
      </c>
      <c r="AZ160" s="53">
        <v>65.959792346129049</v>
      </c>
      <c r="BA160" s="53">
        <v>0</v>
      </c>
      <c r="BB160" s="53">
        <v>0</v>
      </c>
      <c r="BC160" s="53">
        <v>0</v>
      </c>
      <c r="BD160" s="53">
        <v>0</v>
      </c>
      <c r="BE160" s="53">
        <v>0</v>
      </c>
      <c r="BF160" s="53">
        <v>30.842847725548371</v>
      </c>
      <c r="BG160" s="53">
        <v>1.4149457129032257</v>
      </c>
      <c r="BH160" s="53">
        <v>1.2904319354838709</v>
      </c>
      <c r="BI160" s="53">
        <v>0</v>
      </c>
      <c r="BJ160" s="53">
        <v>22.080585517032254</v>
      </c>
      <c r="BK160" s="33">
        <f t="shared" si="6"/>
        <v>165.95220449199999</v>
      </c>
    </row>
    <row r="161" spans="1:63">
      <c r="A161" s="51"/>
      <c r="B161" s="52" t="s">
        <v>168</v>
      </c>
      <c r="C161" s="53">
        <v>0</v>
      </c>
      <c r="D161" s="53">
        <v>0</v>
      </c>
      <c r="E161" s="53">
        <v>0</v>
      </c>
      <c r="F161" s="53">
        <v>0</v>
      </c>
      <c r="G161" s="53">
        <v>0</v>
      </c>
      <c r="H161" s="53">
        <v>0.16330469712903226</v>
      </c>
      <c r="I161" s="53">
        <v>0</v>
      </c>
      <c r="J161" s="53">
        <v>0</v>
      </c>
      <c r="K161" s="53">
        <v>0</v>
      </c>
      <c r="L161" s="53">
        <v>0.29323225161290323</v>
      </c>
      <c r="M161" s="53">
        <v>0</v>
      </c>
      <c r="N161" s="53">
        <v>0</v>
      </c>
      <c r="O161" s="53">
        <v>0</v>
      </c>
      <c r="P161" s="53">
        <v>0</v>
      </c>
      <c r="Q161" s="53">
        <v>0</v>
      </c>
      <c r="R161" s="53">
        <v>1.8010325387096772E-2</v>
      </c>
      <c r="S161" s="53">
        <v>0</v>
      </c>
      <c r="T161" s="53">
        <v>0</v>
      </c>
      <c r="U161" s="53">
        <v>0</v>
      </c>
      <c r="V161" s="53">
        <v>0</v>
      </c>
      <c r="W161" s="53">
        <v>0</v>
      </c>
      <c r="X161" s="53">
        <v>0</v>
      </c>
      <c r="Y161" s="53">
        <v>0</v>
      </c>
      <c r="Z161" s="53">
        <v>0</v>
      </c>
      <c r="AA161" s="53">
        <v>0</v>
      </c>
      <c r="AB161" s="53">
        <v>0</v>
      </c>
      <c r="AC161" s="53">
        <v>0</v>
      </c>
      <c r="AD161" s="53">
        <v>0</v>
      </c>
      <c r="AE161" s="53">
        <v>0</v>
      </c>
      <c r="AF161" s="53">
        <v>0</v>
      </c>
      <c r="AG161" s="53">
        <v>0</v>
      </c>
      <c r="AH161" s="53">
        <v>0</v>
      </c>
      <c r="AI161" s="53">
        <v>0</v>
      </c>
      <c r="AJ161" s="53">
        <v>0</v>
      </c>
      <c r="AK161" s="53">
        <v>0</v>
      </c>
      <c r="AL161" s="53">
        <v>2.5252593548387098E-3</v>
      </c>
      <c r="AM161" s="53">
        <v>0</v>
      </c>
      <c r="AN161" s="53">
        <v>0</v>
      </c>
      <c r="AO161" s="53">
        <v>0</v>
      </c>
      <c r="AP161" s="53">
        <v>0</v>
      </c>
      <c r="AQ161" s="53">
        <v>0</v>
      </c>
      <c r="AR161" s="53">
        <v>0</v>
      </c>
      <c r="AS161" s="53">
        <v>0</v>
      </c>
      <c r="AT161" s="53">
        <v>0</v>
      </c>
      <c r="AU161" s="53">
        <v>0</v>
      </c>
      <c r="AV161" s="53">
        <v>7.0507930082903227</v>
      </c>
      <c r="AW161" s="53">
        <v>0</v>
      </c>
      <c r="AX161" s="53">
        <v>0</v>
      </c>
      <c r="AY161" s="53">
        <v>0</v>
      </c>
      <c r="AZ161" s="53">
        <v>35.156874913645154</v>
      </c>
      <c r="BA161" s="53">
        <v>0</v>
      </c>
      <c r="BB161" s="53">
        <v>0</v>
      </c>
      <c r="BC161" s="53">
        <v>0</v>
      </c>
      <c r="BD161" s="53">
        <v>0</v>
      </c>
      <c r="BE161" s="53">
        <v>0</v>
      </c>
      <c r="BF161" s="53">
        <v>2.6647825122580646</v>
      </c>
      <c r="BG161" s="53">
        <v>0</v>
      </c>
      <c r="BH161" s="53">
        <v>0</v>
      </c>
      <c r="BI161" s="53">
        <v>0</v>
      </c>
      <c r="BJ161" s="53">
        <v>2.5991647823225805</v>
      </c>
      <c r="BK161" s="33">
        <f t="shared" si="6"/>
        <v>47.948687749999991</v>
      </c>
    </row>
    <row r="162" spans="1:63">
      <c r="A162" s="51"/>
      <c r="B162" s="52" t="s">
        <v>169</v>
      </c>
      <c r="C162" s="53">
        <v>0</v>
      </c>
      <c r="D162" s="53">
        <v>0</v>
      </c>
      <c r="E162" s="53">
        <v>0</v>
      </c>
      <c r="F162" s="53">
        <v>0</v>
      </c>
      <c r="G162" s="53">
        <v>0</v>
      </c>
      <c r="H162" s="53">
        <v>5.8501017096774195E-2</v>
      </c>
      <c r="I162" s="53">
        <v>5.3794038709677423</v>
      </c>
      <c r="J162" s="53">
        <v>0</v>
      </c>
      <c r="K162" s="53">
        <v>0</v>
      </c>
      <c r="L162" s="53">
        <v>6.7242548387096771E-2</v>
      </c>
      <c r="M162" s="53">
        <v>0</v>
      </c>
      <c r="N162" s="53">
        <v>0</v>
      </c>
      <c r="O162" s="53">
        <v>0</v>
      </c>
      <c r="P162" s="53">
        <v>0</v>
      </c>
      <c r="Q162" s="53">
        <v>0</v>
      </c>
      <c r="R162" s="53">
        <v>1.9779518064516128E-2</v>
      </c>
      <c r="S162" s="53">
        <v>0</v>
      </c>
      <c r="T162" s="53">
        <v>0</v>
      </c>
      <c r="U162" s="53">
        <v>0</v>
      </c>
      <c r="V162" s="53">
        <v>1.3448509677419355E-3</v>
      </c>
      <c r="W162" s="53">
        <v>0</v>
      </c>
      <c r="X162" s="53">
        <v>0</v>
      </c>
      <c r="Y162" s="53">
        <v>0</v>
      </c>
      <c r="Z162" s="53">
        <v>0</v>
      </c>
      <c r="AA162" s="53">
        <v>0</v>
      </c>
      <c r="AB162" s="53">
        <v>0</v>
      </c>
      <c r="AC162" s="53">
        <v>0</v>
      </c>
      <c r="AD162" s="53">
        <v>0</v>
      </c>
      <c r="AE162" s="53">
        <v>0</v>
      </c>
      <c r="AF162" s="53">
        <v>0</v>
      </c>
      <c r="AG162" s="53">
        <v>0</v>
      </c>
      <c r="AH162" s="53">
        <v>0</v>
      </c>
      <c r="AI162" s="53">
        <v>0</v>
      </c>
      <c r="AJ162" s="53">
        <v>0</v>
      </c>
      <c r="AK162" s="53">
        <v>0</v>
      </c>
      <c r="AL162" s="53">
        <v>0</v>
      </c>
      <c r="AM162" s="53">
        <v>0</v>
      </c>
      <c r="AN162" s="53">
        <v>0</v>
      </c>
      <c r="AO162" s="53">
        <v>0</v>
      </c>
      <c r="AP162" s="53">
        <v>0</v>
      </c>
      <c r="AQ162" s="53">
        <v>0</v>
      </c>
      <c r="AR162" s="53">
        <v>0</v>
      </c>
      <c r="AS162" s="53">
        <v>0</v>
      </c>
      <c r="AT162" s="53">
        <v>0</v>
      </c>
      <c r="AU162" s="53">
        <v>0</v>
      </c>
      <c r="AV162" s="53">
        <v>2.9902385636451605</v>
      </c>
      <c r="AW162" s="53">
        <v>0.89349806451612912</v>
      </c>
      <c r="AX162" s="53">
        <v>0</v>
      </c>
      <c r="AY162" s="53">
        <v>0</v>
      </c>
      <c r="AZ162" s="53">
        <v>16.638696233451611</v>
      </c>
      <c r="BA162" s="53">
        <v>0</v>
      </c>
      <c r="BB162" s="53">
        <v>0</v>
      </c>
      <c r="BC162" s="53">
        <v>0</v>
      </c>
      <c r="BD162" s="53">
        <v>0</v>
      </c>
      <c r="BE162" s="53">
        <v>0</v>
      </c>
      <c r="BF162" s="53">
        <v>0.77667353645161286</v>
      </c>
      <c r="BG162" s="53">
        <v>0</v>
      </c>
      <c r="BH162" s="53">
        <v>0</v>
      </c>
      <c r="BI162" s="53">
        <v>0</v>
      </c>
      <c r="BJ162" s="53">
        <v>0.9796568064516129</v>
      </c>
      <c r="BK162" s="33">
        <f t="shared" si="6"/>
        <v>27.805035009999997</v>
      </c>
    </row>
    <row r="163" spans="1:63">
      <c r="A163" s="51"/>
      <c r="B163" s="52" t="s">
        <v>170</v>
      </c>
      <c r="C163" s="53">
        <v>0</v>
      </c>
      <c r="D163" s="53">
        <v>0</v>
      </c>
      <c r="E163" s="53">
        <v>0</v>
      </c>
      <c r="F163" s="53">
        <v>0</v>
      </c>
      <c r="G163" s="53">
        <v>0</v>
      </c>
      <c r="H163" s="53">
        <v>0.48244210548387095</v>
      </c>
      <c r="I163" s="53">
        <v>0</v>
      </c>
      <c r="J163" s="53">
        <v>0</v>
      </c>
      <c r="K163" s="53">
        <v>0</v>
      </c>
      <c r="L163" s="53">
        <v>2.5097781762258071</v>
      </c>
      <c r="M163" s="53">
        <v>0</v>
      </c>
      <c r="N163" s="53">
        <v>0</v>
      </c>
      <c r="O163" s="53">
        <v>0</v>
      </c>
      <c r="P163" s="53">
        <v>0</v>
      </c>
      <c r="Q163" s="53">
        <v>0</v>
      </c>
      <c r="R163" s="53">
        <v>0.36978862945161295</v>
      </c>
      <c r="S163" s="53">
        <v>0</v>
      </c>
      <c r="T163" s="53">
        <v>0</v>
      </c>
      <c r="U163" s="53">
        <v>0</v>
      </c>
      <c r="V163" s="53">
        <v>6.1579451612903222E-2</v>
      </c>
      <c r="W163" s="53">
        <v>0</v>
      </c>
      <c r="X163" s="53">
        <v>0</v>
      </c>
      <c r="Y163" s="53">
        <v>0</v>
      </c>
      <c r="Z163" s="53">
        <v>0</v>
      </c>
      <c r="AA163" s="53">
        <v>0</v>
      </c>
      <c r="AB163" s="53">
        <v>0.10376528516129033</v>
      </c>
      <c r="AC163" s="53">
        <v>0</v>
      </c>
      <c r="AD163" s="53">
        <v>0</v>
      </c>
      <c r="AE163" s="53">
        <v>0</v>
      </c>
      <c r="AF163" s="53">
        <v>0.23583019354838711</v>
      </c>
      <c r="AG163" s="53">
        <v>0</v>
      </c>
      <c r="AH163" s="53">
        <v>0</v>
      </c>
      <c r="AI163" s="53">
        <v>0</v>
      </c>
      <c r="AJ163" s="53">
        <v>0</v>
      </c>
      <c r="AK163" s="53">
        <v>0</v>
      </c>
      <c r="AL163" s="53">
        <v>7.0749058064516132E-3</v>
      </c>
      <c r="AM163" s="53">
        <v>0</v>
      </c>
      <c r="AN163" s="53">
        <v>0</v>
      </c>
      <c r="AO163" s="53">
        <v>0</v>
      </c>
      <c r="AP163" s="53">
        <v>0</v>
      </c>
      <c r="AQ163" s="53">
        <v>0</v>
      </c>
      <c r="AR163" s="53">
        <v>0</v>
      </c>
      <c r="AS163" s="53">
        <v>0</v>
      </c>
      <c r="AT163" s="53">
        <v>0</v>
      </c>
      <c r="AU163" s="53">
        <v>0</v>
      </c>
      <c r="AV163" s="53">
        <v>11.957910418806449</v>
      </c>
      <c r="AW163" s="53">
        <v>2.7356125578709678</v>
      </c>
      <c r="AX163" s="53">
        <v>0</v>
      </c>
      <c r="AY163" s="53">
        <v>0</v>
      </c>
      <c r="AZ163" s="53">
        <v>35.195552043161307</v>
      </c>
      <c r="BA163" s="53">
        <v>0</v>
      </c>
      <c r="BB163" s="53">
        <v>0</v>
      </c>
      <c r="BC163" s="53">
        <v>0</v>
      </c>
      <c r="BD163" s="53">
        <v>0</v>
      </c>
      <c r="BE163" s="53">
        <v>0</v>
      </c>
      <c r="BF163" s="53">
        <v>7.6959822892903231</v>
      </c>
      <c r="BG163" s="53">
        <v>0</v>
      </c>
      <c r="BH163" s="53">
        <v>0</v>
      </c>
      <c r="BI163" s="53">
        <v>0</v>
      </c>
      <c r="BJ163" s="53">
        <v>5.8177944025806445</v>
      </c>
      <c r="BK163" s="33">
        <f t="shared" si="6"/>
        <v>67.173110459</v>
      </c>
    </row>
    <row r="164" spans="1:63">
      <c r="A164" s="51"/>
      <c r="B164" s="52" t="s">
        <v>171</v>
      </c>
      <c r="C164" s="53">
        <v>0</v>
      </c>
      <c r="D164" s="53">
        <v>0</v>
      </c>
      <c r="E164" s="53">
        <v>0</v>
      </c>
      <c r="F164" s="53">
        <v>0</v>
      </c>
      <c r="G164" s="53">
        <v>0</v>
      </c>
      <c r="H164" s="53">
        <v>0.61284982506451624</v>
      </c>
      <c r="I164" s="53">
        <v>0</v>
      </c>
      <c r="J164" s="53">
        <v>0</v>
      </c>
      <c r="K164" s="53">
        <v>0</v>
      </c>
      <c r="L164" s="53">
        <v>0.30164145161290323</v>
      </c>
      <c r="M164" s="53">
        <v>0</v>
      </c>
      <c r="N164" s="53">
        <v>0</v>
      </c>
      <c r="O164" s="53">
        <v>0</v>
      </c>
      <c r="P164" s="53">
        <v>0</v>
      </c>
      <c r="Q164" s="53">
        <v>0</v>
      </c>
      <c r="R164" s="53">
        <v>0.34055932699999997</v>
      </c>
      <c r="S164" s="53">
        <v>2.051161870967742E-2</v>
      </c>
      <c r="T164" s="53">
        <v>0</v>
      </c>
      <c r="U164" s="53">
        <v>0</v>
      </c>
      <c r="V164" s="53">
        <v>0</v>
      </c>
      <c r="W164" s="53">
        <v>0</v>
      </c>
      <c r="X164" s="53">
        <v>0</v>
      </c>
      <c r="Y164" s="53">
        <v>0</v>
      </c>
      <c r="Z164" s="53">
        <v>0</v>
      </c>
      <c r="AA164" s="53">
        <v>0</v>
      </c>
      <c r="AB164" s="53">
        <v>2.0957507774193546E-2</v>
      </c>
      <c r="AC164" s="53">
        <v>0</v>
      </c>
      <c r="AD164" s="53">
        <v>0</v>
      </c>
      <c r="AE164" s="53">
        <v>0</v>
      </c>
      <c r="AF164" s="53">
        <v>0</v>
      </c>
      <c r="AG164" s="53">
        <v>0</v>
      </c>
      <c r="AH164" s="53">
        <v>0</v>
      </c>
      <c r="AI164" s="53">
        <v>0</v>
      </c>
      <c r="AJ164" s="53">
        <v>0</v>
      </c>
      <c r="AK164" s="53">
        <v>0</v>
      </c>
      <c r="AL164" s="53">
        <v>1.6239749612903226E-2</v>
      </c>
      <c r="AM164" s="53">
        <v>0</v>
      </c>
      <c r="AN164" s="53">
        <v>0</v>
      </c>
      <c r="AO164" s="53">
        <v>0</v>
      </c>
      <c r="AP164" s="53">
        <v>0</v>
      </c>
      <c r="AQ164" s="53">
        <v>0</v>
      </c>
      <c r="AR164" s="53">
        <v>0</v>
      </c>
      <c r="AS164" s="53">
        <v>0</v>
      </c>
      <c r="AT164" s="53">
        <v>0</v>
      </c>
      <c r="AU164" s="53">
        <v>0</v>
      </c>
      <c r="AV164" s="53">
        <v>17.408512993645161</v>
      </c>
      <c r="AW164" s="53">
        <v>0.86936540322580635</v>
      </c>
      <c r="AX164" s="53">
        <v>0</v>
      </c>
      <c r="AY164" s="53">
        <v>0</v>
      </c>
      <c r="AZ164" s="53">
        <v>2.0540883863548349</v>
      </c>
      <c r="BA164" s="53">
        <v>0</v>
      </c>
      <c r="BB164" s="53">
        <v>0</v>
      </c>
      <c r="BC164" s="53">
        <v>0</v>
      </c>
      <c r="BD164" s="53">
        <v>0</v>
      </c>
      <c r="BE164" s="53">
        <v>0</v>
      </c>
      <c r="BF164" s="53">
        <v>7.7782941328387114</v>
      </c>
      <c r="BG164" s="53">
        <v>0.34774616129032254</v>
      </c>
      <c r="BH164" s="53">
        <v>0</v>
      </c>
      <c r="BI164" s="53">
        <v>0</v>
      </c>
      <c r="BJ164" s="53">
        <v>0.28332979687096776</v>
      </c>
      <c r="BK164" s="33">
        <f t="shared" si="6"/>
        <v>30.054096353999999</v>
      </c>
    </row>
    <row r="165" spans="1:63">
      <c r="A165" s="51"/>
      <c r="B165" s="52" t="s">
        <v>172</v>
      </c>
      <c r="C165" s="53">
        <v>0</v>
      </c>
      <c r="D165" s="53">
        <v>0</v>
      </c>
      <c r="E165" s="53">
        <v>0</v>
      </c>
      <c r="F165" s="53">
        <v>0</v>
      </c>
      <c r="G165" s="53">
        <v>0</v>
      </c>
      <c r="H165" s="53">
        <v>0.66628391038709667</v>
      </c>
      <c r="I165" s="53">
        <v>0</v>
      </c>
      <c r="J165" s="53">
        <v>0</v>
      </c>
      <c r="K165" s="53">
        <v>0</v>
      </c>
      <c r="L165" s="53">
        <v>0.18730699354838709</v>
      </c>
      <c r="M165" s="53">
        <v>0</v>
      </c>
      <c r="N165" s="53">
        <v>0</v>
      </c>
      <c r="O165" s="53">
        <v>0</v>
      </c>
      <c r="P165" s="53">
        <v>0</v>
      </c>
      <c r="Q165" s="53">
        <v>0</v>
      </c>
      <c r="R165" s="53">
        <v>0.13480255967741933</v>
      </c>
      <c r="S165" s="53">
        <v>0</v>
      </c>
      <c r="T165" s="53">
        <v>0</v>
      </c>
      <c r="U165" s="53">
        <v>0</v>
      </c>
      <c r="V165" s="53">
        <v>0</v>
      </c>
      <c r="W165" s="53">
        <v>0</v>
      </c>
      <c r="X165" s="53">
        <v>0</v>
      </c>
      <c r="Y165" s="53">
        <v>0</v>
      </c>
      <c r="Z165" s="53">
        <v>0</v>
      </c>
      <c r="AA165" s="53">
        <v>0</v>
      </c>
      <c r="AB165" s="53">
        <v>1.1259022580645161E-2</v>
      </c>
      <c r="AC165" s="53">
        <v>0</v>
      </c>
      <c r="AD165" s="53">
        <v>0</v>
      </c>
      <c r="AE165" s="53">
        <v>0</v>
      </c>
      <c r="AF165" s="53">
        <v>0</v>
      </c>
      <c r="AG165" s="53">
        <v>0</v>
      </c>
      <c r="AH165" s="53">
        <v>0</v>
      </c>
      <c r="AI165" s="53">
        <v>0</v>
      </c>
      <c r="AJ165" s="53">
        <v>0</v>
      </c>
      <c r="AK165" s="53">
        <v>0</v>
      </c>
      <c r="AL165" s="53">
        <v>6.7554135483870971E-3</v>
      </c>
      <c r="AM165" s="53">
        <v>0</v>
      </c>
      <c r="AN165" s="53">
        <v>0</v>
      </c>
      <c r="AO165" s="53">
        <v>0</v>
      </c>
      <c r="AP165" s="53">
        <v>0</v>
      </c>
      <c r="AQ165" s="53">
        <v>0</v>
      </c>
      <c r="AR165" s="53">
        <v>0</v>
      </c>
      <c r="AS165" s="53">
        <v>0</v>
      </c>
      <c r="AT165" s="53">
        <v>0</v>
      </c>
      <c r="AU165" s="53">
        <v>0</v>
      </c>
      <c r="AV165" s="53">
        <v>35.662667538677418</v>
      </c>
      <c r="AW165" s="53">
        <v>3.6591823387096776</v>
      </c>
      <c r="AX165" s="53">
        <v>0</v>
      </c>
      <c r="AY165" s="53">
        <v>0</v>
      </c>
      <c r="AZ165" s="53">
        <v>1.7255115744193488</v>
      </c>
      <c r="BA165" s="53">
        <v>0</v>
      </c>
      <c r="BB165" s="53">
        <v>0</v>
      </c>
      <c r="BC165" s="53">
        <v>0</v>
      </c>
      <c r="BD165" s="53">
        <v>0</v>
      </c>
      <c r="BE165" s="53">
        <v>0</v>
      </c>
      <c r="BF165" s="53">
        <v>4.7806516753225807</v>
      </c>
      <c r="BG165" s="53">
        <v>1.2609992699999999</v>
      </c>
      <c r="BH165" s="53">
        <v>0</v>
      </c>
      <c r="BI165" s="53">
        <v>0</v>
      </c>
      <c r="BJ165" s="53">
        <v>0.37153648612903228</v>
      </c>
      <c r="BK165" s="33">
        <f t="shared" si="6"/>
        <v>48.466956782999993</v>
      </c>
    </row>
    <row r="166" spans="1:63">
      <c r="A166" s="51"/>
      <c r="B166" s="52" t="s">
        <v>173</v>
      </c>
      <c r="C166" s="53">
        <v>0</v>
      </c>
      <c r="D166" s="53">
        <v>0</v>
      </c>
      <c r="E166" s="53">
        <v>0</v>
      </c>
      <c r="F166" s="53">
        <v>0</v>
      </c>
      <c r="G166" s="53">
        <v>0</v>
      </c>
      <c r="H166" s="53">
        <v>0.93082141764516113</v>
      </c>
      <c r="I166" s="53">
        <v>0</v>
      </c>
      <c r="J166" s="53">
        <v>0</v>
      </c>
      <c r="K166" s="53">
        <v>0</v>
      </c>
      <c r="L166" s="53">
        <v>0.21213150364516128</v>
      </c>
      <c r="M166" s="53">
        <v>0</v>
      </c>
      <c r="N166" s="53">
        <v>0</v>
      </c>
      <c r="O166" s="53">
        <v>0</v>
      </c>
      <c r="P166" s="53">
        <v>0</v>
      </c>
      <c r="Q166" s="53">
        <v>0</v>
      </c>
      <c r="R166" s="53">
        <v>0.28763416003225795</v>
      </c>
      <c r="S166" s="53">
        <v>0</v>
      </c>
      <c r="T166" s="53">
        <v>0</v>
      </c>
      <c r="U166" s="53">
        <v>0</v>
      </c>
      <c r="V166" s="53">
        <v>0</v>
      </c>
      <c r="W166" s="53">
        <v>0</v>
      </c>
      <c r="X166" s="53">
        <v>0</v>
      </c>
      <c r="Y166" s="53">
        <v>0</v>
      </c>
      <c r="Z166" s="53">
        <v>0</v>
      </c>
      <c r="AA166" s="53">
        <v>0</v>
      </c>
      <c r="AB166" s="53">
        <v>0</v>
      </c>
      <c r="AC166" s="53">
        <v>0</v>
      </c>
      <c r="AD166" s="53">
        <v>0</v>
      </c>
      <c r="AE166" s="53">
        <v>0</v>
      </c>
      <c r="AF166" s="53">
        <v>0</v>
      </c>
      <c r="AG166" s="53">
        <v>0</v>
      </c>
      <c r="AH166" s="53">
        <v>0</v>
      </c>
      <c r="AI166" s="53">
        <v>0</v>
      </c>
      <c r="AJ166" s="53">
        <v>0</v>
      </c>
      <c r="AK166" s="53">
        <v>0</v>
      </c>
      <c r="AL166" s="53">
        <v>0</v>
      </c>
      <c r="AM166" s="53">
        <v>0</v>
      </c>
      <c r="AN166" s="53">
        <v>0</v>
      </c>
      <c r="AO166" s="53">
        <v>0</v>
      </c>
      <c r="AP166" s="53">
        <v>0</v>
      </c>
      <c r="AQ166" s="53">
        <v>0</v>
      </c>
      <c r="AR166" s="53">
        <v>0</v>
      </c>
      <c r="AS166" s="53">
        <v>0</v>
      </c>
      <c r="AT166" s="53">
        <v>0</v>
      </c>
      <c r="AU166" s="53">
        <v>0</v>
      </c>
      <c r="AV166" s="53">
        <v>32.882932244225806</v>
      </c>
      <c r="AW166" s="53">
        <v>2.1160551129032257</v>
      </c>
      <c r="AX166" s="53">
        <v>0</v>
      </c>
      <c r="AY166" s="53">
        <v>0</v>
      </c>
      <c r="AZ166" s="53">
        <v>2.2285142205161441</v>
      </c>
      <c r="BA166" s="53">
        <v>0</v>
      </c>
      <c r="BB166" s="53">
        <v>0</v>
      </c>
      <c r="BC166" s="53">
        <v>0</v>
      </c>
      <c r="BD166" s="53">
        <v>0</v>
      </c>
      <c r="BE166" s="53">
        <v>0</v>
      </c>
      <c r="BF166" s="53">
        <v>12.734768419161288</v>
      </c>
      <c r="BG166" s="53">
        <v>0.91219517796774208</v>
      </c>
      <c r="BH166" s="53">
        <v>0</v>
      </c>
      <c r="BI166" s="53">
        <v>0</v>
      </c>
      <c r="BJ166" s="53">
        <v>0.11006348190322582</v>
      </c>
      <c r="BK166" s="33">
        <f t="shared" si="6"/>
        <v>52.415115738000004</v>
      </c>
    </row>
    <row r="167" spans="1:63">
      <c r="A167" s="51"/>
      <c r="B167" s="52" t="s">
        <v>174</v>
      </c>
      <c r="C167" s="53">
        <v>0</v>
      </c>
      <c r="D167" s="53">
        <v>0</v>
      </c>
      <c r="E167" s="53">
        <v>0</v>
      </c>
      <c r="F167" s="53">
        <v>0</v>
      </c>
      <c r="G167" s="53">
        <v>0</v>
      </c>
      <c r="H167" s="53">
        <v>0.93103955848387077</v>
      </c>
      <c r="I167" s="53">
        <v>0</v>
      </c>
      <c r="J167" s="53">
        <v>0</v>
      </c>
      <c r="K167" s="53">
        <v>0</v>
      </c>
      <c r="L167" s="53">
        <v>0.22738636741935481</v>
      </c>
      <c r="M167" s="53">
        <v>0</v>
      </c>
      <c r="N167" s="53">
        <v>0</v>
      </c>
      <c r="O167" s="53">
        <v>0</v>
      </c>
      <c r="P167" s="53">
        <v>0</v>
      </c>
      <c r="Q167" s="53">
        <v>0</v>
      </c>
      <c r="R167" s="53">
        <v>0.12024694983870969</v>
      </c>
      <c r="S167" s="53">
        <v>0</v>
      </c>
      <c r="T167" s="53">
        <v>0</v>
      </c>
      <c r="U167" s="53">
        <v>0</v>
      </c>
      <c r="V167" s="53">
        <v>0</v>
      </c>
      <c r="W167" s="53">
        <v>0</v>
      </c>
      <c r="X167" s="53">
        <v>0</v>
      </c>
      <c r="Y167" s="53">
        <v>0</v>
      </c>
      <c r="Z167" s="53">
        <v>0</v>
      </c>
      <c r="AA167" s="53">
        <v>0</v>
      </c>
      <c r="AB167" s="53">
        <v>0.57114334193548377</v>
      </c>
      <c r="AC167" s="53">
        <v>0</v>
      </c>
      <c r="AD167" s="53">
        <v>0</v>
      </c>
      <c r="AE167" s="53">
        <v>0</v>
      </c>
      <c r="AF167" s="53">
        <v>0</v>
      </c>
      <c r="AG167" s="53">
        <v>0</v>
      </c>
      <c r="AH167" s="53">
        <v>0</v>
      </c>
      <c r="AI167" s="53">
        <v>0</v>
      </c>
      <c r="AJ167" s="53">
        <v>0</v>
      </c>
      <c r="AK167" s="53">
        <v>0</v>
      </c>
      <c r="AL167" s="53">
        <v>1.7024464999999999E-2</v>
      </c>
      <c r="AM167" s="53">
        <v>0</v>
      </c>
      <c r="AN167" s="53">
        <v>0</v>
      </c>
      <c r="AO167" s="53">
        <v>0</v>
      </c>
      <c r="AP167" s="53">
        <v>0</v>
      </c>
      <c r="AQ167" s="53">
        <v>0</v>
      </c>
      <c r="AR167" s="53">
        <v>0</v>
      </c>
      <c r="AS167" s="53">
        <v>0</v>
      </c>
      <c r="AT167" s="53">
        <v>0</v>
      </c>
      <c r="AU167" s="53">
        <v>0</v>
      </c>
      <c r="AV167" s="53">
        <v>41.997296907838717</v>
      </c>
      <c r="AW167" s="53">
        <v>1.4278583548387096</v>
      </c>
      <c r="AX167" s="53">
        <v>0</v>
      </c>
      <c r="AY167" s="53">
        <v>0</v>
      </c>
      <c r="AZ167" s="53">
        <v>3.9418095948709651</v>
      </c>
      <c r="BA167" s="53">
        <v>0</v>
      </c>
      <c r="BB167" s="53">
        <v>0</v>
      </c>
      <c r="BC167" s="53">
        <v>0</v>
      </c>
      <c r="BD167" s="53">
        <v>0</v>
      </c>
      <c r="BE167" s="53">
        <v>0</v>
      </c>
      <c r="BF167" s="53">
        <v>4.9780214460967738</v>
      </c>
      <c r="BG167" s="53">
        <v>0.73036122625806432</v>
      </c>
      <c r="BH167" s="53">
        <v>0.27458814516129032</v>
      </c>
      <c r="BI167" s="53">
        <v>0</v>
      </c>
      <c r="BJ167" s="53">
        <v>0.66133148525806451</v>
      </c>
      <c r="BK167" s="33">
        <f t="shared" si="6"/>
        <v>55.878107843000009</v>
      </c>
    </row>
    <row r="168" spans="1:63">
      <c r="A168" s="51"/>
      <c r="B168" s="52" t="s">
        <v>175</v>
      </c>
      <c r="C168" s="53">
        <v>0</v>
      </c>
      <c r="D168" s="53">
        <v>0</v>
      </c>
      <c r="E168" s="53">
        <v>0</v>
      </c>
      <c r="F168" s="53">
        <v>0</v>
      </c>
      <c r="G168" s="53">
        <v>0</v>
      </c>
      <c r="H168" s="53">
        <v>0.59860759164516131</v>
      </c>
      <c r="I168" s="53">
        <v>0</v>
      </c>
      <c r="J168" s="53">
        <v>0</v>
      </c>
      <c r="K168" s="53">
        <v>0</v>
      </c>
      <c r="L168" s="53">
        <v>0</v>
      </c>
      <c r="M168" s="53">
        <v>0</v>
      </c>
      <c r="N168" s="53">
        <v>0</v>
      </c>
      <c r="O168" s="53">
        <v>0</v>
      </c>
      <c r="P168" s="53">
        <v>0</v>
      </c>
      <c r="Q168" s="53">
        <v>0</v>
      </c>
      <c r="R168" s="53">
        <v>0.1432212643548387</v>
      </c>
      <c r="S168" s="53">
        <v>0</v>
      </c>
      <c r="T168" s="53">
        <v>0</v>
      </c>
      <c r="U168" s="53">
        <v>0</v>
      </c>
      <c r="V168" s="53">
        <v>2.2544161290322582E-2</v>
      </c>
      <c r="W168" s="53">
        <v>0</v>
      </c>
      <c r="X168" s="53">
        <v>0</v>
      </c>
      <c r="Y168" s="53">
        <v>0</v>
      </c>
      <c r="Z168" s="53">
        <v>0</v>
      </c>
      <c r="AA168" s="53">
        <v>0</v>
      </c>
      <c r="AB168" s="53">
        <v>1.6313912903225807E-3</v>
      </c>
      <c r="AC168" s="53">
        <v>0</v>
      </c>
      <c r="AD168" s="53">
        <v>0</v>
      </c>
      <c r="AE168" s="53">
        <v>0</v>
      </c>
      <c r="AF168" s="53">
        <v>0</v>
      </c>
      <c r="AG168" s="53">
        <v>0</v>
      </c>
      <c r="AH168" s="53">
        <v>0</v>
      </c>
      <c r="AI168" s="53">
        <v>0</v>
      </c>
      <c r="AJ168" s="53">
        <v>0</v>
      </c>
      <c r="AK168" s="53">
        <v>0</v>
      </c>
      <c r="AL168" s="53">
        <v>0</v>
      </c>
      <c r="AM168" s="53">
        <v>0</v>
      </c>
      <c r="AN168" s="53">
        <v>0</v>
      </c>
      <c r="AO168" s="53">
        <v>0</v>
      </c>
      <c r="AP168" s="53">
        <v>0</v>
      </c>
      <c r="AQ168" s="53">
        <v>0</v>
      </c>
      <c r="AR168" s="53">
        <v>0</v>
      </c>
      <c r="AS168" s="53">
        <v>0</v>
      </c>
      <c r="AT168" s="53">
        <v>0</v>
      </c>
      <c r="AU168" s="53">
        <v>0</v>
      </c>
      <c r="AV168" s="53">
        <v>11.449205631483869</v>
      </c>
      <c r="AW168" s="53">
        <v>1.3323028387096774</v>
      </c>
      <c r="AX168" s="53">
        <v>0</v>
      </c>
      <c r="AY168" s="53">
        <v>0</v>
      </c>
      <c r="AZ168" s="53">
        <v>0.27250058161290347</v>
      </c>
      <c r="BA168" s="53">
        <v>0</v>
      </c>
      <c r="BB168" s="53">
        <v>0</v>
      </c>
      <c r="BC168" s="53">
        <v>0</v>
      </c>
      <c r="BD168" s="53">
        <v>0</v>
      </c>
      <c r="BE168" s="53">
        <v>0</v>
      </c>
      <c r="BF168" s="53">
        <v>7.6188370042903228</v>
      </c>
      <c r="BG168" s="53">
        <v>0.30232943390322581</v>
      </c>
      <c r="BH168" s="53">
        <v>0.54379709677419352</v>
      </c>
      <c r="BI168" s="53">
        <v>0</v>
      </c>
      <c r="BJ168" s="53">
        <v>0.2493744726451613</v>
      </c>
      <c r="BK168" s="33">
        <f t="shared" si="6"/>
        <v>22.534351467999997</v>
      </c>
    </row>
    <row r="169" spans="1:63">
      <c r="A169" s="51"/>
      <c r="B169" s="52" t="s">
        <v>176</v>
      </c>
      <c r="C169" s="53">
        <v>0</v>
      </c>
      <c r="D169" s="53">
        <v>0</v>
      </c>
      <c r="E169" s="53">
        <v>0</v>
      </c>
      <c r="F169" s="53">
        <v>0</v>
      </c>
      <c r="G169" s="53">
        <v>0</v>
      </c>
      <c r="H169" s="53">
        <v>0.95659402287096773</v>
      </c>
      <c r="I169" s="53">
        <v>0</v>
      </c>
      <c r="J169" s="53">
        <v>0</v>
      </c>
      <c r="K169" s="53">
        <v>0</v>
      </c>
      <c r="L169" s="53">
        <v>0.94663027464516125</v>
      </c>
      <c r="M169" s="53">
        <v>0</v>
      </c>
      <c r="N169" s="53">
        <v>0</v>
      </c>
      <c r="O169" s="53">
        <v>0</v>
      </c>
      <c r="P169" s="53">
        <v>0</v>
      </c>
      <c r="Q169" s="53">
        <v>0</v>
      </c>
      <c r="R169" s="53">
        <v>0.50028575290322586</v>
      </c>
      <c r="S169" s="53">
        <v>0</v>
      </c>
      <c r="T169" s="53">
        <v>0</v>
      </c>
      <c r="U169" s="53">
        <v>0</v>
      </c>
      <c r="V169" s="53">
        <v>8.1289403225806457E-3</v>
      </c>
      <c r="W169" s="53">
        <v>0</v>
      </c>
      <c r="X169" s="53">
        <v>0</v>
      </c>
      <c r="Y169" s="53">
        <v>0</v>
      </c>
      <c r="Z169" s="53">
        <v>0</v>
      </c>
      <c r="AA169" s="53">
        <v>0</v>
      </c>
      <c r="AB169" s="53">
        <v>4.5439251290322585E-2</v>
      </c>
      <c r="AC169" s="53">
        <v>0</v>
      </c>
      <c r="AD169" s="53">
        <v>0</v>
      </c>
      <c r="AE169" s="53">
        <v>0</v>
      </c>
      <c r="AF169" s="53">
        <v>0</v>
      </c>
      <c r="AG169" s="53">
        <v>0</v>
      </c>
      <c r="AH169" s="53">
        <v>0</v>
      </c>
      <c r="AI169" s="53">
        <v>0</v>
      </c>
      <c r="AJ169" s="53">
        <v>0</v>
      </c>
      <c r="AK169" s="53">
        <v>0</v>
      </c>
      <c r="AL169" s="53">
        <v>0</v>
      </c>
      <c r="AM169" s="53">
        <v>0</v>
      </c>
      <c r="AN169" s="53">
        <v>0</v>
      </c>
      <c r="AO169" s="53">
        <v>0</v>
      </c>
      <c r="AP169" s="53">
        <v>0</v>
      </c>
      <c r="AQ169" s="53">
        <v>0</v>
      </c>
      <c r="AR169" s="53">
        <v>0</v>
      </c>
      <c r="AS169" s="53">
        <v>0</v>
      </c>
      <c r="AT169" s="53">
        <v>0</v>
      </c>
      <c r="AU169" s="53">
        <v>0</v>
      </c>
      <c r="AV169" s="53">
        <v>21.303991412483875</v>
      </c>
      <c r="AW169" s="53">
        <v>3.7649019717741941</v>
      </c>
      <c r="AX169" s="53">
        <v>0</v>
      </c>
      <c r="AY169" s="53">
        <v>0</v>
      </c>
      <c r="AZ169" s="53">
        <v>1.0374176662903203</v>
      </c>
      <c r="BA169" s="53">
        <v>0</v>
      </c>
      <c r="BB169" s="53">
        <v>0</v>
      </c>
      <c r="BC169" s="53">
        <v>0</v>
      </c>
      <c r="BD169" s="53">
        <v>0</v>
      </c>
      <c r="BE169" s="53">
        <v>0</v>
      </c>
      <c r="BF169" s="53">
        <v>8.9016648044193545</v>
      </c>
      <c r="BG169" s="53">
        <v>0</v>
      </c>
      <c r="BH169" s="53">
        <v>0</v>
      </c>
      <c r="BI169" s="53">
        <v>0</v>
      </c>
      <c r="BJ169" s="53">
        <v>0</v>
      </c>
      <c r="BK169" s="33">
        <f t="shared" si="6"/>
        <v>37.465054097000007</v>
      </c>
    </row>
    <row r="170" spans="1:63">
      <c r="A170" s="51"/>
      <c r="B170" s="52" t="s">
        <v>177</v>
      </c>
      <c r="C170" s="53">
        <v>0</v>
      </c>
      <c r="D170" s="53">
        <v>0</v>
      </c>
      <c r="E170" s="53">
        <v>0</v>
      </c>
      <c r="F170" s="53">
        <v>0</v>
      </c>
      <c r="G170" s="53">
        <v>0</v>
      </c>
      <c r="H170" s="53">
        <v>2.2610778810000007</v>
      </c>
      <c r="I170" s="53">
        <v>7.0245329880000007</v>
      </c>
      <c r="J170" s="53">
        <v>0</v>
      </c>
      <c r="K170" s="53">
        <v>0</v>
      </c>
      <c r="L170" s="53">
        <v>3.638416664645161</v>
      </c>
      <c r="M170" s="53">
        <v>0</v>
      </c>
      <c r="N170" s="53">
        <v>0</v>
      </c>
      <c r="O170" s="53">
        <v>0</v>
      </c>
      <c r="P170" s="53">
        <v>0</v>
      </c>
      <c r="Q170" s="53">
        <v>0</v>
      </c>
      <c r="R170" s="53">
        <v>3.2581054248709682</v>
      </c>
      <c r="S170" s="53">
        <v>1.8772557134838705</v>
      </c>
      <c r="T170" s="53">
        <v>12.919906766967742</v>
      </c>
      <c r="U170" s="53">
        <v>0</v>
      </c>
      <c r="V170" s="53">
        <v>1.0629035921612904</v>
      </c>
      <c r="W170" s="53">
        <v>0</v>
      </c>
      <c r="X170" s="53">
        <v>0</v>
      </c>
      <c r="Y170" s="53">
        <v>0</v>
      </c>
      <c r="Z170" s="53">
        <v>0</v>
      </c>
      <c r="AA170" s="53">
        <v>0</v>
      </c>
      <c r="AB170" s="53">
        <v>0.2496189363548387</v>
      </c>
      <c r="AC170" s="53">
        <v>0</v>
      </c>
      <c r="AD170" s="53">
        <v>0</v>
      </c>
      <c r="AE170" s="53">
        <v>0</v>
      </c>
      <c r="AF170" s="53">
        <v>0</v>
      </c>
      <c r="AG170" s="53">
        <v>0</v>
      </c>
      <c r="AH170" s="53">
        <v>0</v>
      </c>
      <c r="AI170" s="53">
        <v>0</v>
      </c>
      <c r="AJ170" s="53">
        <v>0</v>
      </c>
      <c r="AK170" s="53">
        <v>0</v>
      </c>
      <c r="AL170" s="53">
        <v>0.10354106041935486</v>
      </c>
      <c r="AM170" s="53">
        <v>0</v>
      </c>
      <c r="AN170" s="53">
        <v>0</v>
      </c>
      <c r="AO170" s="53">
        <v>0</v>
      </c>
      <c r="AP170" s="53">
        <v>9.2065954419354862E-2</v>
      </c>
      <c r="AQ170" s="53">
        <v>0</v>
      </c>
      <c r="AR170" s="53">
        <v>0</v>
      </c>
      <c r="AS170" s="53">
        <v>0</v>
      </c>
      <c r="AT170" s="53">
        <v>0</v>
      </c>
      <c r="AU170" s="53">
        <v>0</v>
      </c>
      <c r="AV170" s="53">
        <v>52.6059642180644</v>
      </c>
      <c r="AW170" s="53">
        <v>50.450852727032299</v>
      </c>
      <c r="AX170" s="53">
        <v>0.66927637500000003</v>
      </c>
      <c r="AY170" s="53">
        <v>0</v>
      </c>
      <c r="AZ170" s="53">
        <v>24.442926996387097</v>
      </c>
      <c r="BA170" s="53">
        <v>0</v>
      </c>
      <c r="BB170" s="53">
        <v>0</v>
      </c>
      <c r="BC170" s="53">
        <v>0</v>
      </c>
      <c r="BD170" s="53">
        <v>0</v>
      </c>
      <c r="BE170" s="53">
        <v>0</v>
      </c>
      <c r="BF170" s="53">
        <v>71.187541107709706</v>
      </c>
      <c r="BG170" s="53">
        <v>16.170280157354838</v>
      </c>
      <c r="BH170" s="53">
        <v>13.498906902645162</v>
      </c>
      <c r="BI170" s="53">
        <v>0</v>
      </c>
      <c r="BJ170" s="53">
        <v>8.5668661014838694</v>
      </c>
      <c r="BK170" s="33">
        <f t="shared" si="6"/>
        <v>270.08003956799996</v>
      </c>
    </row>
    <row r="171" spans="1:63">
      <c r="A171" s="51"/>
      <c r="B171" s="52" t="s">
        <v>178</v>
      </c>
      <c r="C171" s="53">
        <v>0</v>
      </c>
      <c r="D171" s="53">
        <v>11.081984051290323</v>
      </c>
      <c r="E171" s="53">
        <v>0</v>
      </c>
      <c r="F171" s="53">
        <v>0</v>
      </c>
      <c r="G171" s="53">
        <v>0</v>
      </c>
      <c r="H171" s="53">
        <v>161.33269333967743</v>
      </c>
      <c r="I171" s="53">
        <v>1507.8353877452259</v>
      </c>
      <c r="J171" s="53">
        <v>1.8346231641290325</v>
      </c>
      <c r="K171" s="53">
        <v>0</v>
      </c>
      <c r="L171" s="53">
        <v>66.036018465387102</v>
      </c>
      <c r="M171" s="53">
        <v>0</v>
      </c>
      <c r="N171" s="53">
        <v>0</v>
      </c>
      <c r="O171" s="53">
        <v>0</v>
      </c>
      <c r="P171" s="53">
        <v>0</v>
      </c>
      <c r="Q171" s="53">
        <v>0</v>
      </c>
      <c r="R171" s="53">
        <v>62.738992966709688</v>
      </c>
      <c r="S171" s="53">
        <v>17.949601483935485</v>
      </c>
      <c r="T171" s="53">
        <v>34.607464399999998</v>
      </c>
      <c r="U171" s="53">
        <v>0</v>
      </c>
      <c r="V171" s="53">
        <v>24.337778630580647</v>
      </c>
      <c r="W171" s="53">
        <v>0</v>
      </c>
      <c r="X171" s="53">
        <v>0</v>
      </c>
      <c r="Y171" s="53">
        <v>0</v>
      </c>
      <c r="Z171" s="53">
        <v>0</v>
      </c>
      <c r="AA171" s="53">
        <v>0</v>
      </c>
      <c r="AB171" s="53">
        <v>5.9382743204838713</v>
      </c>
      <c r="AC171" s="53">
        <v>4.5990506774193553E-3</v>
      </c>
      <c r="AD171" s="53">
        <v>0</v>
      </c>
      <c r="AE171" s="53">
        <v>0</v>
      </c>
      <c r="AF171" s="53">
        <v>0.23662562619354838</v>
      </c>
      <c r="AG171" s="53">
        <v>0</v>
      </c>
      <c r="AH171" s="53">
        <v>0</v>
      </c>
      <c r="AI171" s="53">
        <v>0</v>
      </c>
      <c r="AJ171" s="53">
        <v>0</v>
      </c>
      <c r="AK171" s="53">
        <v>0</v>
      </c>
      <c r="AL171" s="53">
        <v>1.333314390580645</v>
      </c>
      <c r="AM171" s="53">
        <v>5.962660538709677E-2</v>
      </c>
      <c r="AN171" s="53">
        <v>0</v>
      </c>
      <c r="AO171" s="53">
        <v>0</v>
      </c>
      <c r="AP171" s="53">
        <v>0.20160001303225805</v>
      </c>
      <c r="AQ171" s="53">
        <v>0</v>
      </c>
      <c r="AR171" s="53">
        <v>0</v>
      </c>
      <c r="AS171" s="53">
        <v>0</v>
      </c>
      <c r="AT171" s="53">
        <v>0</v>
      </c>
      <c r="AU171" s="53">
        <v>0</v>
      </c>
      <c r="AV171" s="53">
        <v>771.92521890690239</v>
      </c>
      <c r="AW171" s="53">
        <v>658.14209173022596</v>
      </c>
      <c r="AX171" s="53">
        <v>16.274703451935483</v>
      </c>
      <c r="AY171" s="53">
        <v>0</v>
      </c>
      <c r="AZ171" s="53">
        <v>414.61017368590331</v>
      </c>
      <c r="BA171" s="53">
        <v>0</v>
      </c>
      <c r="BB171" s="53">
        <v>0</v>
      </c>
      <c r="BC171" s="53">
        <v>0</v>
      </c>
      <c r="BD171" s="53">
        <v>0</v>
      </c>
      <c r="BE171" s="53">
        <v>0</v>
      </c>
      <c r="BF171" s="53">
        <v>819.61450606964468</v>
      </c>
      <c r="BG171" s="53">
        <v>153.7169248199032</v>
      </c>
      <c r="BH171" s="53">
        <v>406.47006157925796</v>
      </c>
      <c r="BI171" s="53">
        <v>0</v>
      </c>
      <c r="BJ171" s="53">
        <v>170.04785494793549</v>
      </c>
      <c r="BK171" s="33">
        <f t="shared" si="6"/>
        <v>5306.3301194449996</v>
      </c>
    </row>
    <row r="172" spans="1:63">
      <c r="A172" s="51"/>
      <c r="B172" s="52" t="s">
        <v>179</v>
      </c>
      <c r="C172" s="53">
        <v>0</v>
      </c>
      <c r="D172" s="53">
        <v>0</v>
      </c>
      <c r="E172" s="53">
        <v>0</v>
      </c>
      <c r="F172" s="53">
        <v>0</v>
      </c>
      <c r="G172" s="53">
        <v>0</v>
      </c>
      <c r="H172" s="53">
        <v>34.011580006129037</v>
      </c>
      <c r="I172" s="53">
        <v>52.086907444903225</v>
      </c>
      <c r="J172" s="53">
        <v>10.608058608741933</v>
      </c>
      <c r="K172" s="53">
        <v>0</v>
      </c>
      <c r="L172" s="53">
        <v>39.989426836612893</v>
      </c>
      <c r="M172" s="53">
        <v>0</v>
      </c>
      <c r="N172" s="53">
        <v>0</v>
      </c>
      <c r="O172" s="53">
        <v>0</v>
      </c>
      <c r="P172" s="53">
        <v>0</v>
      </c>
      <c r="Q172" s="53">
        <v>0</v>
      </c>
      <c r="R172" s="53">
        <v>23.343268632419353</v>
      </c>
      <c r="S172" s="53">
        <v>17.353908671516134</v>
      </c>
      <c r="T172" s="53">
        <v>0</v>
      </c>
      <c r="U172" s="53">
        <v>0</v>
      </c>
      <c r="V172" s="53">
        <v>6.1661075133870957</v>
      </c>
      <c r="W172" s="53">
        <v>0</v>
      </c>
      <c r="X172" s="53">
        <v>0</v>
      </c>
      <c r="Y172" s="53">
        <v>0</v>
      </c>
      <c r="Z172" s="53">
        <v>0</v>
      </c>
      <c r="AA172" s="53">
        <v>0</v>
      </c>
      <c r="AB172" s="53">
        <v>4.7844724051612895</v>
      </c>
      <c r="AC172" s="53">
        <v>2.7645804539032257</v>
      </c>
      <c r="AD172" s="53">
        <v>0</v>
      </c>
      <c r="AE172" s="53">
        <v>0</v>
      </c>
      <c r="AF172" s="53">
        <v>5.6955697988387097</v>
      </c>
      <c r="AG172" s="53">
        <v>0</v>
      </c>
      <c r="AH172" s="53">
        <v>0</v>
      </c>
      <c r="AI172" s="53">
        <v>0</v>
      </c>
      <c r="AJ172" s="53">
        <v>0</v>
      </c>
      <c r="AK172" s="53">
        <v>0</v>
      </c>
      <c r="AL172" s="53">
        <v>1.791221210419355</v>
      </c>
      <c r="AM172" s="53">
        <v>0</v>
      </c>
      <c r="AN172" s="53">
        <v>0</v>
      </c>
      <c r="AO172" s="53">
        <v>0</v>
      </c>
      <c r="AP172" s="53">
        <v>0.25051252590322581</v>
      </c>
      <c r="AQ172" s="53">
        <v>0</v>
      </c>
      <c r="AR172" s="53">
        <v>0</v>
      </c>
      <c r="AS172" s="53">
        <v>0</v>
      </c>
      <c r="AT172" s="53">
        <v>0</v>
      </c>
      <c r="AU172" s="53">
        <v>0</v>
      </c>
      <c r="AV172" s="53">
        <v>429.36532755709715</v>
      </c>
      <c r="AW172" s="53">
        <v>540.86362540767732</v>
      </c>
      <c r="AX172" s="53">
        <v>2.0488704594838714</v>
      </c>
      <c r="AY172" s="53">
        <v>0</v>
      </c>
      <c r="AZ172" s="53">
        <v>228.73235888677416</v>
      </c>
      <c r="BA172" s="53">
        <v>0</v>
      </c>
      <c r="BB172" s="53">
        <v>0</v>
      </c>
      <c r="BC172" s="53">
        <v>0</v>
      </c>
      <c r="BD172" s="53">
        <v>0</v>
      </c>
      <c r="BE172" s="53">
        <v>0</v>
      </c>
      <c r="BF172" s="53">
        <v>750.91326163354847</v>
      </c>
      <c r="BG172" s="53">
        <v>235.10188423632258</v>
      </c>
      <c r="BH172" s="53">
        <v>2.7762631785161291</v>
      </c>
      <c r="BI172" s="53">
        <v>0</v>
      </c>
      <c r="BJ172" s="53">
        <v>143.40728539964513</v>
      </c>
      <c r="BK172" s="33">
        <f t="shared" si="6"/>
        <v>2532.0544908669999</v>
      </c>
    </row>
    <row r="173" spans="1:63">
      <c r="A173" s="51"/>
      <c r="B173" s="52" t="s">
        <v>180</v>
      </c>
      <c r="C173" s="53">
        <v>0</v>
      </c>
      <c r="D173" s="53">
        <v>0</v>
      </c>
      <c r="E173" s="53">
        <v>0</v>
      </c>
      <c r="F173" s="53">
        <v>0</v>
      </c>
      <c r="G173" s="53">
        <v>0</v>
      </c>
      <c r="H173" s="53">
        <v>7.2418770741290333</v>
      </c>
      <c r="I173" s="53">
        <v>42.236170762483873</v>
      </c>
      <c r="J173" s="53">
        <v>0.47033117380645162</v>
      </c>
      <c r="K173" s="53">
        <v>0</v>
      </c>
      <c r="L173" s="53">
        <v>4.5219334543548406</v>
      </c>
      <c r="M173" s="53">
        <v>0</v>
      </c>
      <c r="N173" s="53">
        <v>0</v>
      </c>
      <c r="O173" s="53">
        <v>0</v>
      </c>
      <c r="P173" s="53">
        <v>0</v>
      </c>
      <c r="Q173" s="53">
        <v>0</v>
      </c>
      <c r="R173" s="53">
        <v>1.5818213246129034</v>
      </c>
      <c r="S173" s="53">
        <v>0</v>
      </c>
      <c r="T173" s="53">
        <v>0</v>
      </c>
      <c r="U173" s="53">
        <v>0</v>
      </c>
      <c r="V173" s="53">
        <v>0.8069894920967744</v>
      </c>
      <c r="W173" s="53">
        <v>0</v>
      </c>
      <c r="X173" s="53">
        <v>0</v>
      </c>
      <c r="Y173" s="53">
        <v>0</v>
      </c>
      <c r="Z173" s="53">
        <v>0</v>
      </c>
      <c r="AA173" s="53">
        <v>0</v>
      </c>
      <c r="AB173" s="53">
        <v>5.8261495774193553E-2</v>
      </c>
      <c r="AC173" s="53">
        <v>0.25926832648387088</v>
      </c>
      <c r="AD173" s="53">
        <v>0</v>
      </c>
      <c r="AE173" s="53">
        <v>0</v>
      </c>
      <c r="AF173" s="53">
        <v>0.18231816270967741</v>
      </c>
      <c r="AG173" s="53">
        <v>0</v>
      </c>
      <c r="AH173" s="53">
        <v>0</v>
      </c>
      <c r="AI173" s="53">
        <v>0</v>
      </c>
      <c r="AJ173" s="53">
        <v>0</v>
      </c>
      <c r="AK173" s="53">
        <v>0</v>
      </c>
      <c r="AL173" s="53">
        <v>1.1816873612903227E-2</v>
      </c>
      <c r="AM173" s="53">
        <v>0</v>
      </c>
      <c r="AN173" s="53">
        <v>0</v>
      </c>
      <c r="AO173" s="53">
        <v>0</v>
      </c>
      <c r="AP173" s="53">
        <v>0</v>
      </c>
      <c r="AQ173" s="53">
        <v>0</v>
      </c>
      <c r="AR173" s="53">
        <v>0</v>
      </c>
      <c r="AS173" s="53">
        <v>0</v>
      </c>
      <c r="AT173" s="53">
        <v>0</v>
      </c>
      <c r="AU173" s="53">
        <v>0</v>
      </c>
      <c r="AV173" s="53">
        <v>150.55841197758062</v>
      </c>
      <c r="AW173" s="53">
        <v>65.890010613225812</v>
      </c>
      <c r="AX173" s="53">
        <v>0</v>
      </c>
      <c r="AY173" s="53">
        <v>0</v>
      </c>
      <c r="AZ173" s="53">
        <v>34.776630039483869</v>
      </c>
      <c r="BA173" s="53">
        <v>0</v>
      </c>
      <c r="BB173" s="53">
        <v>0</v>
      </c>
      <c r="BC173" s="53">
        <v>0</v>
      </c>
      <c r="BD173" s="53">
        <v>0</v>
      </c>
      <c r="BE173" s="53">
        <v>0</v>
      </c>
      <c r="BF173" s="53">
        <v>17.476092008096774</v>
      </c>
      <c r="BG173" s="53">
        <v>4.1091524824838705</v>
      </c>
      <c r="BH173" s="53">
        <v>3.0836758031290326</v>
      </c>
      <c r="BI173" s="53">
        <v>0</v>
      </c>
      <c r="BJ173" s="53">
        <v>7.2378469009354829</v>
      </c>
      <c r="BK173" s="33">
        <f t="shared" si="6"/>
        <v>340.50260796499998</v>
      </c>
    </row>
    <row r="174" spans="1:63">
      <c r="A174" s="51"/>
      <c r="B174" s="52" t="s">
        <v>181</v>
      </c>
      <c r="C174" s="53">
        <v>0</v>
      </c>
      <c r="D174" s="53">
        <v>0</v>
      </c>
      <c r="E174" s="53">
        <v>0</v>
      </c>
      <c r="F174" s="53">
        <v>0</v>
      </c>
      <c r="G174" s="53">
        <v>0</v>
      </c>
      <c r="H174" s="53">
        <v>49.295672529903221</v>
      </c>
      <c r="I174" s="53">
        <v>0</v>
      </c>
      <c r="J174" s="53">
        <v>0</v>
      </c>
      <c r="K174" s="53">
        <v>0</v>
      </c>
      <c r="L174" s="53">
        <v>4.7071531188387095</v>
      </c>
      <c r="M174" s="53">
        <v>0</v>
      </c>
      <c r="N174" s="53">
        <v>0</v>
      </c>
      <c r="O174" s="53">
        <v>0</v>
      </c>
      <c r="P174" s="53">
        <v>0</v>
      </c>
      <c r="Q174" s="53">
        <v>0</v>
      </c>
      <c r="R174" s="53">
        <v>28.532891853354833</v>
      </c>
      <c r="S174" s="53">
        <v>0</v>
      </c>
      <c r="T174" s="53">
        <v>0</v>
      </c>
      <c r="U174" s="53">
        <v>0</v>
      </c>
      <c r="V174" s="53">
        <v>1.7027683937419356</v>
      </c>
      <c r="W174" s="53">
        <v>0</v>
      </c>
      <c r="X174" s="53">
        <v>0</v>
      </c>
      <c r="Y174" s="53">
        <v>0</v>
      </c>
      <c r="Z174" s="53">
        <v>0</v>
      </c>
      <c r="AA174" s="53">
        <v>0</v>
      </c>
      <c r="AB174" s="53">
        <v>118.26284289935487</v>
      </c>
      <c r="AC174" s="53">
        <v>0</v>
      </c>
      <c r="AD174" s="53">
        <v>0</v>
      </c>
      <c r="AE174" s="53">
        <v>0</v>
      </c>
      <c r="AF174" s="53">
        <v>1.4555295190967745</v>
      </c>
      <c r="AG174" s="53">
        <v>0</v>
      </c>
      <c r="AH174" s="53">
        <v>0</v>
      </c>
      <c r="AI174" s="53">
        <v>0</v>
      </c>
      <c r="AJ174" s="53">
        <v>0</v>
      </c>
      <c r="AK174" s="53">
        <v>0</v>
      </c>
      <c r="AL174" s="53">
        <v>444.35604019396771</v>
      </c>
      <c r="AM174" s="53">
        <v>0</v>
      </c>
      <c r="AN174" s="53">
        <v>0</v>
      </c>
      <c r="AO174" s="53">
        <v>0</v>
      </c>
      <c r="AP174" s="53">
        <v>0</v>
      </c>
      <c r="AQ174" s="53">
        <v>0</v>
      </c>
      <c r="AR174" s="53">
        <v>0</v>
      </c>
      <c r="AS174" s="53">
        <v>0</v>
      </c>
      <c r="AT174" s="53">
        <v>0</v>
      </c>
      <c r="AU174" s="53">
        <v>0</v>
      </c>
      <c r="AV174" s="53">
        <v>831.49539080903116</v>
      </c>
      <c r="AW174" s="53">
        <v>8.9462990322580662E-4</v>
      </c>
      <c r="AX174" s="53">
        <v>0</v>
      </c>
      <c r="AY174" s="53">
        <v>5.2706792129032252E-2</v>
      </c>
      <c r="AZ174" s="53">
        <v>90.131440706612935</v>
      </c>
      <c r="BA174" s="53">
        <v>0</v>
      </c>
      <c r="BB174" s="53">
        <v>0</v>
      </c>
      <c r="BC174" s="53">
        <v>0</v>
      </c>
      <c r="BD174" s="53">
        <v>0</v>
      </c>
      <c r="BE174" s="53">
        <v>0</v>
      </c>
      <c r="BF174" s="53">
        <v>1141.6076625549042</v>
      </c>
      <c r="BG174" s="53">
        <v>0</v>
      </c>
      <c r="BH174" s="53">
        <v>0</v>
      </c>
      <c r="BI174" s="53">
        <v>0</v>
      </c>
      <c r="BJ174" s="53">
        <v>43.664255390161287</v>
      </c>
      <c r="BK174" s="33">
        <f t="shared" si="6"/>
        <v>2755.265249391</v>
      </c>
    </row>
    <row r="175" spans="1:63">
      <c r="A175" s="51"/>
      <c r="B175" s="52" t="s">
        <v>182</v>
      </c>
      <c r="C175" s="53">
        <v>0</v>
      </c>
      <c r="D175" s="53">
        <v>0</v>
      </c>
      <c r="E175" s="53">
        <v>0</v>
      </c>
      <c r="F175" s="53">
        <v>0</v>
      </c>
      <c r="G175" s="53">
        <v>0</v>
      </c>
      <c r="H175" s="53">
        <v>119.86549161112904</v>
      </c>
      <c r="I175" s="53">
        <v>2521.590991300387</v>
      </c>
      <c r="J175" s="53">
        <v>0.77643035183870945</v>
      </c>
      <c r="K175" s="53">
        <v>0</v>
      </c>
      <c r="L175" s="53">
        <v>192.99589736358067</v>
      </c>
      <c r="M175" s="53">
        <v>0</v>
      </c>
      <c r="N175" s="53">
        <v>4.3228820271935477</v>
      </c>
      <c r="O175" s="53">
        <v>0</v>
      </c>
      <c r="P175" s="53">
        <v>0</v>
      </c>
      <c r="Q175" s="53">
        <v>0</v>
      </c>
      <c r="R175" s="53">
        <v>10.993708764612903</v>
      </c>
      <c r="S175" s="53">
        <v>46.456884023516125</v>
      </c>
      <c r="T175" s="53">
        <v>11.637351139935486</v>
      </c>
      <c r="U175" s="53">
        <v>0</v>
      </c>
      <c r="V175" s="53">
        <v>20.563619555032254</v>
      </c>
      <c r="W175" s="53">
        <v>0</v>
      </c>
      <c r="X175" s="53">
        <v>0</v>
      </c>
      <c r="Y175" s="53">
        <v>0</v>
      </c>
      <c r="Z175" s="53">
        <v>0</v>
      </c>
      <c r="AA175" s="53">
        <v>0</v>
      </c>
      <c r="AB175" s="53">
        <v>10.473319076774192</v>
      </c>
      <c r="AC175" s="53">
        <v>0</v>
      </c>
      <c r="AD175" s="53">
        <v>0</v>
      </c>
      <c r="AE175" s="53">
        <v>0</v>
      </c>
      <c r="AF175" s="53">
        <v>2.6167240715161286</v>
      </c>
      <c r="AG175" s="53">
        <v>0</v>
      </c>
      <c r="AH175" s="53">
        <v>0</v>
      </c>
      <c r="AI175" s="53">
        <v>0</v>
      </c>
      <c r="AJ175" s="53">
        <v>0</v>
      </c>
      <c r="AK175" s="53">
        <v>0</v>
      </c>
      <c r="AL175" s="53">
        <v>0.99371438332258066</v>
      </c>
      <c r="AM175" s="53">
        <v>0</v>
      </c>
      <c r="AN175" s="53">
        <v>0</v>
      </c>
      <c r="AO175" s="53">
        <v>0</v>
      </c>
      <c r="AP175" s="53">
        <v>8.8018683870967748E-4</v>
      </c>
      <c r="AQ175" s="53">
        <v>0</v>
      </c>
      <c r="AR175" s="53">
        <v>0</v>
      </c>
      <c r="AS175" s="53">
        <v>0</v>
      </c>
      <c r="AT175" s="53">
        <v>0</v>
      </c>
      <c r="AU175" s="53">
        <v>0</v>
      </c>
      <c r="AV175" s="53">
        <v>579.27175721361107</v>
      </c>
      <c r="AW175" s="53">
        <v>647.80861039564502</v>
      </c>
      <c r="AX175" s="53">
        <v>12.53463352283871</v>
      </c>
      <c r="AY175" s="53">
        <v>0</v>
      </c>
      <c r="AZ175" s="53">
        <v>761.62301632741935</v>
      </c>
      <c r="BA175" s="53">
        <v>0</v>
      </c>
      <c r="BB175" s="53">
        <v>0</v>
      </c>
      <c r="BC175" s="53">
        <v>0</v>
      </c>
      <c r="BD175" s="53">
        <v>0</v>
      </c>
      <c r="BE175" s="53">
        <v>0</v>
      </c>
      <c r="BF175" s="53">
        <v>77.440370038354843</v>
      </c>
      <c r="BG175" s="53">
        <v>32.989944772580643</v>
      </c>
      <c r="BH175" s="53">
        <v>0.11520591799999998</v>
      </c>
      <c r="BI175" s="53">
        <v>0</v>
      </c>
      <c r="BJ175" s="53">
        <v>45.749950096870954</v>
      </c>
      <c r="BK175" s="33">
        <f t="shared" si="6"/>
        <v>5100.8213821409981</v>
      </c>
    </row>
    <row r="176" spans="1:63">
      <c r="A176" s="51"/>
      <c r="B176" s="52" t="s">
        <v>183</v>
      </c>
      <c r="C176" s="53">
        <v>0</v>
      </c>
      <c r="D176" s="53">
        <v>0</v>
      </c>
      <c r="E176" s="53">
        <v>0</v>
      </c>
      <c r="F176" s="53">
        <v>0</v>
      </c>
      <c r="G176" s="53">
        <v>0</v>
      </c>
      <c r="H176" s="53">
        <v>33.149088927000008</v>
      </c>
      <c r="I176" s="53">
        <v>0</v>
      </c>
      <c r="J176" s="53">
        <v>0</v>
      </c>
      <c r="K176" s="53">
        <v>0</v>
      </c>
      <c r="L176" s="53">
        <v>2.2674177129032254E-2</v>
      </c>
      <c r="M176" s="53">
        <v>0</v>
      </c>
      <c r="N176" s="53">
        <v>0</v>
      </c>
      <c r="O176" s="53">
        <v>0</v>
      </c>
      <c r="P176" s="53">
        <v>0</v>
      </c>
      <c r="Q176" s="53">
        <v>0</v>
      </c>
      <c r="R176" s="53">
        <v>26.305119712806452</v>
      </c>
      <c r="S176" s="53">
        <v>0</v>
      </c>
      <c r="T176" s="53">
        <v>0</v>
      </c>
      <c r="U176" s="53">
        <v>0</v>
      </c>
      <c r="V176" s="53">
        <v>0</v>
      </c>
      <c r="W176" s="53">
        <v>0</v>
      </c>
      <c r="X176" s="53">
        <v>0</v>
      </c>
      <c r="Y176" s="53">
        <v>0</v>
      </c>
      <c r="Z176" s="53">
        <v>0</v>
      </c>
      <c r="AA176" s="53">
        <v>0</v>
      </c>
      <c r="AB176" s="53">
        <v>9.006233946096776</v>
      </c>
      <c r="AC176" s="53">
        <v>0</v>
      </c>
      <c r="AD176" s="53">
        <v>0</v>
      </c>
      <c r="AE176" s="53">
        <v>0</v>
      </c>
      <c r="AF176" s="53">
        <v>0</v>
      </c>
      <c r="AG176" s="53">
        <v>0</v>
      </c>
      <c r="AH176" s="53">
        <v>0</v>
      </c>
      <c r="AI176" s="53">
        <v>0</v>
      </c>
      <c r="AJ176" s="53">
        <v>0</v>
      </c>
      <c r="AK176" s="53">
        <v>0</v>
      </c>
      <c r="AL176" s="53">
        <v>5.2314082523548393</v>
      </c>
      <c r="AM176" s="53">
        <v>0</v>
      </c>
      <c r="AN176" s="53">
        <v>0</v>
      </c>
      <c r="AO176" s="53">
        <v>0</v>
      </c>
      <c r="AP176" s="53">
        <v>0</v>
      </c>
      <c r="AQ176" s="53">
        <v>0</v>
      </c>
      <c r="AR176" s="53">
        <v>0</v>
      </c>
      <c r="AS176" s="53">
        <v>0</v>
      </c>
      <c r="AT176" s="53">
        <v>0</v>
      </c>
      <c r="AU176" s="53">
        <v>0</v>
      </c>
      <c r="AV176" s="53">
        <v>1863.2382656559998</v>
      </c>
      <c r="AW176" s="53">
        <v>0</v>
      </c>
      <c r="AX176" s="53">
        <v>0</v>
      </c>
      <c r="AY176" s="53">
        <v>0</v>
      </c>
      <c r="AZ176" s="53">
        <v>3.2203898526451615</v>
      </c>
      <c r="BA176" s="53">
        <v>0</v>
      </c>
      <c r="BB176" s="53">
        <v>0</v>
      </c>
      <c r="BC176" s="53">
        <v>0</v>
      </c>
      <c r="BD176" s="53">
        <v>0</v>
      </c>
      <c r="BE176" s="53">
        <v>0</v>
      </c>
      <c r="BF176" s="53">
        <v>2457.8048502877746</v>
      </c>
      <c r="BG176" s="53">
        <v>0</v>
      </c>
      <c r="BH176" s="53">
        <v>0</v>
      </c>
      <c r="BI176" s="53">
        <v>0</v>
      </c>
      <c r="BJ176" s="53">
        <v>1.4051409311935485</v>
      </c>
      <c r="BK176" s="33">
        <f t="shared" si="6"/>
        <v>4399.3831717430003</v>
      </c>
    </row>
    <row r="177" spans="1:63">
      <c r="A177" s="51"/>
      <c r="B177" s="52" t="s">
        <v>184</v>
      </c>
      <c r="C177" s="53">
        <v>0</v>
      </c>
      <c r="D177" s="53">
        <v>0</v>
      </c>
      <c r="E177" s="53">
        <v>0</v>
      </c>
      <c r="F177" s="53">
        <v>0</v>
      </c>
      <c r="G177" s="53">
        <v>0</v>
      </c>
      <c r="H177" s="53">
        <v>0.54325988545161286</v>
      </c>
      <c r="I177" s="53">
        <v>0</v>
      </c>
      <c r="J177" s="53">
        <v>0</v>
      </c>
      <c r="K177" s="53">
        <v>0</v>
      </c>
      <c r="L177" s="53">
        <v>0.17912714516129033</v>
      </c>
      <c r="M177" s="53">
        <v>0</v>
      </c>
      <c r="N177" s="53">
        <v>0</v>
      </c>
      <c r="O177" s="53">
        <v>0</v>
      </c>
      <c r="P177" s="53">
        <v>0</v>
      </c>
      <c r="Q177" s="53">
        <v>0</v>
      </c>
      <c r="R177" s="53">
        <v>7.8349278193548394E-2</v>
      </c>
      <c r="S177" s="53">
        <v>0</v>
      </c>
      <c r="T177" s="53">
        <v>0</v>
      </c>
      <c r="U177" s="53">
        <v>0</v>
      </c>
      <c r="V177" s="53">
        <v>0</v>
      </c>
      <c r="W177" s="53">
        <v>0</v>
      </c>
      <c r="X177" s="53">
        <v>0</v>
      </c>
      <c r="Y177" s="53">
        <v>0</v>
      </c>
      <c r="Z177" s="53">
        <v>0</v>
      </c>
      <c r="AA177" s="53">
        <v>0</v>
      </c>
      <c r="AB177" s="53">
        <v>0.18035602577419355</v>
      </c>
      <c r="AC177" s="53">
        <v>0</v>
      </c>
      <c r="AD177" s="53">
        <v>0</v>
      </c>
      <c r="AE177" s="53">
        <v>0</v>
      </c>
      <c r="AF177" s="53">
        <v>8.0052496774193557E-2</v>
      </c>
      <c r="AG177" s="53">
        <v>0</v>
      </c>
      <c r="AH177" s="53">
        <v>0</v>
      </c>
      <c r="AI177" s="53">
        <v>0</v>
      </c>
      <c r="AJ177" s="53">
        <v>0</v>
      </c>
      <c r="AK177" s="53">
        <v>0</v>
      </c>
      <c r="AL177" s="53">
        <v>0</v>
      </c>
      <c r="AM177" s="53">
        <v>0</v>
      </c>
      <c r="AN177" s="53">
        <v>0</v>
      </c>
      <c r="AO177" s="53">
        <v>0</v>
      </c>
      <c r="AP177" s="53">
        <v>0</v>
      </c>
      <c r="AQ177" s="53">
        <v>0</v>
      </c>
      <c r="AR177" s="53">
        <v>0</v>
      </c>
      <c r="AS177" s="53">
        <v>0</v>
      </c>
      <c r="AT177" s="53">
        <v>0</v>
      </c>
      <c r="AU177" s="53">
        <v>0</v>
      </c>
      <c r="AV177" s="53">
        <v>52.792239942419357</v>
      </c>
      <c r="AW177" s="53">
        <v>1.0864267419354838</v>
      </c>
      <c r="AX177" s="53">
        <v>0</v>
      </c>
      <c r="AY177" s="53">
        <v>0</v>
      </c>
      <c r="AZ177" s="53">
        <v>2.3716273968387096</v>
      </c>
      <c r="BA177" s="53">
        <v>0</v>
      </c>
      <c r="BB177" s="53">
        <v>0</v>
      </c>
      <c r="BC177" s="53">
        <v>0</v>
      </c>
      <c r="BD177" s="53">
        <v>0</v>
      </c>
      <c r="BE177" s="53">
        <v>0</v>
      </c>
      <c r="BF177" s="53">
        <v>26.903590196870965</v>
      </c>
      <c r="BG177" s="53">
        <v>0.26302963225806453</v>
      </c>
      <c r="BH177" s="53">
        <v>0</v>
      </c>
      <c r="BI177" s="53">
        <v>0</v>
      </c>
      <c r="BJ177" s="53">
        <v>0.24015749032258063</v>
      </c>
      <c r="BK177" s="33">
        <f t="shared" si="6"/>
        <v>84.718216232000003</v>
      </c>
    </row>
    <row r="178" spans="1:63">
      <c r="A178" s="51"/>
      <c r="B178" s="52" t="s">
        <v>185</v>
      </c>
      <c r="C178" s="53">
        <v>0</v>
      </c>
      <c r="D178" s="53">
        <v>0</v>
      </c>
      <c r="E178" s="53">
        <v>0</v>
      </c>
      <c r="F178" s="53">
        <v>0</v>
      </c>
      <c r="G178" s="53">
        <v>0</v>
      </c>
      <c r="H178" s="53">
        <v>0.63770675022580647</v>
      </c>
      <c r="I178" s="53">
        <v>0</v>
      </c>
      <c r="J178" s="53">
        <v>0</v>
      </c>
      <c r="K178" s="53">
        <v>0</v>
      </c>
      <c r="L178" s="53">
        <v>3.5208735483870969E-2</v>
      </c>
      <c r="M178" s="53">
        <v>0</v>
      </c>
      <c r="N178" s="53">
        <v>0</v>
      </c>
      <c r="O178" s="53">
        <v>0</v>
      </c>
      <c r="P178" s="53">
        <v>0</v>
      </c>
      <c r="Q178" s="53">
        <v>0</v>
      </c>
      <c r="R178" s="53">
        <v>0.1651288538387097</v>
      </c>
      <c r="S178" s="53">
        <v>0</v>
      </c>
      <c r="T178" s="53">
        <v>0</v>
      </c>
      <c r="U178" s="53">
        <v>0</v>
      </c>
      <c r="V178" s="53">
        <v>0</v>
      </c>
      <c r="W178" s="53">
        <v>0</v>
      </c>
      <c r="X178" s="53">
        <v>0</v>
      </c>
      <c r="Y178" s="53">
        <v>0</v>
      </c>
      <c r="Z178" s="53">
        <v>0</v>
      </c>
      <c r="AA178" s="53">
        <v>0</v>
      </c>
      <c r="AB178" s="53">
        <v>0.2009545514516129</v>
      </c>
      <c r="AC178" s="53">
        <v>0</v>
      </c>
      <c r="AD178" s="53">
        <v>0</v>
      </c>
      <c r="AE178" s="53">
        <v>0</v>
      </c>
      <c r="AF178" s="53">
        <v>0</v>
      </c>
      <c r="AG178" s="53">
        <v>0</v>
      </c>
      <c r="AH178" s="53">
        <v>0</v>
      </c>
      <c r="AI178" s="53">
        <v>0</v>
      </c>
      <c r="AJ178" s="53">
        <v>0</v>
      </c>
      <c r="AK178" s="53">
        <v>0</v>
      </c>
      <c r="AL178" s="53">
        <v>1.1257958064516127E-3</v>
      </c>
      <c r="AM178" s="53">
        <v>0</v>
      </c>
      <c r="AN178" s="53">
        <v>0</v>
      </c>
      <c r="AO178" s="53">
        <v>0</v>
      </c>
      <c r="AP178" s="53">
        <v>0</v>
      </c>
      <c r="AQ178" s="53">
        <v>0</v>
      </c>
      <c r="AR178" s="53">
        <v>0</v>
      </c>
      <c r="AS178" s="53">
        <v>0</v>
      </c>
      <c r="AT178" s="53">
        <v>0</v>
      </c>
      <c r="AU178" s="53">
        <v>0</v>
      </c>
      <c r="AV178" s="53">
        <v>72.249694751870976</v>
      </c>
      <c r="AW178" s="53">
        <v>2.4542348580645159</v>
      </c>
      <c r="AX178" s="53">
        <v>0</v>
      </c>
      <c r="AY178" s="53">
        <v>0</v>
      </c>
      <c r="AZ178" s="53">
        <v>9.0452064069354847</v>
      </c>
      <c r="BA178" s="53">
        <v>0</v>
      </c>
      <c r="BB178" s="53">
        <v>0</v>
      </c>
      <c r="BC178" s="53">
        <v>0</v>
      </c>
      <c r="BD178" s="53">
        <v>0</v>
      </c>
      <c r="BE178" s="53">
        <v>0</v>
      </c>
      <c r="BF178" s="53">
        <v>19.613671585064516</v>
      </c>
      <c r="BG178" s="53">
        <v>14.005510278193553</v>
      </c>
      <c r="BH178" s="53">
        <v>0</v>
      </c>
      <c r="BI178" s="53">
        <v>0</v>
      </c>
      <c r="BJ178" s="53">
        <v>0.30394235206451614</v>
      </c>
      <c r="BK178" s="33">
        <f t="shared" si="6"/>
        <v>118.712384919</v>
      </c>
    </row>
    <row r="179" spans="1:63">
      <c r="A179" s="51"/>
      <c r="B179" s="52" t="s">
        <v>186</v>
      </c>
      <c r="C179" s="53">
        <v>0</v>
      </c>
      <c r="D179" s="53">
        <v>0</v>
      </c>
      <c r="E179" s="53">
        <v>0</v>
      </c>
      <c r="F179" s="53">
        <v>0</v>
      </c>
      <c r="G179" s="53">
        <v>0</v>
      </c>
      <c r="H179" s="53">
        <v>0.52809102961290333</v>
      </c>
      <c r="I179" s="53">
        <v>0</v>
      </c>
      <c r="J179" s="53">
        <v>0</v>
      </c>
      <c r="K179" s="53">
        <v>0</v>
      </c>
      <c r="L179" s="53">
        <v>0</v>
      </c>
      <c r="M179" s="53">
        <v>0</v>
      </c>
      <c r="N179" s="53">
        <v>0</v>
      </c>
      <c r="O179" s="53">
        <v>0</v>
      </c>
      <c r="P179" s="53">
        <v>0</v>
      </c>
      <c r="Q179" s="53">
        <v>0</v>
      </c>
      <c r="R179" s="53">
        <v>7.2580680419354851E-2</v>
      </c>
      <c r="S179" s="53">
        <v>0</v>
      </c>
      <c r="T179" s="53">
        <v>0</v>
      </c>
      <c r="U179" s="53">
        <v>0</v>
      </c>
      <c r="V179" s="53">
        <v>5.7879338709677416E-2</v>
      </c>
      <c r="W179" s="53">
        <v>0</v>
      </c>
      <c r="X179" s="53">
        <v>0</v>
      </c>
      <c r="Y179" s="53">
        <v>0</v>
      </c>
      <c r="Z179" s="53">
        <v>0</v>
      </c>
      <c r="AA179" s="53">
        <v>0</v>
      </c>
      <c r="AB179" s="53">
        <v>0</v>
      </c>
      <c r="AC179" s="53">
        <v>0</v>
      </c>
      <c r="AD179" s="53">
        <v>0</v>
      </c>
      <c r="AE179" s="53">
        <v>0</v>
      </c>
      <c r="AF179" s="53">
        <v>0</v>
      </c>
      <c r="AG179" s="53">
        <v>0</v>
      </c>
      <c r="AH179" s="53">
        <v>0</v>
      </c>
      <c r="AI179" s="53">
        <v>0</v>
      </c>
      <c r="AJ179" s="53">
        <v>0</v>
      </c>
      <c r="AK179" s="53">
        <v>0</v>
      </c>
      <c r="AL179" s="53">
        <v>0</v>
      </c>
      <c r="AM179" s="53">
        <v>0</v>
      </c>
      <c r="AN179" s="53">
        <v>0</v>
      </c>
      <c r="AO179" s="53">
        <v>0</v>
      </c>
      <c r="AP179" s="53">
        <v>0</v>
      </c>
      <c r="AQ179" s="53">
        <v>0</v>
      </c>
      <c r="AR179" s="53">
        <v>0</v>
      </c>
      <c r="AS179" s="53">
        <v>0</v>
      </c>
      <c r="AT179" s="53">
        <v>0</v>
      </c>
      <c r="AU179" s="53">
        <v>0</v>
      </c>
      <c r="AV179" s="53">
        <v>26.980397860096776</v>
      </c>
      <c r="AW179" s="53">
        <v>1.2014136</v>
      </c>
      <c r="AX179" s="53">
        <v>0</v>
      </c>
      <c r="AY179" s="53">
        <v>0</v>
      </c>
      <c r="AZ179" s="53">
        <v>0.49447068999999999</v>
      </c>
      <c r="BA179" s="53">
        <v>0</v>
      </c>
      <c r="BB179" s="53">
        <v>0</v>
      </c>
      <c r="BC179" s="53">
        <v>0</v>
      </c>
      <c r="BD179" s="53">
        <v>0</v>
      </c>
      <c r="BE179" s="53">
        <v>0</v>
      </c>
      <c r="BF179" s="53">
        <v>12.835479428193549</v>
      </c>
      <c r="BG179" s="53">
        <v>0.11124199999999999</v>
      </c>
      <c r="BH179" s="53">
        <v>0</v>
      </c>
      <c r="BI179" s="53">
        <v>0</v>
      </c>
      <c r="BJ179" s="53">
        <v>0.43776941896774191</v>
      </c>
      <c r="BK179" s="33">
        <f t="shared" si="6"/>
        <v>42.719324045999997</v>
      </c>
    </row>
    <row r="180" spans="1:63">
      <c r="A180" s="51"/>
      <c r="B180" s="52" t="s">
        <v>187</v>
      </c>
      <c r="C180" s="53">
        <v>0</v>
      </c>
      <c r="D180" s="53">
        <v>0</v>
      </c>
      <c r="E180" s="53">
        <v>0</v>
      </c>
      <c r="F180" s="53">
        <v>0</v>
      </c>
      <c r="G180" s="53">
        <v>0</v>
      </c>
      <c r="H180" s="53">
        <v>0.69766888329032239</v>
      </c>
      <c r="I180" s="53">
        <v>0</v>
      </c>
      <c r="J180" s="53">
        <v>0</v>
      </c>
      <c r="K180" s="53">
        <v>0</v>
      </c>
      <c r="L180" s="53">
        <v>0.72129370648387092</v>
      </c>
      <c r="M180" s="53">
        <v>0</v>
      </c>
      <c r="N180" s="53">
        <v>0</v>
      </c>
      <c r="O180" s="53">
        <v>0</v>
      </c>
      <c r="P180" s="53">
        <v>0</v>
      </c>
      <c r="Q180" s="53">
        <v>0</v>
      </c>
      <c r="R180" s="53">
        <v>0.17845785254838711</v>
      </c>
      <c r="S180" s="53">
        <v>1.6624335483870968E-2</v>
      </c>
      <c r="T180" s="53">
        <v>0</v>
      </c>
      <c r="U180" s="53">
        <v>0</v>
      </c>
      <c r="V180" s="53">
        <v>1.1082890322580646E-2</v>
      </c>
      <c r="W180" s="53">
        <v>0</v>
      </c>
      <c r="X180" s="53">
        <v>0</v>
      </c>
      <c r="Y180" s="53">
        <v>0</v>
      </c>
      <c r="Z180" s="53">
        <v>0</v>
      </c>
      <c r="AA180" s="53">
        <v>0</v>
      </c>
      <c r="AB180" s="53">
        <v>5.4145953387096775E-2</v>
      </c>
      <c r="AC180" s="53">
        <v>0</v>
      </c>
      <c r="AD180" s="53">
        <v>0</v>
      </c>
      <c r="AE180" s="53">
        <v>0</v>
      </c>
      <c r="AF180" s="53">
        <v>0</v>
      </c>
      <c r="AG180" s="53">
        <v>0</v>
      </c>
      <c r="AH180" s="53">
        <v>0</v>
      </c>
      <c r="AI180" s="53">
        <v>0</v>
      </c>
      <c r="AJ180" s="53">
        <v>0</v>
      </c>
      <c r="AK180" s="53">
        <v>0</v>
      </c>
      <c r="AL180" s="53">
        <v>5.8113082645161282E-2</v>
      </c>
      <c r="AM180" s="53">
        <v>0</v>
      </c>
      <c r="AN180" s="53">
        <v>0</v>
      </c>
      <c r="AO180" s="53">
        <v>0</v>
      </c>
      <c r="AP180" s="53">
        <v>0</v>
      </c>
      <c r="AQ180" s="53">
        <v>0</v>
      </c>
      <c r="AR180" s="53">
        <v>0</v>
      </c>
      <c r="AS180" s="53">
        <v>0</v>
      </c>
      <c r="AT180" s="53">
        <v>0</v>
      </c>
      <c r="AU180" s="53">
        <v>0</v>
      </c>
      <c r="AV180" s="53">
        <v>32.677124012225811</v>
      </c>
      <c r="AW180" s="53">
        <v>3.0759708183548389</v>
      </c>
      <c r="AX180" s="53">
        <v>0</v>
      </c>
      <c r="AY180" s="53">
        <v>0</v>
      </c>
      <c r="AZ180" s="53">
        <v>1.2303206416774191</v>
      </c>
      <c r="BA180" s="53">
        <v>0</v>
      </c>
      <c r="BB180" s="53">
        <v>0</v>
      </c>
      <c r="BC180" s="53">
        <v>0</v>
      </c>
      <c r="BD180" s="53">
        <v>0</v>
      </c>
      <c r="BE180" s="53">
        <v>0</v>
      </c>
      <c r="BF180" s="53">
        <v>17.41143317467742</v>
      </c>
      <c r="BG180" s="53">
        <v>0.36454701290322578</v>
      </c>
      <c r="BH180" s="53">
        <v>3.2165912903225804</v>
      </c>
      <c r="BI180" s="53">
        <v>0</v>
      </c>
      <c r="BJ180" s="53">
        <v>0.10721970967741934</v>
      </c>
      <c r="BK180" s="33">
        <f t="shared" si="6"/>
        <v>59.820593363999997</v>
      </c>
    </row>
    <row r="181" spans="1:63">
      <c r="A181" s="51"/>
      <c r="B181" s="52" t="s">
        <v>188</v>
      </c>
      <c r="C181" s="53">
        <v>0</v>
      </c>
      <c r="D181" s="53">
        <v>0</v>
      </c>
      <c r="E181" s="53">
        <v>0</v>
      </c>
      <c r="F181" s="53">
        <v>0</v>
      </c>
      <c r="G181" s="53">
        <v>0</v>
      </c>
      <c r="H181" s="53">
        <v>0.86466979345161288</v>
      </c>
      <c r="I181" s="53">
        <v>0</v>
      </c>
      <c r="J181" s="53">
        <v>0</v>
      </c>
      <c r="K181" s="53">
        <v>0</v>
      </c>
      <c r="L181" s="53">
        <v>0.19837661141935481</v>
      </c>
      <c r="M181" s="53">
        <v>0</v>
      </c>
      <c r="N181" s="53">
        <v>0</v>
      </c>
      <c r="O181" s="53">
        <v>0</v>
      </c>
      <c r="P181" s="53">
        <v>0</v>
      </c>
      <c r="Q181" s="53">
        <v>0</v>
      </c>
      <c r="R181" s="53">
        <v>8.583588058064516E-2</v>
      </c>
      <c r="S181" s="53">
        <v>0</v>
      </c>
      <c r="T181" s="53">
        <v>0</v>
      </c>
      <c r="U181" s="53">
        <v>0</v>
      </c>
      <c r="V181" s="53">
        <v>0</v>
      </c>
      <c r="W181" s="53">
        <v>0</v>
      </c>
      <c r="X181" s="53">
        <v>0</v>
      </c>
      <c r="Y181" s="53">
        <v>0</v>
      </c>
      <c r="Z181" s="53">
        <v>0</v>
      </c>
      <c r="AA181" s="53">
        <v>0</v>
      </c>
      <c r="AB181" s="53">
        <v>5.3284645161290325E-3</v>
      </c>
      <c r="AC181" s="53">
        <v>0</v>
      </c>
      <c r="AD181" s="53">
        <v>0</v>
      </c>
      <c r="AE181" s="53">
        <v>0</v>
      </c>
      <c r="AF181" s="53">
        <v>0</v>
      </c>
      <c r="AG181" s="53">
        <v>0</v>
      </c>
      <c r="AH181" s="53">
        <v>0</v>
      </c>
      <c r="AI181" s="53">
        <v>0</v>
      </c>
      <c r="AJ181" s="53">
        <v>0</v>
      </c>
      <c r="AK181" s="53">
        <v>0</v>
      </c>
      <c r="AL181" s="53">
        <v>0</v>
      </c>
      <c r="AM181" s="53">
        <v>0</v>
      </c>
      <c r="AN181" s="53">
        <v>0</v>
      </c>
      <c r="AO181" s="53">
        <v>0</v>
      </c>
      <c r="AP181" s="53">
        <v>0</v>
      </c>
      <c r="AQ181" s="53">
        <v>0</v>
      </c>
      <c r="AR181" s="53">
        <v>0</v>
      </c>
      <c r="AS181" s="53">
        <v>0</v>
      </c>
      <c r="AT181" s="53">
        <v>0</v>
      </c>
      <c r="AU181" s="53">
        <v>0</v>
      </c>
      <c r="AV181" s="53">
        <v>16.667276384548384</v>
      </c>
      <c r="AW181" s="53">
        <v>1.0125229606774191</v>
      </c>
      <c r="AX181" s="53">
        <v>0</v>
      </c>
      <c r="AY181" s="53">
        <v>0</v>
      </c>
      <c r="AZ181" s="53">
        <v>0.29258836935483873</v>
      </c>
      <c r="BA181" s="53">
        <v>0</v>
      </c>
      <c r="BB181" s="53">
        <v>0</v>
      </c>
      <c r="BC181" s="53">
        <v>0</v>
      </c>
      <c r="BD181" s="53">
        <v>0</v>
      </c>
      <c r="BE181" s="53">
        <v>0</v>
      </c>
      <c r="BF181" s="53">
        <v>8.7691922743548361</v>
      </c>
      <c r="BG181" s="53">
        <v>8.4845842099354858</v>
      </c>
      <c r="BH181" s="53">
        <v>0</v>
      </c>
      <c r="BI181" s="53">
        <v>0</v>
      </c>
      <c r="BJ181" s="53">
        <v>5.3284645161290327E-2</v>
      </c>
      <c r="BK181" s="33">
        <f t="shared" si="6"/>
        <v>36.433659593999998</v>
      </c>
    </row>
    <row r="182" spans="1:63">
      <c r="A182" s="51"/>
      <c r="B182" s="52" t="s">
        <v>189</v>
      </c>
      <c r="C182" s="53">
        <v>0</v>
      </c>
      <c r="D182" s="53">
        <v>0</v>
      </c>
      <c r="E182" s="53">
        <v>0</v>
      </c>
      <c r="F182" s="53">
        <v>0</v>
      </c>
      <c r="G182" s="53">
        <v>0</v>
      </c>
      <c r="H182" s="53">
        <v>0.57573426451612897</v>
      </c>
      <c r="I182" s="53">
        <v>5.4158612903225808E-2</v>
      </c>
      <c r="J182" s="53">
        <v>0</v>
      </c>
      <c r="K182" s="53">
        <v>0</v>
      </c>
      <c r="L182" s="53">
        <v>0.83598972132258076</v>
      </c>
      <c r="M182" s="53">
        <v>0</v>
      </c>
      <c r="N182" s="53">
        <v>0</v>
      </c>
      <c r="O182" s="53">
        <v>0</v>
      </c>
      <c r="P182" s="53">
        <v>0</v>
      </c>
      <c r="Q182" s="53">
        <v>0</v>
      </c>
      <c r="R182" s="53">
        <v>0.13066123609677419</v>
      </c>
      <c r="S182" s="53">
        <v>0</v>
      </c>
      <c r="T182" s="53">
        <v>0</v>
      </c>
      <c r="U182" s="53">
        <v>0</v>
      </c>
      <c r="V182" s="53">
        <v>5.9574474193548388E-2</v>
      </c>
      <c r="W182" s="53">
        <v>0</v>
      </c>
      <c r="X182" s="53">
        <v>0</v>
      </c>
      <c r="Y182" s="53">
        <v>0</v>
      </c>
      <c r="Z182" s="53">
        <v>0</v>
      </c>
      <c r="AA182" s="53">
        <v>0</v>
      </c>
      <c r="AB182" s="53">
        <v>3.0538085161290321E-2</v>
      </c>
      <c r="AC182" s="53">
        <v>0</v>
      </c>
      <c r="AD182" s="53">
        <v>0</v>
      </c>
      <c r="AE182" s="53">
        <v>0</v>
      </c>
      <c r="AF182" s="53">
        <v>0</v>
      </c>
      <c r="AG182" s="53">
        <v>0</v>
      </c>
      <c r="AH182" s="53">
        <v>0</v>
      </c>
      <c r="AI182" s="53">
        <v>0</v>
      </c>
      <c r="AJ182" s="53">
        <v>0</v>
      </c>
      <c r="AK182" s="53">
        <v>0</v>
      </c>
      <c r="AL182" s="53">
        <v>0</v>
      </c>
      <c r="AM182" s="53">
        <v>0</v>
      </c>
      <c r="AN182" s="53">
        <v>0</v>
      </c>
      <c r="AO182" s="53">
        <v>0</v>
      </c>
      <c r="AP182" s="53">
        <v>0</v>
      </c>
      <c r="AQ182" s="53">
        <v>0</v>
      </c>
      <c r="AR182" s="53">
        <v>0</v>
      </c>
      <c r="AS182" s="53">
        <v>0</v>
      </c>
      <c r="AT182" s="53">
        <v>0</v>
      </c>
      <c r="AU182" s="53">
        <v>0</v>
      </c>
      <c r="AV182" s="53">
        <v>36.86109888638709</v>
      </c>
      <c r="AW182" s="53">
        <v>2.042892593548387</v>
      </c>
      <c r="AX182" s="53">
        <v>0</v>
      </c>
      <c r="AY182" s="53">
        <v>0</v>
      </c>
      <c r="AZ182" s="53">
        <v>8.6613478520322591</v>
      </c>
      <c r="BA182" s="53">
        <v>0</v>
      </c>
      <c r="BB182" s="53">
        <v>0</v>
      </c>
      <c r="BC182" s="53">
        <v>0</v>
      </c>
      <c r="BD182" s="53">
        <v>0</v>
      </c>
      <c r="BE182" s="53">
        <v>0</v>
      </c>
      <c r="BF182" s="53">
        <v>20.116650638225803</v>
      </c>
      <c r="BG182" s="53">
        <v>0.21060748387096775</v>
      </c>
      <c r="BH182" s="53">
        <v>1.0530374193548386</v>
      </c>
      <c r="BI182" s="53">
        <v>0</v>
      </c>
      <c r="BJ182" s="53">
        <v>2.4412533173870972</v>
      </c>
      <c r="BK182" s="33">
        <f t="shared" si="6"/>
        <v>73.073544584999993</v>
      </c>
    </row>
    <row r="183" spans="1:63" ht="13.5" thickBot="1">
      <c r="A183" s="51"/>
      <c r="B183" s="52" t="s">
        <v>190</v>
      </c>
      <c r="C183" s="53">
        <v>0</v>
      </c>
      <c r="D183" s="53">
        <v>0</v>
      </c>
      <c r="E183" s="53">
        <v>0</v>
      </c>
      <c r="F183" s="53">
        <v>0</v>
      </c>
      <c r="G183" s="53">
        <v>0</v>
      </c>
      <c r="H183" s="53">
        <v>0.19548388680645162</v>
      </c>
      <c r="I183" s="53">
        <v>5.8350252861935488</v>
      </c>
      <c r="J183" s="53">
        <v>0</v>
      </c>
      <c r="K183" s="53">
        <v>0</v>
      </c>
      <c r="L183" s="53">
        <v>0.74997597741935484</v>
      </c>
      <c r="M183" s="53">
        <v>0</v>
      </c>
      <c r="N183" s="53">
        <v>0</v>
      </c>
      <c r="O183" s="53">
        <v>0</v>
      </c>
      <c r="P183" s="53">
        <v>0</v>
      </c>
      <c r="Q183" s="53">
        <v>0</v>
      </c>
      <c r="R183" s="53">
        <v>0.20529271599999999</v>
      </c>
      <c r="S183" s="53">
        <v>0</v>
      </c>
      <c r="T183" s="53">
        <v>0</v>
      </c>
      <c r="U183" s="53">
        <v>0</v>
      </c>
      <c r="V183" s="53">
        <v>1.0563041935483871E-2</v>
      </c>
      <c r="W183" s="53">
        <v>0</v>
      </c>
      <c r="X183" s="53">
        <v>0</v>
      </c>
      <c r="Y183" s="53">
        <v>0</v>
      </c>
      <c r="Z183" s="53">
        <v>0</v>
      </c>
      <c r="AA183" s="53">
        <v>0</v>
      </c>
      <c r="AB183" s="53">
        <v>4.3718775483870979E-2</v>
      </c>
      <c r="AC183" s="53">
        <v>0</v>
      </c>
      <c r="AD183" s="53">
        <v>0</v>
      </c>
      <c r="AE183" s="53">
        <v>0</v>
      </c>
      <c r="AF183" s="53">
        <v>0</v>
      </c>
      <c r="AG183" s="53">
        <v>0</v>
      </c>
      <c r="AH183" s="53">
        <v>0</v>
      </c>
      <c r="AI183" s="53">
        <v>0</v>
      </c>
      <c r="AJ183" s="53">
        <v>0</v>
      </c>
      <c r="AK183" s="53">
        <v>0</v>
      </c>
      <c r="AL183" s="53">
        <v>0</v>
      </c>
      <c r="AM183" s="53">
        <v>0</v>
      </c>
      <c r="AN183" s="53">
        <v>0</v>
      </c>
      <c r="AO183" s="53">
        <v>0</v>
      </c>
      <c r="AP183" s="53">
        <v>0</v>
      </c>
      <c r="AQ183" s="53">
        <v>0</v>
      </c>
      <c r="AR183" s="53">
        <v>0</v>
      </c>
      <c r="AS183" s="53">
        <v>0</v>
      </c>
      <c r="AT183" s="53">
        <v>0</v>
      </c>
      <c r="AU183" s="53">
        <v>0</v>
      </c>
      <c r="AV183" s="53">
        <v>8.6363987585806434</v>
      </c>
      <c r="AW183" s="53">
        <v>4.4239237096774193</v>
      </c>
      <c r="AX183" s="53">
        <v>0</v>
      </c>
      <c r="AY183" s="53">
        <v>0</v>
      </c>
      <c r="AZ183" s="53">
        <v>4.9293298473548397</v>
      </c>
      <c r="BA183" s="53">
        <v>0</v>
      </c>
      <c r="BB183" s="53">
        <v>0</v>
      </c>
      <c r="BC183" s="53">
        <v>0</v>
      </c>
      <c r="BD183" s="53">
        <v>0</v>
      </c>
      <c r="BE183" s="53">
        <v>0</v>
      </c>
      <c r="BF183" s="53">
        <v>2.1516525235483868</v>
      </c>
      <c r="BG183" s="53">
        <v>0</v>
      </c>
      <c r="BH183" s="53">
        <v>0</v>
      </c>
      <c r="BI183" s="53">
        <v>0</v>
      </c>
      <c r="BJ183" s="53">
        <v>0</v>
      </c>
      <c r="BK183" s="33">
        <f t="shared" si="6"/>
        <v>27.181364522999996</v>
      </c>
    </row>
    <row r="184" spans="1:63" ht="13.5" thickBot="1">
      <c r="A184" s="37"/>
      <c r="B184" s="38" t="s">
        <v>191</v>
      </c>
      <c r="C184" s="39">
        <f t="shared" ref="C184:BK184" si="7">SUM(C145:C183)</f>
        <v>0</v>
      </c>
      <c r="D184" s="39">
        <f t="shared" si="7"/>
        <v>63.152013318161281</v>
      </c>
      <c r="E184" s="39">
        <f t="shared" si="7"/>
        <v>0</v>
      </c>
      <c r="F184" s="39">
        <f t="shared" si="7"/>
        <v>0</v>
      </c>
      <c r="G184" s="39">
        <f t="shared" si="7"/>
        <v>0</v>
      </c>
      <c r="H184" s="39">
        <f t="shared" si="7"/>
        <v>1325.487623091032</v>
      </c>
      <c r="I184" s="39">
        <f t="shared" si="7"/>
        <v>6821.6538452469667</v>
      </c>
      <c r="J184" s="39">
        <f t="shared" si="7"/>
        <v>44.23595881716129</v>
      </c>
      <c r="K184" s="39">
        <f t="shared" si="7"/>
        <v>0</v>
      </c>
      <c r="L184" s="39">
        <f t="shared" si="7"/>
        <v>778.37689878374158</v>
      </c>
      <c r="M184" s="39">
        <f t="shared" si="7"/>
        <v>0</v>
      </c>
      <c r="N184" s="39">
        <f t="shared" si="7"/>
        <v>4.3228820271935477</v>
      </c>
      <c r="O184" s="39">
        <f t="shared" si="7"/>
        <v>0</v>
      </c>
      <c r="P184" s="39">
        <f t="shared" si="7"/>
        <v>0</v>
      </c>
      <c r="Q184" s="39">
        <f t="shared" si="7"/>
        <v>0</v>
      </c>
      <c r="R184" s="39">
        <f t="shared" si="7"/>
        <v>363.00808730293562</v>
      </c>
      <c r="S184" s="39">
        <f t="shared" si="7"/>
        <v>152.63487744119357</v>
      </c>
      <c r="T184" s="39">
        <f t="shared" si="7"/>
        <v>120.26117633851614</v>
      </c>
      <c r="U184" s="39">
        <f t="shared" si="7"/>
        <v>0</v>
      </c>
      <c r="V184" s="39">
        <f t="shared" si="7"/>
        <v>191.28466863093547</v>
      </c>
      <c r="W184" s="39">
        <f t="shared" si="7"/>
        <v>0</v>
      </c>
      <c r="X184" s="39">
        <f t="shared" si="7"/>
        <v>0</v>
      </c>
      <c r="Y184" s="39">
        <f t="shared" si="7"/>
        <v>0</v>
      </c>
      <c r="Z184" s="39">
        <f t="shared" si="7"/>
        <v>0</v>
      </c>
      <c r="AA184" s="39">
        <f t="shared" si="7"/>
        <v>0</v>
      </c>
      <c r="AB184" s="39">
        <f t="shared" si="7"/>
        <v>176.5529219421291</v>
      </c>
      <c r="AC184" s="39">
        <f t="shared" si="7"/>
        <v>9.6396229173225816</v>
      </c>
      <c r="AD184" s="39">
        <f t="shared" si="7"/>
        <v>3.2951109828709679</v>
      </c>
      <c r="AE184" s="39">
        <f t="shared" si="7"/>
        <v>0</v>
      </c>
      <c r="AF184" s="39">
        <f t="shared" si="7"/>
        <v>16.348825380096773</v>
      </c>
      <c r="AG184" s="39">
        <f t="shared" si="7"/>
        <v>0</v>
      </c>
      <c r="AH184" s="39">
        <f t="shared" si="7"/>
        <v>0</v>
      </c>
      <c r="AI184" s="39">
        <f t="shared" si="7"/>
        <v>0</v>
      </c>
      <c r="AJ184" s="39">
        <f t="shared" si="7"/>
        <v>0</v>
      </c>
      <c r="AK184" s="39">
        <f t="shared" si="7"/>
        <v>0</v>
      </c>
      <c r="AL184" s="39">
        <f t="shared" si="7"/>
        <v>459.23740264432257</v>
      </c>
      <c r="AM184" s="39">
        <f t="shared" si="7"/>
        <v>5.962660538709677E-2</v>
      </c>
      <c r="AN184" s="39">
        <f t="shared" si="7"/>
        <v>0</v>
      </c>
      <c r="AO184" s="39">
        <f t="shared" si="7"/>
        <v>0</v>
      </c>
      <c r="AP184" s="39">
        <f t="shared" si="7"/>
        <v>1.3530309111612902</v>
      </c>
      <c r="AQ184" s="39">
        <f t="shared" si="7"/>
        <v>0</v>
      </c>
      <c r="AR184" s="39">
        <f t="shared" si="7"/>
        <v>0</v>
      </c>
      <c r="AS184" s="39">
        <f t="shared" si="7"/>
        <v>0</v>
      </c>
      <c r="AT184" s="39">
        <f t="shared" si="7"/>
        <v>0</v>
      </c>
      <c r="AU184" s="39">
        <f t="shared" si="7"/>
        <v>0</v>
      </c>
      <c r="AV184" s="39">
        <f t="shared" si="7"/>
        <v>8668.8237114500917</v>
      </c>
      <c r="AW184" s="39">
        <f t="shared" si="7"/>
        <v>4142.5878814061298</v>
      </c>
      <c r="AX184" s="39">
        <f t="shared" si="7"/>
        <v>117.61809147535484</v>
      </c>
      <c r="AY184" s="39">
        <f t="shared" si="7"/>
        <v>5.2706792129032252E-2</v>
      </c>
      <c r="AZ184" s="39">
        <f t="shared" si="7"/>
        <v>4100.4906484892244</v>
      </c>
      <c r="BA184" s="39">
        <f t="shared" si="7"/>
        <v>0</v>
      </c>
      <c r="BB184" s="39">
        <f t="shared" si="7"/>
        <v>1.3049035607419357</v>
      </c>
      <c r="BC184" s="39">
        <f t="shared" si="7"/>
        <v>0</v>
      </c>
      <c r="BD184" s="39">
        <f t="shared" si="7"/>
        <v>0</v>
      </c>
      <c r="BE184" s="39">
        <f t="shared" si="7"/>
        <v>0</v>
      </c>
      <c r="BF184" s="39">
        <f t="shared" si="7"/>
        <v>8840.2729498029676</v>
      </c>
      <c r="BG184" s="39">
        <f t="shared" si="7"/>
        <v>632.64050389170961</v>
      </c>
      <c r="BH184" s="39">
        <f t="shared" si="7"/>
        <v>488.65144836822572</v>
      </c>
      <c r="BI184" s="39">
        <f t="shared" si="7"/>
        <v>0</v>
      </c>
      <c r="BJ184" s="39">
        <f t="shared" si="7"/>
        <v>841.84504022629028</v>
      </c>
      <c r="BK184" s="44">
        <f t="shared" si="7"/>
        <v>38365.192457843994</v>
      </c>
    </row>
    <row r="185" spans="1:63" ht="13.5" thickBot="1">
      <c r="A185" s="55"/>
      <c r="B185" s="56" t="s">
        <v>192</v>
      </c>
      <c r="C185" s="57">
        <f t="shared" ref="C185:BK185" si="8">C184+C143+C141+C139+C19+C16</f>
        <v>0</v>
      </c>
      <c r="D185" s="57">
        <f t="shared" si="8"/>
        <v>2080.1836112466449</v>
      </c>
      <c r="E185" s="57">
        <f t="shared" si="8"/>
        <v>436.97810009545162</v>
      </c>
      <c r="F185" s="57">
        <f t="shared" si="8"/>
        <v>0</v>
      </c>
      <c r="G185" s="57">
        <f t="shared" si="8"/>
        <v>0</v>
      </c>
      <c r="H185" s="57">
        <f t="shared" si="8"/>
        <v>3641.229305624322</v>
      </c>
      <c r="I185" s="57">
        <f t="shared" si="8"/>
        <v>31101.436358271807</v>
      </c>
      <c r="J185" s="57">
        <f t="shared" si="8"/>
        <v>2938.3081132835159</v>
      </c>
      <c r="K185" s="57">
        <f t="shared" si="8"/>
        <v>0</v>
      </c>
      <c r="L185" s="57">
        <f t="shared" si="8"/>
        <v>1633.1222310943222</v>
      </c>
      <c r="M185" s="57">
        <f t="shared" si="8"/>
        <v>0</v>
      </c>
      <c r="N185" s="57">
        <f t="shared" si="8"/>
        <v>4.3228820271935477</v>
      </c>
      <c r="O185" s="57">
        <f t="shared" si="8"/>
        <v>0</v>
      </c>
      <c r="P185" s="57">
        <f t="shared" si="8"/>
        <v>0</v>
      </c>
      <c r="Q185" s="57">
        <f t="shared" si="8"/>
        <v>0</v>
      </c>
      <c r="R185" s="57">
        <f t="shared" si="8"/>
        <v>628.71560674796797</v>
      </c>
      <c r="S185" s="57">
        <f t="shared" si="8"/>
        <v>3121.1516892818381</v>
      </c>
      <c r="T185" s="57">
        <f t="shared" si="8"/>
        <v>1649.6050639208709</v>
      </c>
      <c r="U185" s="57">
        <f t="shared" si="8"/>
        <v>35.90662984803226</v>
      </c>
      <c r="V185" s="57">
        <f t="shared" si="8"/>
        <v>473.2528197739033</v>
      </c>
      <c r="W185" s="57">
        <f t="shared" si="8"/>
        <v>0</v>
      </c>
      <c r="X185" s="57">
        <f t="shared" si="8"/>
        <v>0</v>
      </c>
      <c r="Y185" s="57">
        <f t="shared" si="8"/>
        <v>0</v>
      </c>
      <c r="Z185" s="57">
        <f t="shared" si="8"/>
        <v>0</v>
      </c>
      <c r="AA185" s="57">
        <f t="shared" si="8"/>
        <v>0</v>
      </c>
      <c r="AB185" s="57">
        <f t="shared" si="8"/>
        <v>199.0594945955807</v>
      </c>
      <c r="AC185" s="57">
        <f t="shared" si="8"/>
        <v>17.837810181483871</v>
      </c>
      <c r="AD185" s="57">
        <f t="shared" si="8"/>
        <v>7.097485501290322</v>
      </c>
      <c r="AE185" s="57">
        <f t="shared" si="8"/>
        <v>0</v>
      </c>
      <c r="AF185" s="57">
        <f t="shared" si="8"/>
        <v>24.843875632225807</v>
      </c>
      <c r="AG185" s="57">
        <f t="shared" si="8"/>
        <v>0</v>
      </c>
      <c r="AH185" s="57">
        <f t="shared" si="8"/>
        <v>0</v>
      </c>
      <c r="AI185" s="57">
        <f t="shared" si="8"/>
        <v>0</v>
      </c>
      <c r="AJ185" s="57">
        <f t="shared" si="8"/>
        <v>0</v>
      </c>
      <c r="AK185" s="57">
        <f t="shared" si="8"/>
        <v>0</v>
      </c>
      <c r="AL185" s="57">
        <f t="shared" si="8"/>
        <v>462.63740908948387</v>
      </c>
      <c r="AM185" s="57">
        <f t="shared" si="8"/>
        <v>32.26452092545162</v>
      </c>
      <c r="AN185" s="57">
        <f t="shared" si="8"/>
        <v>0</v>
      </c>
      <c r="AO185" s="57">
        <f t="shared" si="8"/>
        <v>0</v>
      </c>
      <c r="AP185" s="57">
        <f t="shared" si="8"/>
        <v>4.0357978627741931</v>
      </c>
      <c r="AQ185" s="57">
        <f t="shared" si="8"/>
        <v>0</v>
      </c>
      <c r="AR185" s="57">
        <f t="shared" si="8"/>
        <v>231.01937134629031</v>
      </c>
      <c r="AS185" s="57">
        <f t="shared" si="8"/>
        <v>0</v>
      </c>
      <c r="AT185" s="57">
        <f t="shared" si="8"/>
        <v>0</v>
      </c>
      <c r="AU185" s="57">
        <f t="shared" si="8"/>
        <v>0</v>
      </c>
      <c r="AV185" s="57">
        <f t="shared" si="8"/>
        <v>11237.847264882026</v>
      </c>
      <c r="AW185" s="57">
        <f t="shared" si="8"/>
        <v>10445.407912028388</v>
      </c>
      <c r="AX185" s="57">
        <f t="shared" si="8"/>
        <v>417.38862306358055</v>
      </c>
      <c r="AY185" s="57">
        <f t="shared" si="8"/>
        <v>0.17863301793548386</v>
      </c>
      <c r="AZ185" s="57">
        <f t="shared" si="8"/>
        <v>5520.4390574209983</v>
      </c>
      <c r="BA185" s="57">
        <f t="shared" si="8"/>
        <v>0</v>
      </c>
      <c r="BB185" s="57">
        <f t="shared" si="8"/>
        <v>1.3049035607419357</v>
      </c>
      <c r="BC185" s="57">
        <f t="shared" si="8"/>
        <v>0</v>
      </c>
      <c r="BD185" s="57">
        <f t="shared" si="8"/>
        <v>0</v>
      </c>
      <c r="BE185" s="57">
        <f t="shared" si="8"/>
        <v>0</v>
      </c>
      <c r="BF185" s="57">
        <f t="shared" si="8"/>
        <v>9790.0899265742592</v>
      </c>
      <c r="BG185" s="57">
        <f t="shared" si="8"/>
        <v>1152.0640891094838</v>
      </c>
      <c r="BH185" s="57">
        <f t="shared" si="8"/>
        <v>666.16794132545147</v>
      </c>
      <c r="BI185" s="57">
        <f t="shared" si="8"/>
        <v>0</v>
      </c>
      <c r="BJ185" s="57">
        <f t="shared" si="8"/>
        <v>1059.0334230516773</v>
      </c>
      <c r="BK185" s="57">
        <f t="shared" si="8"/>
        <v>89012.929950384991</v>
      </c>
    </row>
    <row r="186" spans="1:63">
      <c r="A186" s="58"/>
      <c r="B186" s="59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42"/>
      <c r="BK186" s="43"/>
    </row>
    <row r="187" spans="1:63">
      <c r="A187" s="26" t="s">
        <v>193</v>
      </c>
      <c r="B187" s="60" t="s">
        <v>194</v>
      </c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  <c r="AJ187" s="61"/>
      <c r="AK187" s="61"/>
      <c r="AL187" s="61"/>
      <c r="AM187" s="61"/>
      <c r="AN187" s="61"/>
      <c r="AO187" s="61"/>
      <c r="AP187" s="61"/>
      <c r="AQ187" s="61"/>
      <c r="AR187" s="61"/>
      <c r="AS187" s="61"/>
      <c r="AT187" s="61"/>
      <c r="AU187" s="61"/>
      <c r="AV187" s="61"/>
      <c r="AW187" s="61"/>
      <c r="AX187" s="61"/>
      <c r="AY187" s="61"/>
      <c r="AZ187" s="61"/>
      <c r="BA187" s="61"/>
      <c r="BB187" s="61"/>
      <c r="BC187" s="61"/>
      <c r="BD187" s="61"/>
      <c r="BE187" s="61"/>
      <c r="BF187" s="61"/>
      <c r="BG187" s="61"/>
      <c r="BH187" s="61"/>
      <c r="BI187" s="61"/>
      <c r="BJ187" s="61"/>
      <c r="BK187" s="62"/>
    </row>
    <row r="188" spans="1:63">
      <c r="A188" s="26" t="s">
        <v>13</v>
      </c>
      <c r="B188" s="27" t="s">
        <v>195</v>
      </c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  <c r="AJ188" s="61"/>
      <c r="AK188" s="61"/>
      <c r="AL188" s="61"/>
      <c r="AM188" s="61"/>
      <c r="AN188" s="61"/>
      <c r="AO188" s="61"/>
      <c r="AP188" s="61"/>
      <c r="AQ188" s="61"/>
      <c r="AR188" s="61"/>
      <c r="AS188" s="61"/>
      <c r="AT188" s="61"/>
      <c r="AU188" s="61"/>
      <c r="AV188" s="61"/>
      <c r="AW188" s="61"/>
      <c r="AX188" s="61"/>
      <c r="AY188" s="61"/>
      <c r="AZ188" s="61"/>
      <c r="BA188" s="61"/>
      <c r="BB188" s="61"/>
      <c r="BC188" s="61"/>
      <c r="BD188" s="61"/>
      <c r="BE188" s="61"/>
      <c r="BF188" s="61"/>
      <c r="BG188" s="61"/>
      <c r="BH188" s="61"/>
      <c r="BI188" s="61"/>
      <c r="BJ188" s="61"/>
      <c r="BK188" s="62"/>
    </row>
    <row r="189" spans="1:63">
      <c r="A189" s="30"/>
      <c r="B189" s="31" t="s">
        <v>196</v>
      </c>
      <c r="C189" s="32">
        <v>0</v>
      </c>
      <c r="D189" s="32">
        <v>0</v>
      </c>
      <c r="E189" s="32">
        <v>0</v>
      </c>
      <c r="F189" s="32">
        <v>0</v>
      </c>
      <c r="G189" s="32">
        <v>0</v>
      </c>
      <c r="H189" s="32">
        <v>32.876035953419354</v>
      </c>
      <c r="I189" s="32">
        <v>0.73820317032258087</v>
      </c>
      <c r="J189" s="32">
        <v>0</v>
      </c>
      <c r="K189" s="32">
        <v>0</v>
      </c>
      <c r="L189" s="32">
        <v>2.3331747456774194</v>
      </c>
      <c r="M189" s="32">
        <v>0</v>
      </c>
      <c r="N189" s="32">
        <v>0</v>
      </c>
      <c r="O189" s="32">
        <v>0</v>
      </c>
      <c r="P189" s="32">
        <v>0</v>
      </c>
      <c r="Q189" s="32">
        <v>0</v>
      </c>
      <c r="R189" s="32">
        <v>27.713427448032252</v>
      </c>
      <c r="S189" s="32">
        <v>0</v>
      </c>
      <c r="T189" s="32">
        <v>0</v>
      </c>
      <c r="U189" s="32">
        <v>0</v>
      </c>
      <c r="V189" s="32">
        <v>1.2735873043548387</v>
      </c>
      <c r="W189" s="32">
        <v>0</v>
      </c>
      <c r="X189" s="32">
        <v>0</v>
      </c>
      <c r="Y189" s="32">
        <v>0</v>
      </c>
      <c r="Z189" s="32">
        <v>0</v>
      </c>
      <c r="AA189" s="32">
        <v>0</v>
      </c>
      <c r="AB189" s="32">
        <v>4.6069806640322577</v>
      </c>
      <c r="AC189" s="32">
        <v>0</v>
      </c>
      <c r="AD189" s="32">
        <v>0</v>
      </c>
      <c r="AE189" s="32">
        <v>0</v>
      </c>
      <c r="AF189" s="32">
        <v>0.13823141580645162</v>
      </c>
      <c r="AG189" s="32">
        <v>0</v>
      </c>
      <c r="AH189" s="32">
        <v>0</v>
      </c>
      <c r="AI189" s="32">
        <v>0</v>
      </c>
      <c r="AJ189" s="32">
        <v>0</v>
      </c>
      <c r="AK189" s="32">
        <v>0</v>
      </c>
      <c r="AL189" s="32">
        <v>3.4181604959354837</v>
      </c>
      <c r="AM189" s="32">
        <v>0</v>
      </c>
      <c r="AN189" s="32">
        <v>0</v>
      </c>
      <c r="AO189" s="32">
        <v>0</v>
      </c>
      <c r="AP189" s="32">
        <v>1.3977292193548393E-2</v>
      </c>
      <c r="AQ189" s="32">
        <v>0</v>
      </c>
      <c r="AR189" s="32">
        <v>0</v>
      </c>
      <c r="AS189" s="32">
        <v>0</v>
      </c>
      <c r="AT189" s="32">
        <v>0</v>
      </c>
      <c r="AU189" s="32">
        <v>0</v>
      </c>
      <c r="AV189" s="32">
        <v>392.50839171687113</v>
      </c>
      <c r="AW189" s="32">
        <v>1.3148991574193551</v>
      </c>
      <c r="AX189" s="32">
        <v>7.3711306903225818E-2</v>
      </c>
      <c r="AY189" s="32">
        <v>0</v>
      </c>
      <c r="AZ189" s="32">
        <v>19.337575408032258</v>
      </c>
      <c r="BA189" s="32">
        <v>0</v>
      </c>
      <c r="BB189" s="32">
        <v>0</v>
      </c>
      <c r="BC189" s="32">
        <v>0</v>
      </c>
      <c r="BD189" s="32">
        <v>0</v>
      </c>
      <c r="BE189" s="32">
        <v>0</v>
      </c>
      <c r="BF189" s="32">
        <v>607.58205327583858</v>
      </c>
      <c r="BG189" s="32">
        <v>23.674447722677417</v>
      </c>
      <c r="BH189" s="32">
        <v>0</v>
      </c>
      <c r="BI189" s="32">
        <v>0</v>
      </c>
      <c r="BJ189" s="32">
        <v>18.619561379483869</v>
      </c>
      <c r="BK189" s="33">
        <f t="shared" ref="BK189:BK195" si="9">SUM(C189:BJ189)</f>
        <v>1136.222418457</v>
      </c>
    </row>
    <row r="190" spans="1:63">
      <c r="A190" s="30"/>
      <c r="B190" s="31" t="s">
        <v>197</v>
      </c>
      <c r="C190" s="32">
        <v>0</v>
      </c>
      <c r="D190" s="32">
        <v>0</v>
      </c>
      <c r="E190" s="32">
        <v>0</v>
      </c>
      <c r="F190" s="32">
        <v>0</v>
      </c>
      <c r="G190" s="32">
        <v>0</v>
      </c>
      <c r="H190" s="32">
        <v>2.6653966832903233</v>
      </c>
      <c r="I190" s="32">
        <v>0.39079025806451612</v>
      </c>
      <c r="J190" s="32">
        <v>0</v>
      </c>
      <c r="K190" s="32">
        <v>0</v>
      </c>
      <c r="L190" s="32">
        <v>6.6471617624193557</v>
      </c>
      <c r="M190" s="32">
        <v>0</v>
      </c>
      <c r="N190" s="32">
        <v>0</v>
      </c>
      <c r="O190" s="32">
        <v>0</v>
      </c>
      <c r="P190" s="32">
        <v>0</v>
      </c>
      <c r="Q190" s="32">
        <v>0</v>
      </c>
      <c r="R190" s="32">
        <v>2.1959694619677421</v>
      </c>
      <c r="S190" s="32">
        <v>2.1500404838709679E-2</v>
      </c>
      <c r="T190" s="32">
        <v>0</v>
      </c>
      <c r="U190" s="32">
        <v>0</v>
      </c>
      <c r="V190" s="32">
        <v>0.38240873709677425</v>
      </c>
      <c r="W190" s="32">
        <v>0</v>
      </c>
      <c r="X190" s="32">
        <v>0</v>
      </c>
      <c r="Y190" s="32">
        <v>0</v>
      </c>
      <c r="Z190" s="32">
        <v>0</v>
      </c>
      <c r="AA190" s="32">
        <v>0</v>
      </c>
      <c r="AB190" s="32">
        <v>0.28140107780645157</v>
      </c>
      <c r="AC190" s="32">
        <v>0</v>
      </c>
      <c r="AD190" s="32">
        <v>0</v>
      </c>
      <c r="AE190" s="32">
        <v>0</v>
      </c>
      <c r="AF190" s="32">
        <v>9.5491967741935482E-2</v>
      </c>
      <c r="AG190" s="32">
        <v>0</v>
      </c>
      <c r="AH190" s="32">
        <v>0</v>
      </c>
      <c r="AI190" s="32">
        <v>0</v>
      </c>
      <c r="AJ190" s="32">
        <v>0</v>
      </c>
      <c r="AK190" s="32">
        <v>0</v>
      </c>
      <c r="AL190" s="32">
        <v>0.16365636800000002</v>
      </c>
      <c r="AM190" s="32">
        <v>0</v>
      </c>
      <c r="AN190" s="32">
        <v>0</v>
      </c>
      <c r="AO190" s="32">
        <v>0</v>
      </c>
      <c r="AP190" s="32">
        <v>2.728341935483871E-2</v>
      </c>
      <c r="AQ190" s="32">
        <v>0</v>
      </c>
      <c r="AR190" s="32">
        <v>0</v>
      </c>
      <c r="AS190" s="32">
        <v>0</v>
      </c>
      <c r="AT190" s="32">
        <v>0</v>
      </c>
      <c r="AU190" s="32">
        <v>0</v>
      </c>
      <c r="AV190" s="32">
        <v>79.781346531000025</v>
      </c>
      <c r="AW190" s="32">
        <v>18.14834551883871</v>
      </c>
      <c r="AX190" s="32">
        <v>0</v>
      </c>
      <c r="AY190" s="32">
        <v>0</v>
      </c>
      <c r="AZ190" s="32">
        <v>52.891383104483857</v>
      </c>
      <c r="BA190" s="32">
        <v>0</v>
      </c>
      <c r="BB190" s="32">
        <v>0</v>
      </c>
      <c r="BC190" s="32">
        <v>0</v>
      </c>
      <c r="BD190" s="32">
        <v>0</v>
      </c>
      <c r="BE190" s="32">
        <v>0</v>
      </c>
      <c r="BF190" s="32">
        <v>125.80306189074194</v>
      </c>
      <c r="BG190" s="32">
        <v>18.206147665774196</v>
      </c>
      <c r="BH190" s="32">
        <v>2.7319569885161297</v>
      </c>
      <c r="BI190" s="32">
        <v>0</v>
      </c>
      <c r="BJ190" s="32">
        <v>39.788248537064526</v>
      </c>
      <c r="BK190" s="33">
        <f t="shared" si="9"/>
        <v>350.22155037700003</v>
      </c>
    </row>
    <row r="191" spans="1:63">
      <c r="A191" s="30"/>
      <c r="B191" s="31" t="s">
        <v>198</v>
      </c>
      <c r="C191" s="32">
        <v>0</v>
      </c>
      <c r="D191" s="32">
        <v>0</v>
      </c>
      <c r="E191" s="32">
        <v>0</v>
      </c>
      <c r="F191" s="32">
        <v>0</v>
      </c>
      <c r="G191" s="32">
        <v>0</v>
      </c>
      <c r="H191" s="32">
        <v>3.573348265064515</v>
      </c>
      <c r="I191" s="32">
        <v>0</v>
      </c>
      <c r="J191" s="32">
        <v>0</v>
      </c>
      <c r="K191" s="32">
        <v>0</v>
      </c>
      <c r="L191" s="32">
        <v>1.4200607903225808</v>
      </c>
      <c r="M191" s="32">
        <v>0</v>
      </c>
      <c r="N191" s="32">
        <v>0</v>
      </c>
      <c r="O191" s="32">
        <v>0</v>
      </c>
      <c r="P191" s="32">
        <v>0</v>
      </c>
      <c r="Q191" s="32">
        <v>0</v>
      </c>
      <c r="R191" s="32">
        <v>2.0671865180322579</v>
      </c>
      <c r="S191" s="32">
        <v>0</v>
      </c>
      <c r="T191" s="32">
        <v>0</v>
      </c>
      <c r="U191" s="32">
        <v>0</v>
      </c>
      <c r="V191" s="32">
        <v>0.17145138322580647</v>
      </c>
      <c r="W191" s="32">
        <v>0</v>
      </c>
      <c r="X191" s="32">
        <v>0</v>
      </c>
      <c r="Y191" s="32">
        <v>0</v>
      </c>
      <c r="Z191" s="32">
        <v>0</v>
      </c>
      <c r="AA191" s="32">
        <v>0</v>
      </c>
      <c r="AB191" s="32">
        <v>9.5362828709677411E-2</v>
      </c>
      <c r="AC191" s="32">
        <v>0</v>
      </c>
      <c r="AD191" s="32">
        <v>0</v>
      </c>
      <c r="AE191" s="32">
        <v>0</v>
      </c>
      <c r="AF191" s="32">
        <v>1.555674193548387E-2</v>
      </c>
      <c r="AG191" s="32">
        <v>0</v>
      </c>
      <c r="AH191" s="32">
        <v>0</v>
      </c>
      <c r="AI191" s="32">
        <v>0</v>
      </c>
      <c r="AJ191" s="32">
        <v>0</v>
      </c>
      <c r="AK191" s="32">
        <v>0</v>
      </c>
      <c r="AL191" s="32">
        <v>0.11840766925806454</v>
      </c>
      <c r="AM191" s="32">
        <v>0</v>
      </c>
      <c r="AN191" s="32">
        <v>0</v>
      </c>
      <c r="AO191" s="32">
        <v>0</v>
      </c>
      <c r="AP191" s="32">
        <v>0</v>
      </c>
      <c r="AQ191" s="32">
        <v>0</v>
      </c>
      <c r="AR191" s="32">
        <v>0</v>
      </c>
      <c r="AS191" s="32">
        <v>0</v>
      </c>
      <c r="AT191" s="32">
        <v>0</v>
      </c>
      <c r="AU191" s="32">
        <v>0</v>
      </c>
      <c r="AV191" s="32">
        <v>51.766293801903196</v>
      </c>
      <c r="AW191" s="32">
        <v>1.2803784180000002</v>
      </c>
      <c r="AX191" s="32">
        <v>0</v>
      </c>
      <c r="AY191" s="32">
        <v>0</v>
      </c>
      <c r="AZ191" s="32">
        <v>5.1007992797096779</v>
      </c>
      <c r="BA191" s="32">
        <v>0</v>
      </c>
      <c r="BB191" s="32">
        <v>0</v>
      </c>
      <c r="BC191" s="32">
        <v>0</v>
      </c>
      <c r="BD191" s="32">
        <v>0</v>
      </c>
      <c r="BE191" s="32">
        <v>0</v>
      </c>
      <c r="BF191" s="32">
        <v>73.296763098483908</v>
      </c>
      <c r="BG191" s="32">
        <v>8.7755201330000006</v>
      </c>
      <c r="BH191" s="32">
        <v>1.6386434838709676</v>
      </c>
      <c r="BI191" s="32">
        <v>0</v>
      </c>
      <c r="BJ191" s="32">
        <v>4.3099135524838701</v>
      </c>
      <c r="BK191" s="33">
        <f t="shared" si="9"/>
        <v>153.62968596399998</v>
      </c>
    </row>
    <row r="192" spans="1:63">
      <c r="A192" s="30"/>
      <c r="B192" s="31" t="s">
        <v>199</v>
      </c>
      <c r="C192" s="32">
        <v>0</v>
      </c>
      <c r="D192" s="32">
        <v>0</v>
      </c>
      <c r="E192" s="32">
        <v>0</v>
      </c>
      <c r="F192" s="32">
        <v>0</v>
      </c>
      <c r="G192" s="32">
        <v>0</v>
      </c>
      <c r="H192" s="32">
        <v>2.8829938791935485</v>
      </c>
      <c r="I192" s="32">
        <v>0</v>
      </c>
      <c r="J192" s="32">
        <v>0</v>
      </c>
      <c r="K192" s="32">
        <v>0</v>
      </c>
      <c r="L192" s="32">
        <v>0.20133453374193544</v>
      </c>
      <c r="M192" s="32">
        <v>0</v>
      </c>
      <c r="N192" s="32">
        <v>0</v>
      </c>
      <c r="O192" s="32">
        <v>0</v>
      </c>
      <c r="P192" s="32">
        <v>0</v>
      </c>
      <c r="Q192" s="32">
        <v>0</v>
      </c>
      <c r="R192" s="32">
        <v>2.0700201885483871</v>
      </c>
      <c r="S192" s="32">
        <v>0</v>
      </c>
      <c r="T192" s="32">
        <v>0</v>
      </c>
      <c r="U192" s="32">
        <v>0</v>
      </c>
      <c r="V192" s="32">
        <v>0.17230492751612903</v>
      </c>
      <c r="W192" s="32">
        <v>0</v>
      </c>
      <c r="X192" s="32">
        <v>0</v>
      </c>
      <c r="Y192" s="32">
        <v>0</v>
      </c>
      <c r="Z192" s="32">
        <v>0</v>
      </c>
      <c r="AA192" s="32">
        <v>0</v>
      </c>
      <c r="AB192" s="32">
        <v>0.8410917424193548</v>
      </c>
      <c r="AC192" s="32">
        <v>0</v>
      </c>
      <c r="AD192" s="32">
        <v>0</v>
      </c>
      <c r="AE192" s="32">
        <v>0</v>
      </c>
      <c r="AF192" s="32">
        <v>0</v>
      </c>
      <c r="AG192" s="32">
        <v>0</v>
      </c>
      <c r="AH192" s="32">
        <v>0</v>
      </c>
      <c r="AI192" s="32">
        <v>0</v>
      </c>
      <c r="AJ192" s="32">
        <v>0</v>
      </c>
      <c r="AK192" s="32">
        <v>0</v>
      </c>
      <c r="AL192" s="32">
        <v>0.13780342406451615</v>
      </c>
      <c r="AM192" s="32">
        <v>0</v>
      </c>
      <c r="AN192" s="32">
        <v>0</v>
      </c>
      <c r="AO192" s="32">
        <v>0</v>
      </c>
      <c r="AP192" s="32">
        <v>0</v>
      </c>
      <c r="AQ192" s="32">
        <v>0</v>
      </c>
      <c r="AR192" s="32">
        <v>0</v>
      </c>
      <c r="AS192" s="32">
        <v>0</v>
      </c>
      <c r="AT192" s="32">
        <v>0</v>
      </c>
      <c r="AU192" s="32">
        <v>0</v>
      </c>
      <c r="AV192" s="32">
        <v>50.546042597838699</v>
      </c>
      <c r="AW192" s="32">
        <v>1.6492118802258064</v>
      </c>
      <c r="AX192" s="32">
        <v>0</v>
      </c>
      <c r="AY192" s="32">
        <v>0</v>
      </c>
      <c r="AZ192" s="32">
        <v>8.725989028548387</v>
      </c>
      <c r="BA192" s="32">
        <v>0</v>
      </c>
      <c r="BB192" s="32">
        <v>0</v>
      </c>
      <c r="BC192" s="32">
        <v>0</v>
      </c>
      <c r="BD192" s="32">
        <v>0</v>
      </c>
      <c r="BE192" s="32">
        <v>0</v>
      </c>
      <c r="BF192" s="32">
        <v>68.389861200903226</v>
      </c>
      <c r="BG192" s="32">
        <v>8.5768644680322588</v>
      </c>
      <c r="BH192" s="32">
        <v>0</v>
      </c>
      <c r="BI192" s="32">
        <v>0</v>
      </c>
      <c r="BJ192" s="32">
        <v>3.0703500579677416</v>
      </c>
      <c r="BK192" s="33">
        <f t="shared" si="9"/>
        <v>147.26386792899999</v>
      </c>
    </row>
    <row r="193" spans="1:63">
      <c r="A193" s="30"/>
      <c r="B193" s="31" t="s">
        <v>200</v>
      </c>
      <c r="C193" s="32">
        <v>0</v>
      </c>
      <c r="D193" s="32">
        <v>0</v>
      </c>
      <c r="E193" s="32">
        <v>0</v>
      </c>
      <c r="F193" s="32">
        <v>0</v>
      </c>
      <c r="G193" s="32">
        <v>0</v>
      </c>
      <c r="H193" s="32">
        <v>5.6500484664193547</v>
      </c>
      <c r="I193" s="32">
        <v>1.5768075806451613E-2</v>
      </c>
      <c r="J193" s="32">
        <v>0</v>
      </c>
      <c r="K193" s="32">
        <v>0</v>
      </c>
      <c r="L193" s="32">
        <v>2.17293095</v>
      </c>
      <c r="M193" s="32">
        <v>0</v>
      </c>
      <c r="N193" s="32">
        <v>0</v>
      </c>
      <c r="O193" s="32">
        <v>0</v>
      </c>
      <c r="P193" s="32">
        <v>0</v>
      </c>
      <c r="Q193" s="32">
        <v>0</v>
      </c>
      <c r="R193" s="32">
        <v>3.8280031564516128</v>
      </c>
      <c r="S193" s="32">
        <v>1.6218592258064517</v>
      </c>
      <c r="T193" s="32">
        <v>0</v>
      </c>
      <c r="U193" s="32">
        <v>0</v>
      </c>
      <c r="V193" s="32">
        <v>0.63329097612903229</v>
      </c>
      <c r="W193" s="32">
        <v>0</v>
      </c>
      <c r="X193" s="32">
        <v>0</v>
      </c>
      <c r="Y193" s="32">
        <v>0</v>
      </c>
      <c r="Z193" s="32">
        <v>0</v>
      </c>
      <c r="AA193" s="32">
        <v>0</v>
      </c>
      <c r="AB193" s="32">
        <v>0.91590365322580647</v>
      </c>
      <c r="AC193" s="32">
        <v>4.393012903225807E-2</v>
      </c>
      <c r="AD193" s="32">
        <v>0</v>
      </c>
      <c r="AE193" s="32">
        <v>0</v>
      </c>
      <c r="AF193" s="32">
        <v>5.3990128612903233E-2</v>
      </c>
      <c r="AG193" s="32">
        <v>0</v>
      </c>
      <c r="AH193" s="32">
        <v>0</v>
      </c>
      <c r="AI193" s="32">
        <v>0</v>
      </c>
      <c r="AJ193" s="32">
        <v>0</v>
      </c>
      <c r="AK193" s="32">
        <v>0</v>
      </c>
      <c r="AL193" s="32">
        <v>0.4974296368709677</v>
      </c>
      <c r="AM193" s="32">
        <v>0</v>
      </c>
      <c r="AN193" s="32">
        <v>0</v>
      </c>
      <c r="AO193" s="32">
        <v>0</v>
      </c>
      <c r="AP193" s="32">
        <v>0</v>
      </c>
      <c r="AQ193" s="32">
        <v>0</v>
      </c>
      <c r="AR193" s="32">
        <v>0</v>
      </c>
      <c r="AS193" s="32">
        <v>0</v>
      </c>
      <c r="AT193" s="32">
        <v>0</v>
      </c>
      <c r="AU193" s="32">
        <v>0</v>
      </c>
      <c r="AV193" s="32">
        <v>111.46889367045155</v>
      </c>
      <c r="AW193" s="32">
        <v>5.8103218700000001</v>
      </c>
      <c r="AX193" s="32">
        <v>0</v>
      </c>
      <c r="AY193" s="32">
        <v>0</v>
      </c>
      <c r="AZ193" s="32">
        <v>32.431215683419353</v>
      </c>
      <c r="BA193" s="32">
        <v>0</v>
      </c>
      <c r="BB193" s="32">
        <v>0</v>
      </c>
      <c r="BC193" s="32">
        <v>0</v>
      </c>
      <c r="BD193" s="32">
        <v>0</v>
      </c>
      <c r="BE193" s="32">
        <v>0</v>
      </c>
      <c r="BF193" s="32">
        <v>178.85479708132263</v>
      </c>
      <c r="BG193" s="32">
        <v>5.260971213612903</v>
      </c>
      <c r="BH193" s="32">
        <v>6.0489151869677409</v>
      </c>
      <c r="BI193" s="32">
        <v>0</v>
      </c>
      <c r="BJ193" s="32">
        <v>26.546841728870966</v>
      </c>
      <c r="BK193" s="33">
        <f t="shared" si="9"/>
        <v>381.85511083299997</v>
      </c>
    </row>
    <row r="194" spans="1:63">
      <c r="A194" s="30"/>
      <c r="B194" s="31" t="s">
        <v>201</v>
      </c>
      <c r="C194" s="32">
        <v>0</v>
      </c>
      <c r="D194" s="32">
        <v>0</v>
      </c>
      <c r="E194" s="32">
        <v>0</v>
      </c>
      <c r="F194" s="32">
        <v>0</v>
      </c>
      <c r="G194" s="32">
        <v>0</v>
      </c>
      <c r="H194" s="32">
        <v>3.0611603831612908</v>
      </c>
      <c r="I194" s="32">
        <v>4.6187370967741934E-2</v>
      </c>
      <c r="J194" s="32">
        <v>0</v>
      </c>
      <c r="K194" s="32">
        <v>0</v>
      </c>
      <c r="L194" s="32">
        <v>0.23952770590322578</v>
      </c>
      <c r="M194" s="32">
        <v>0</v>
      </c>
      <c r="N194" s="32">
        <v>0</v>
      </c>
      <c r="O194" s="32">
        <v>0</v>
      </c>
      <c r="P194" s="32">
        <v>0</v>
      </c>
      <c r="Q194" s="32">
        <v>0</v>
      </c>
      <c r="R194" s="32">
        <v>1.894250202774193</v>
      </c>
      <c r="S194" s="32">
        <v>0</v>
      </c>
      <c r="T194" s="32">
        <v>0</v>
      </c>
      <c r="U194" s="32">
        <v>0</v>
      </c>
      <c r="V194" s="32">
        <v>0.11302049664516131</v>
      </c>
      <c r="W194" s="32">
        <v>0</v>
      </c>
      <c r="X194" s="32">
        <v>0</v>
      </c>
      <c r="Y194" s="32">
        <v>0</v>
      </c>
      <c r="Z194" s="32">
        <v>0</v>
      </c>
      <c r="AA194" s="32">
        <v>0</v>
      </c>
      <c r="AB194" s="32">
        <v>0.36897885093548388</v>
      </c>
      <c r="AC194" s="32">
        <v>0</v>
      </c>
      <c r="AD194" s="32">
        <v>0</v>
      </c>
      <c r="AE194" s="32">
        <v>0</v>
      </c>
      <c r="AF194" s="32">
        <v>6.7724080645161291E-2</v>
      </c>
      <c r="AG194" s="32">
        <v>0</v>
      </c>
      <c r="AH194" s="32">
        <v>0</v>
      </c>
      <c r="AI194" s="32">
        <v>0</v>
      </c>
      <c r="AJ194" s="32">
        <v>0</v>
      </c>
      <c r="AK194" s="32">
        <v>0</v>
      </c>
      <c r="AL194" s="32">
        <v>0.13566487829032259</v>
      </c>
      <c r="AM194" s="32">
        <v>0</v>
      </c>
      <c r="AN194" s="32">
        <v>0</v>
      </c>
      <c r="AO194" s="32">
        <v>0</v>
      </c>
      <c r="AP194" s="32">
        <v>0</v>
      </c>
      <c r="AQ194" s="32">
        <v>0</v>
      </c>
      <c r="AR194" s="32">
        <v>0</v>
      </c>
      <c r="AS194" s="32">
        <v>0</v>
      </c>
      <c r="AT194" s="32">
        <v>0</v>
      </c>
      <c r="AU194" s="32">
        <v>0</v>
      </c>
      <c r="AV194" s="32">
        <v>77.696234791193589</v>
      </c>
      <c r="AW194" s="32">
        <v>5.9267510137741946</v>
      </c>
      <c r="AX194" s="32">
        <v>0</v>
      </c>
      <c r="AY194" s="32">
        <v>0</v>
      </c>
      <c r="AZ194" s="32">
        <v>10.859565359580646</v>
      </c>
      <c r="BA194" s="32">
        <v>0</v>
      </c>
      <c r="BB194" s="32">
        <v>0</v>
      </c>
      <c r="BC194" s="32">
        <v>0</v>
      </c>
      <c r="BD194" s="32">
        <v>0</v>
      </c>
      <c r="BE194" s="32">
        <v>0</v>
      </c>
      <c r="BF194" s="32">
        <v>131.64720409419348</v>
      </c>
      <c r="BG194" s="32">
        <v>10.158919112000001</v>
      </c>
      <c r="BH194" s="32">
        <v>0</v>
      </c>
      <c r="BI194" s="32">
        <v>0</v>
      </c>
      <c r="BJ194" s="32">
        <v>5.7365908249354858</v>
      </c>
      <c r="BK194" s="33">
        <f t="shared" si="9"/>
        <v>247.95177916499998</v>
      </c>
    </row>
    <row r="195" spans="1:63" ht="13.5" thickBot="1">
      <c r="A195" s="30"/>
      <c r="B195" s="31" t="s">
        <v>202</v>
      </c>
      <c r="C195" s="32">
        <v>0</v>
      </c>
      <c r="D195" s="32">
        <v>0</v>
      </c>
      <c r="E195" s="32">
        <v>0</v>
      </c>
      <c r="F195" s="32">
        <v>0</v>
      </c>
      <c r="G195" s="32">
        <v>0</v>
      </c>
      <c r="H195" s="32">
        <v>0</v>
      </c>
      <c r="I195" s="32">
        <v>0</v>
      </c>
      <c r="J195" s="32">
        <v>0</v>
      </c>
      <c r="K195" s="32">
        <v>0</v>
      </c>
      <c r="L195" s="32">
        <v>0</v>
      </c>
      <c r="M195" s="32">
        <v>0</v>
      </c>
      <c r="N195" s="32">
        <v>0</v>
      </c>
      <c r="O195" s="32">
        <v>0</v>
      </c>
      <c r="P195" s="32">
        <v>0</v>
      </c>
      <c r="Q195" s="32">
        <v>0</v>
      </c>
      <c r="R195" s="32">
        <v>0</v>
      </c>
      <c r="S195" s="32">
        <v>0</v>
      </c>
      <c r="T195" s="32">
        <v>0</v>
      </c>
      <c r="U195" s="32">
        <v>0</v>
      </c>
      <c r="V195" s="32">
        <v>0</v>
      </c>
      <c r="W195" s="32">
        <v>0</v>
      </c>
      <c r="X195" s="32">
        <v>0</v>
      </c>
      <c r="Y195" s="32">
        <v>0</v>
      </c>
      <c r="Z195" s="32">
        <v>0</v>
      </c>
      <c r="AA195" s="32">
        <v>0</v>
      </c>
      <c r="AB195" s="32">
        <v>7.3674120096774209E-2</v>
      </c>
      <c r="AC195" s="32">
        <v>0</v>
      </c>
      <c r="AD195" s="32">
        <v>0</v>
      </c>
      <c r="AE195" s="32">
        <v>0</v>
      </c>
      <c r="AF195" s="32">
        <v>0</v>
      </c>
      <c r="AG195" s="32">
        <v>0</v>
      </c>
      <c r="AH195" s="32">
        <v>0</v>
      </c>
      <c r="AI195" s="32">
        <v>0</v>
      </c>
      <c r="AJ195" s="32">
        <v>0</v>
      </c>
      <c r="AK195" s="32">
        <v>0</v>
      </c>
      <c r="AL195" s="32">
        <v>0</v>
      </c>
      <c r="AM195" s="32">
        <v>0</v>
      </c>
      <c r="AN195" s="32">
        <v>0</v>
      </c>
      <c r="AO195" s="32">
        <v>0</v>
      </c>
      <c r="AP195" s="32">
        <v>0</v>
      </c>
      <c r="AQ195" s="32">
        <v>0</v>
      </c>
      <c r="AR195" s="32">
        <v>0</v>
      </c>
      <c r="AS195" s="32">
        <v>0</v>
      </c>
      <c r="AT195" s="32">
        <v>0</v>
      </c>
      <c r="AU195" s="32">
        <v>0</v>
      </c>
      <c r="AV195" s="32">
        <v>1169.9097110143553</v>
      </c>
      <c r="AW195" s="32">
        <v>0.31519807403225814</v>
      </c>
      <c r="AX195" s="32">
        <v>0</v>
      </c>
      <c r="AY195" s="32">
        <v>0</v>
      </c>
      <c r="AZ195" s="32">
        <v>0.10616605990322582</v>
      </c>
      <c r="BA195" s="32">
        <v>0</v>
      </c>
      <c r="BB195" s="32">
        <v>0</v>
      </c>
      <c r="BC195" s="32">
        <v>0</v>
      </c>
      <c r="BD195" s="32">
        <v>0</v>
      </c>
      <c r="BE195" s="32">
        <v>0</v>
      </c>
      <c r="BF195" s="32">
        <v>651.92983938961277</v>
      </c>
      <c r="BG195" s="32">
        <v>0.25227494487096774</v>
      </c>
      <c r="BH195" s="32">
        <v>0</v>
      </c>
      <c r="BI195" s="32">
        <v>0</v>
      </c>
      <c r="BJ195" s="32">
        <v>8.4887401290322604E-3</v>
      </c>
      <c r="BK195" s="33">
        <f t="shared" si="9"/>
        <v>1822.5953523430001</v>
      </c>
    </row>
    <row r="196" spans="1:63" ht="13.5" thickBot="1">
      <c r="A196" s="37"/>
      <c r="B196" s="38" t="s">
        <v>18</v>
      </c>
      <c r="C196" s="39">
        <f t="shared" ref="C196:BK196" si="10">SUM(C189:C195)</f>
        <v>0</v>
      </c>
      <c r="D196" s="39">
        <f t="shared" si="10"/>
        <v>0</v>
      </c>
      <c r="E196" s="39">
        <f t="shared" si="10"/>
        <v>0</v>
      </c>
      <c r="F196" s="39">
        <f t="shared" si="10"/>
        <v>0</v>
      </c>
      <c r="G196" s="39">
        <f t="shared" si="10"/>
        <v>0</v>
      </c>
      <c r="H196" s="39">
        <f t="shared" si="10"/>
        <v>50.708983630548396</v>
      </c>
      <c r="I196" s="39">
        <f t="shared" si="10"/>
        <v>1.1909488751612904</v>
      </c>
      <c r="J196" s="39">
        <f t="shared" si="10"/>
        <v>0</v>
      </c>
      <c r="K196" s="39">
        <f t="shared" si="10"/>
        <v>0</v>
      </c>
      <c r="L196" s="39">
        <f t="shared" si="10"/>
        <v>13.014190488064516</v>
      </c>
      <c r="M196" s="39">
        <f t="shared" si="10"/>
        <v>0</v>
      </c>
      <c r="N196" s="39">
        <f t="shared" si="10"/>
        <v>0</v>
      </c>
      <c r="O196" s="39">
        <f t="shared" si="10"/>
        <v>0</v>
      </c>
      <c r="P196" s="39">
        <f t="shared" si="10"/>
        <v>0</v>
      </c>
      <c r="Q196" s="39">
        <f t="shared" si="10"/>
        <v>0</v>
      </c>
      <c r="R196" s="39">
        <f t="shared" si="10"/>
        <v>39.76885697580645</v>
      </c>
      <c r="S196" s="39">
        <f t="shared" si="10"/>
        <v>1.6433596306451614</v>
      </c>
      <c r="T196" s="39">
        <f t="shared" si="10"/>
        <v>0</v>
      </c>
      <c r="U196" s="39">
        <f t="shared" si="10"/>
        <v>0</v>
      </c>
      <c r="V196" s="39">
        <f t="shared" si="10"/>
        <v>2.7460638249677416</v>
      </c>
      <c r="W196" s="39">
        <f t="shared" si="10"/>
        <v>0</v>
      </c>
      <c r="X196" s="39">
        <f t="shared" si="10"/>
        <v>0</v>
      </c>
      <c r="Y196" s="39">
        <f t="shared" si="10"/>
        <v>0</v>
      </c>
      <c r="Z196" s="39">
        <f t="shared" si="10"/>
        <v>0</v>
      </c>
      <c r="AA196" s="39">
        <f t="shared" si="10"/>
        <v>0</v>
      </c>
      <c r="AB196" s="39">
        <f t="shared" si="10"/>
        <v>7.1833929372258059</v>
      </c>
      <c r="AC196" s="39">
        <f t="shared" si="10"/>
        <v>4.393012903225807E-2</v>
      </c>
      <c r="AD196" s="39">
        <f t="shared" si="10"/>
        <v>0</v>
      </c>
      <c r="AE196" s="39">
        <f t="shared" si="10"/>
        <v>0</v>
      </c>
      <c r="AF196" s="39">
        <f t="shared" si="10"/>
        <v>0.37099433474193549</v>
      </c>
      <c r="AG196" s="39">
        <f t="shared" si="10"/>
        <v>0</v>
      </c>
      <c r="AH196" s="39">
        <f t="shared" si="10"/>
        <v>0</v>
      </c>
      <c r="AI196" s="39">
        <f t="shared" si="10"/>
        <v>0</v>
      </c>
      <c r="AJ196" s="39">
        <f t="shared" si="10"/>
        <v>0</v>
      </c>
      <c r="AK196" s="39">
        <f t="shared" si="10"/>
        <v>0</v>
      </c>
      <c r="AL196" s="39">
        <f t="shared" si="10"/>
        <v>4.4711224724193546</v>
      </c>
      <c r="AM196" s="39">
        <f t="shared" si="10"/>
        <v>0</v>
      </c>
      <c r="AN196" s="39">
        <f t="shared" si="10"/>
        <v>0</v>
      </c>
      <c r="AO196" s="39">
        <f t="shared" si="10"/>
        <v>0</v>
      </c>
      <c r="AP196" s="39">
        <f t="shared" si="10"/>
        <v>4.1260711548387105E-2</v>
      </c>
      <c r="AQ196" s="39">
        <f t="shared" si="10"/>
        <v>0</v>
      </c>
      <c r="AR196" s="39">
        <f t="shared" si="10"/>
        <v>0</v>
      </c>
      <c r="AS196" s="39">
        <f t="shared" si="10"/>
        <v>0</v>
      </c>
      <c r="AT196" s="39">
        <f t="shared" si="10"/>
        <v>0</v>
      </c>
      <c r="AU196" s="39">
        <f t="shared" si="10"/>
        <v>0</v>
      </c>
      <c r="AV196" s="39">
        <f t="shared" si="10"/>
        <v>1933.6769141236132</v>
      </c>
      <c r="AW196" s="39">
        <f t="shared" si="10"/>
        <v>34.445105932290325</v>
      </c>
      <c r="AX196" s="39">
        <f t="shared" si="10"/>
        <v>7.3711306903225818E-2</v>
      </c>
      <c r="AY196" s="39">
        <f t="shared" si="10"/>
        <v>0</v>
      </c>
      <c r="AZ196" s="39">
        <f t="shared" si="10"/>
        <v>129.4526939236774</v>
      </c>
      <c r="BA196" s="39">
        <f t="shared" si="10"/>
        <v>0</v>
      </c>
      <c r="BB196" s="39">
        <f t="shared" si="10"/>
        <v>0</v>
      </c>
      <c r="BC196" s="39">
        <f t="shared" si="10"/>
        <v>0</v>
      </c>
      <c r="BD196" s="39">
        <f t="shared" si="10"/>
        <v>0</v>
      </c>
      <c r="BE196" s="39">
        <f t="shared" si="10"/>
        <v>0</v>
      </c>
      <c r="BF196" s="39">
        <f t="shared" si="10"/>
        <v>1837.5035800310966</v>
      </c>
      <c r="BG196" s="39">
        <f t="shared" si="10"/>
        <v>74.905145259967739</v>
      </c>
      <c r="BH196" s="39">
        <f t="shared" si="10"/>
        <v>10.419515659354838</v>
      </c>
      <c r="BI196" s="39">
        <f t="shared" si="10"/>
        <v>0</v>
      </c>
      <c r="BJ196" s="39">
        <f t="shared" si="10"/>
        <v>98.079994820935511</v>
      </c>
      <c r="BK196" s="39">
        <f t="shared" si="10"/>
        <v>4239.7397650680005</v>
      </c>
    </row>
    <row r="197" spans="1:63">
      <c r="A197" s="40" t="s">
        <v>19</v>
      </c>
      <c r="B197" s="41" t="s">
        <v>203</v>
      </c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  <c r="BB197" s="42"/>
      <c r="BC197" s="42"/>
      <c r="BD197" s="42"/>
      <c r="BE197" s="42"/>
      <c r="BF197" s="42"/>
      <c r="BG197" s="42"/>
      <c r="BH197" s="42"/>
      <c r="BI197" s="42"/>
      <c r="BJ197" s="42"/>
      <c r="BK197" s="43"/>
    </row>
    <row r="198" spans="1:63">
      <c r="A198" s="30"/>
      <c r="B198" s="31" t="s">
        <v>204</v>
      </c>
      <c r="C198" s="32">
        <v>0</v>
      </c>
      <c r="D198" s="32">
        <v>0</v>
      </c>
      <c r="E198" s="32">
        <v>0</v>
      </c>
      <c r="F198" s="32">
        <v>0</v>
      </c>
      <c r="G198" s="32">
        <v>0</v>
      </c>
      <c r="H198" s="32">
        <v>84.822057214516121</v>
      </c>
      <c r="I198" s="32">
        <v>5.4550088869677413</v>
      </c>
      <c r="J198" s="32">
        <v>0</v>
      </c>
      <c r="K198" s="32">
        <v>0</v>
      </c>
      <c r="L198" s="32">
        <v>28.037784605419358</v>
      </c>
      <c r="M198" s="32">
        <v>0</v>
      </c>
      <c r="N198" s="32">
        <v>0</v>
      </c>
      <c r="O198" s="32">
        <v>0</v>
      </c>
      <c r="P198" s="32">
        <v>0</v>
      </c>
      <c r="Q198" s="32">
        <v>0</v>
      </c>
      <c r="R198" s="32">
        <v>51.586106100225798</v>
      </c>
      <c r="S198" s="32">
        <v>1.056301415548387</v>
      </c>
      <c r="T198" s="32">
        <v>0</v>
      </c>
      <c r="U198" s="32">
        <v>0</v>
      </c>
      <c r="V198" s="32">
        <v>7.5586274709677417</v>
      </c>
      <c r="W198" s="32">
        <v>0</v>
      </c>
      <c r="X198" s="32">
        <v>0</v>
      </c>
      <c r="Y198" s="32">
        <v>0</v>
      </c>
      <c r="Z198" s="32">
        <v>0</v>
      </c>
      <c r="AA198" s="32">
        <v>0</v>
      </c>
      <c r="AB198" s="32">
        <v>4.1480330170000004</v>
      </c>
      <c r="AC198" s="32">
        <v>0</v>
      </c>
      <c r="AD198" s="32">
        <v>0</v>
      </c>
      <c r="AE198" s="32">
        <v>0</v>
      </c>
      <c r="AF198" s="32">
        <v>0.34211069903225805</v>
      </c>
      <c r="AG198" s="32">
        <v>0</v>
      </c>
      <c r="AH198" s="32">
        <v>0</v>
      </c>
      <c r="AI198" s="32">
        <v>0</v>
      </c>
      <c r="AJ198" s="32">
        <v>0</v>
      </c>
      <c r="AK198" s="32">
        <v>0</v>
      </c>
      <c r="AL198" s="32">
        <v>1.7296986966451617</v>
      </c>
      <c r="AM198" s="32">
        <v>0</v>
      </c>
      <c r="AN198" s="32">
        <v>0</v>
      </c>
      <c r="AO198" s="32">
        <v>0</v>
      </c>
      <c r="AP198" s="32">
        <v>3.8283344483870968E-2</v>
      </c>
      <c r="AQ198" s="32">
        <v>0</v>
      </c>
      <c r="AR198" s="32">
        <v>0</v>
      </c>
      <c r="AS198" s="32">
        <v>0</v>
      </c>
      <c r="AT198" s="32">
        <v>0</v>
      </c>
      <c r="AU198" s="32">
        <v>0</v>
      </c>
      <c r="AV198" s="32">
        <v>534.60184664767735</v>
      </c>
      <c r="AW198" s="32">
        <v>34.823276161580651</v>
      </c>
      <c r="AX198" s="32">
        <v>1.7765177290322579E-2</v>
      </c>
      <c r="AY198" s="32">
        <v>0</v>
      </c>
      <c r="AZ198" s="32">
        <v>135.30086154561292</v>
      </c>
      <c r="BA198" s="32">
        <v>0</v>
      </c>
      <c r="BB198" s="32">
        <v>0</v>
      </c>
      <c r="BC198" s="32">
        <v>0</v>
      </c>
      <c r="BD198" s="32">
        <v>0</v>
      </c>
      <c r="BE198" s="32">
        <v>0</v>
      </c>
      <c r="BF198" s="32">
        <v>492.53238169064537</v>
      </c>
      <c r="BG198" s="32">
        <v>11.380786062580645</v>
      </c>
      <c r="BH198" s="32">
        <v>2.9056019677419355E-3</v>
      </c>
      <c r="BI198" s="32">
        <v>0</v>
      </c>
      <c r="BJ198" s="32">
        <v>44.124645736838708</v>
      </c>
      <c r="BK198" s="33">
        <f t="shared" ref="BK198:BK219" si="11">SUM(C198:BJ198)</f>
        <v>1437.5584800750003</v>
      </c>
    </row>
    <row r="199" spans="1:63">
      <c r="A199" s="30"/>
      <c r="B199" s="31" t="s">
        <v>205</v>
      </c>
      <c r="C199" s="32">
        <v>0</v>
      </c>
      <c r="D199" s="32">
        <v>0</v>
      </c>
      <c r="E199" s="32">
        <v>0</v>
      </c>
      <c r="F199" s="32">
        <v>0</v>
      </c>
      <c r="G199" s="32">
        <v>0</v>
      </c>
      <c r="H199" s="32">
        <v>23.801929170161291</v>
      </c>
      <c r="I199" s="32">
        <v>1.1206123392580645</v>
      </c>
      <c r="J199" s="32">
        <v>0</v>
      </c>
      <c r="K199" s="32">
        <v>0</v>
      </c>
      <c r="L199" s="32">
        <v>7.2552370324193545</v>
      </c>
      <c r="M199" s="32">
        <v>0</v>
      </c>
      <c r="N199" s="32">
        <v>0</v>
      </c>
      <c r="O199" s="32">
        <v>0</v>
      </c>
      <c r="P199" s="32">
        <v>0</v>
      </c>
      <c r="Q199" s="32">
        <v>0</v>
      </c>
      <c r="R199" s="32">
        <v>18.154786270774196</v>
      </c>
      <c r="S199" s="32">
        <v>2.1149415510645158</v>
      </c>
      <c r="T199" s="32">
        <v>0</v>
      </c>
      <c r="U199" s="32">
        <v>0</v>
      </c>
      <c r="V199" s="32">
        <v>1.6302438007096776</v>
      </c>
      <c r="W199" s="32">
        <v>0</v>
      </c>
      <c r="X199" s="32">
        <v>0</v>
      </c>
      <c r="Y199" s="32">
        <v>0</v>
      </c>
      <c r="Z199" s="32">
        <v>0</v>
      </c>
      <c r="AA199" s="32">
        <v>0</v>
      </c>
      <c r="AB199" s="32">
        <v>3.3808331284516129</v>
      </c>
      <c r="AC199" s="32">
        <v>9.6109509064516152E-2</v>
      </c>
      <c r="AD199" s="32">
        <v>0</v>
      </c>
      <c r="AE199" s="32">
        <v>0</v>
      </c>
      <c r="AF199" s="32">
        <v>0.91530170300000002</v>
      </c>
      <c r="AG199" s="32">
        <v>0</v>
      </c>
      <c r="AH199" s="32">
        <v>0</v>
      </c>
      <c r="AI199" s="32">
        <v>0</v>
      </c>
      <c r="AJ199" s="32">
        <v>0</v>
      </c>
      <c r="AK199" s="32">
        <v>0</v>
      </c>
      <c r="AL199" s="32">
        <v>1.9046676934838711</v>
      </c>
      <c r="AM199" s="32">
        <v>1.3001941741935485E-2</v>
      </c>
      <c r="AN199" s="32">
        <v>0</v>
      </c>
      <c r="AO199" s="32">
        <v>0</v>
      </c>
      <c r="AP199" s="32">
        <v>3.1081033290322579E-2</v>
      </c>
      <c r="AQ199" s="32">
        <v>0</v>
      </c>
      <c r="AR199" s="32">
        <v>0</v>
      </c>
      <c r="AS199" s="32">
        <v>0</v>
      </c>
      <c r="AT199" s="32">
        <v>0</v>
      </c>
      <c r="AU199" s="32">
        <v>0</v>
      </c>
      <c r="AV199" s="32">
        <v>178.46585748203231</v>
      </c>
      <c r="AW199" s="32">
        <v>43.11925442664517</v>
      </c>
      <c r="AX199" s="32">
        <v>0.1180845617419355</v>
      </c>
      <c r="AY199" s="32">
        <v>0</v>
      </c>
      <c r="AZ199" s="32">
        <v>51.780346237483869</v>
      </c>
      <c r="BA199" s="32">
        <v>0</v>
      </c>
      <c r="BB199" s="32">
        <v>0</v>
      </c>
      <c r="BC199" s="32">
        <v>0</v>
      </c>
      <c r="BD199" s="32">
        <v>0</v>
      </c>
      <c r="BE199" s="32">
        <v>0</v>
      </c>
      <c r="BF199" s="32">
        <v>253.53362291112907</v>
      </c>
      <c r="BG199" s="32">
        <v>32.809229354516134</v>
      </c>
      <c r="BH199" s="32">
        <v>0</v>
      </c>
      <c r="BI199" s="32">
        <v>0</v>
      </c>
      <c r="BJ199" s="32">
        <v>68.98980205703225</v>
      </c>
      <c r="BK199" s="33">
        <f t="shared" si="11"/>
        <v>689.23494220399994</v>
      </c>
    </row>
    <row r="200" spans="1:63">
      <c r="A200" s="30"/>
      <c r="B200" s="31" t="s">
        <v>206</v>
      </c>
      <c r="C200" s="32">
        <v>0</v>
      </c>
      <c r="D200" s="32">
        <v>0</v>
      </c>
      <c r="E200" s="32">
        <v>0</v>
      </c>
      <c r="F200" s="32">
        <v>0</v>
      </c>
      <c r="G200" s="32">
        <v>0</v>
      </c>
      <c r="H200" s="32">
        <v>5.1607217999677406</v>
      </c>
      <c r="I200" s="32">
        <v>0</v>
      </c>
      <c r="J200" s="32">
        <v>0</v>
      </c>
      <c r="K200" s="32">
        <v>0</v>
      </c>
      <c r="L200" s="32">
        <v>0.54448426358064528</v>
      </c>
      <c r="M200" s="32">
        <v>0</v>
      </c>
      <c r="N200" s="32">
        <v>0</v>
      </c>
      <c r="O200" s="32">
        <v>0</v>
      </c>
      <c r="P200" s="32">
        <v>0</v>
      </c>
      <c r="Q200" s="32">
        <v>0</v>
      </c>
      <c r="R200" s="32">
        <v>4.2583963737096768</v>
      </c>
      <c r="S200" s="32">
        <v>0</v>
      </c>
      <c r="T200" s="32">
        <v>0</v>
      </c>
      <c r="U200" s="32">
        <v>0</v>
      </c>
      <c r="V200" s="32">
        <v>0</v>
      </c>
      <c r="W200" s="32">
        <v>0</v>
      </c>
      <c r="X200" s="32">
        <v>0</v>
      </c>
      <c r="Y200" s="32">
        <v>0</v>
      </c>
      <c r="Z200" s="32">
        <v>0</v>
      </c>
      <c r="AA200" s="32">
        <v>0</v>
      </c>
      <c r="AB200" s="32">
        <v>1.7164088451935486</v>
      </c>
      <c r="AC200" s="32">
        <v>0</v>
      </c>
      <c r="AD200" s="32">
        <v>0</v>
      </c>
      <c r="AE200" s="32">
        <v>0</v>
      </c>
      <c r="AF200" s="32">
        <v>0</v>
      </c>
      <c r="AG200" s="32">
        <v>0</v>
      </c>
      <c r="AH200" s="32">
        <v>0</v>
      </c>
      <c r="AI200" s="32">
        <v>0</v>
      </c>
      <c r="AJ200" s="32">
        <v>0</v>
      </c>
      <c r="AK200" s="32">
        <v>0</v>
      </c>
      <c r="AL200" s="32">
        <v>0.39305630599999997</v>
      </c>
      <c r="AM200" s="32">
        <v>0</v>
      </c>
      <c r="AN200" s="32">
        <v>0</v>
      </c>
      <c r="AO200" s="32">
        <v>0</v>
      </c>
      <c r="AP200" s="32">
        <v>0</v>
      </c>
      <c r="AQ200" s="32">
        <v>0</v>
      </c>
      <c r="AR200" s="32">
        <v>0</v>
      </c>
      <c r="AS200" s="32">
        <v>0</v>
      </c>
      <c r="AT200" s="32">
        <v>0</v>
      </c>
      <c r="AU200" s="32">
        <v>0</v>
      </c>
      <c r="AV200" s="32">
        <v>90.335491059903205</v>
      </c>
      <c r="AW200" s="32">
        <v>0</v>
      </c>
      <c r="AX200" s="32">
        <v>0</v>
      </c>
      <c r="AY200" s="32">
        <v>0</v>
      </c>
      <c r="AZ200" s="32">
        <v>4.7084830106774183</v>
      </c>
      <c r="BA200" s="32">
        <v>0</v>
      </c>
      <c r="BB200" s="32">
        <v>0</v>
      </c>
      <c r="BC200" s="32">
        <v>0</v>
      </c>
      <c r="BD200" s="32">
        <v>0</v>
      </c>
      <c r="BE200" s="32">
        <v>0</v>
      </c>
      <c r="BF200" s="32">
        <v>168.01198844080642</v>
      </c>
      <c r="BG200" s="32">
        <v>0</v>
      </c>
      <c r="BH200" s="32">
        <v>0</v>
      </c>
      <c r="BI200" s="32">
        <v>0</v>
      </c>
      <c r="BJ200" s="32">
        <v>3.5742703681612911</v>
      </c>
      <c r="BK200" s="33">
        <f t="shared" si="11"/>
        <v>278.70330046799995</v>
      </c>
    </row>
    <row r="201" spans="1:63">
      <c r="A201" s="30"/>
      <c r="B201" s="31" t="s">
        <v>207</v>
      </c>
      <c r="C201" s="32">
        <v>0</v>
      </c>
      <c r="D201" s="32">
        <v>0</v>
      </c>
      <c r="E201" s="32">
        <v>0</v>
      </c>
      <c r="F201" s="32">
        <v>0</v>
      </c>
      <c r="G201" s="32">
        <v>0</v>
      </c>
      <c r="H201" s="32">
        <v>32.366232992096769</v>
      </c>
      <c r="I201" s="32">
        <v>13.665604407290326</v>
      </c>
      <c r="J201" s="32">
        <v>0</v>
      </c>
      <c r="K201" s="32">
        <v>0</v>
      </c>
      <c r="L201" s="32">
        <v>4.6571313100000005</v>
      </c>
      <c r="M201" s="32">
        <v>0</v>
      </c>
      <c r="N201" s="32">
        <v>0</v>
      </c>
      <c r="O201" s="32">
        <v>0</v>
      </c>
      <c r="P201" s="32">
        <v>0</v>
      </c>
      <c r="Q201" s="32">
        <v>0</v>
      </c>
      <c r="R201" s="32">
        <v>18.581029115096772</v>
      </c>
      <c r="S201" s="32">
        <v>1.5046431265483868</v>
      </c>
      <c r="T201" s="32">
        <v>0</v>
      </c>
      <c r="U201" s="32">
        <v>0</v>
      </c>
      <c r="V201" s="32">
        <v>2.3852851203225809</v>
      </c>
      <c r="W201" s="32">
        <v>0</v>
      </c>
      <c r="X201" s="32">
        <v>0</v>
      </c>
      <c r="Y201" s="32">
        <v>0</v>
      </c>
      <c r="Z201" s="32">
        <v>0</v>
      </c>
      <c r="AA201" s="32">
        <v>0</v>
      </c>
      <c r="AB201" s="32">
        <v>36.752807937032259</v>
      </c>
      <c r="AC201" s="32">
        <v>0.99037043767741939</v>
      </c>
      <c r="AD201" s="32">
        <v>0</v>
      </c>
      <c r="AE201" s="32">
        <v>0</v>
      </c>
      <c r="AF201" s="32">
        <v>4.9608643907096779</v>
      </c>
      <c r="AG201" s="32">
        <v>0</v>
      </c>
      <c r="AH201" s="32">
        <v>0</v>
      </c>
      <c r="AI201" s="32">
        <v>0</v>
      </c>
      <c r="AJ201" s="32">
        <v>0</v>
      </c>
      <c r="AK201" s="32">
        <v>0</v>
      </c>
      <c r="AL201" s="32">
        <v>16.93788890748387</v>
      </c>
      <c r="AM201" s="32">
        <v>0.12795000545161289</v>
      </c>
      <c r="AN201" s="32">
        <v>0</v>
      </c>
      <c r="AO201" s="32">
        <v>0</v>
      </c>
      <c r="AP201" s="32">
        <v>0.29276450090322581</v>
      </c>
      <c r="AQ201" s="32">
        <v>0</v>
      </c>
      <c r="AR201" s="32">
        <v>0</v>
      </c>
      <c r="AS201" s="32">
        <v>0</v>
      </c>
      <c r="AT201" s="32">
        <v>0</v>
      </c>
      <c r="AU201" s="32">
        <v>0</v>
      </c>
      <c r="AV201" s="32">
        <v>881.74103781270924</v>
      </c>
      <c r="AW201" s="32">
        <v>121.29228834648391</v>
      </c>
      <c r="AX201" s="32">
        <v>0.16867090529032255</v>
      </c>
      <c r="AY201" s="32">
        <v>0</v>
      </c>
      <c r="AZ201" s="32">
        <v>134.88979178435486</v>
      </c>
      <c r="BA201" s="32">
        <v>0</v>
      </c>
      <c r="BB201" s="32">
        <v>0</v>
      </c>
      <c r="BC201" s="32">
        <v>0</v>
      </c>
      <c r="BD201" s="32">
        <v>0</v>
      </c>
      <c r="BE201" s="32">
        <v>0</v>
      </c>
      <c r="BF201" s="32">
        <v>1125.9671295727105</v>
      </c>
      <c r="BG201" s="32">
        <v>35.864505419838721</v>
      </c>
      <c r="BH201" s="32">
        <v>4.4390294854516137</v>
      </c>
      <c r="BI201" s="32">
        <v>0</v>
      </c>
      <c r="BJ201" s="32">
        <v>71.035759397548375</v>
      </c>
      <c r="BK201" s="33">
        <f t="shared" si="11"/>
        <v>2508.6207849749999</v>
      </c>
    </row>
    <row r="202" spans="1:63">
      <c r="A202" s="30"/>
      <c r="B202" s="31" t="s">
        <v>208</v>
      </c>
      <c r="C202" s="32">
        <v>0</v>
      </c>
      <c r="D202" s="32">
        <v>0</v>
      </c>
      <c r="E202" s="32">
        <v>0</v>
      </c>
      <c r="F202" s="32">
        <v>0</v>
      </c>
      <c r="G202" s="32">
        <v>0</v>
      </c>
      <c r="H202" s="32">
        <v>244.26641749609686</v>
      </c>
      <c r="I202" s="32">
        <v>311.35355060145156</v>
      </c>
      <c r="J202" s="32">
        <v>0</v>
      </c>
      <c r="K202" s="32">
        <v>0</v>
      </c>
      <c r="L202" s="32">
        <v>181.95794029009681</v>
      </c>
      <c r="M202" s="32">
        <v>0</v>
      </c>
      <c r="N202" s="32">
        <v>0</v>
      </c>
      <c r="O202" s="32">
        <v>0</v>
      </c>
      <c r="P202" s="32">
        <v>0</v>
      </c>
      <c r="Q202" s="32">
        <v>0</v>
      </c>
      <c r="R202" s="32">
        <v>83.160497642064499</v>
      </c>
      <c r="S202" s="32">
        <v>47.141520271806463</v>
      </c>
      <c r="T202" s="32">
        <v>0</v>
      </c>
      <c r="U202" s="32">
        <v>0</v>
      </c>
      <c r="V202" s="32">
        <v>13.329155463806453</v>
      </c>
      <c r="W202" s="32">
        <v>0</v>
      </c>
      <c r="X202" s="32">
        <v>0</v>
      </c>
      <c r="Y202" s="32">
        <v>0</v>
      </c>
      <c r="Z202" s="32">
        <v>0</v>
      </c>
      <c r="AA202" s="32">
        <v>0</v>
      </c>
      <c r="AB202" s="32">
        <v>14.475798147322582</v>
      </c>
      <c r="AC202" s="32">
        <v>0</v>
      </c>
      <c r="AD202" s="32">
        <v>0</v>
      </c>
      <c r="AE202" s="32">
        <v>0</v>
      </c>
      <c r="AF202" s="32">
        <v>2.3176863702580643</v>
      </c>
      <c r="AG202" s="32">
        <v>0</v>
      </c>
      <c r="AH202" s="32">
        <v>0</v>
      </c>
      <c r="AI202" s="32">
        <v>0</v>
      </c>
      <c r="AJ202" s="32">
        <v>0</v>
      </c>
      <c r="AK202" s="32">
        <v>0</v>
      </c>
      <c r="AL202" s="32">
        <v>6.4968400969677411</v>
      </c>
      <c r="AM202" s="32">
        <v>0</v>
      </c>
      <c r="AN202" s="32">
        <v>0</v>
      </c>
      <c r="AO202" s="32">
        <v>0</v>
      </c>
      <c r="AP202" s="32">
        <v>9.1361675000000003E-2</v>
      </c>
      <c r="AQ202" s="32">
        <v>0</v>
      </c>
      <c r="AR202" s="32">
        <v>8.1941556354838727E-2</v>
      </c>
      <c r="AS202" s="32">
        <v>0.23497844780645155</v>
      </c>
      <c r="AT202" s="32">
        <v>0</v>
      </c>
      <c r="AU202" s="32">
        <v>0</v>
      </c>
      <c r="AV202" s="32">
        <v>3806.1213286935513</v>
      </c>
      <c r="AW202" s="32">
        <v>209.9130735114193</v>
      </c>
      <c r="AX202" s="32">
        <v>1.4590999011612897</v>
      </c>
      <c r="AY202" s="32">
        <v>0.15865734499999998</v>
      </c>
      <c r="AZ202" s="32">
        <v>497.81715087209687</v>
      </c>
      <c r="BA202" s="32">
        <v>0</v>
      </c>
      <c r="BB202" s="32">
        <v>0</v>
      </c>
      <c r="BC202" s="32">
        <v>0</v>
      </c>
      <c r="BD202" s="32">
        <v>0</v>
      </c>
      <c r="BE202" s="32">
        <v>0</v>
      </c>
      <c r="BF202" s="32">
        <v>3339.3368504719974</v>
      </c>
      <c r="BG202" s="32">
        <v>71.877431315290352</v>
      </c>
      <c r="BH202" s="32">
        <v>3.5295083604193547</v>
      </c>
      <c r="BI202" s="32">
        <v>0</v>
      </c>
      <c r="BJ202" s="32">
        <v>200.4375815790323</v>
      </c>
      <c r="BK202" s="33">
        <f t="shared" si="11"/>
        <v>9035.558370109</v>
      </c>
    </row>
    <row r="203" spans="1:63">
      <c r="A203" s="30"/>
      <c r="B203" s="31" t="s">
        <v>209</v>
      </c>
      <c r="C203" s="32">
        <v>0</v>
      </c>
      <c r="D203" s="32">
        <v>0</v>
      </c>
      <c r="E203" s="32">
        <v>0</v>
      </c>
      <c r="F203" s="32">
        <v>0</v>
      </c>
      <c r="G203" s="32">
        <v>0</v>
      </c>
      <c r="H203" s="32">
        <v>6.2316102740322572</v>
      </c>
      <c r="I203" s="32">
        <v>12.000960192322582</v>
      </c>
      <c r="J203" s="32">
        <v>0</v>
      </c>
      <c r="K203" s="32">
        <v>0</v>
      </c>
      <c r="L203" s="32">
        <v>2.2264396350322579</v>
      </c>
      <c r="M203" s="32">
        <v>0</v>
      </c>
      <c r="N203" s="32">
        <v>0</v>
      </c>
      <c r="O203" s="32">
        <v>0</v>
      </c>
      <c r="P203" s="32">
        <v>0</v>
      </c>
      <c r="Q203" s="32">
        <v>0</v>
      </c>
      <c r="R203" s="32">
        <v>4.2220081141935477</v>
      </c>
      <c r="S203" s="32">
        <v>1.2087777620967746</v>
      </c>
      <c r="T203" s="32">
        <v>0</v>
      </c>
      <c r="U203" s="32">
        <v>0</v>
      </c>
      <c r="V203" s="32">
        <v>0.94447229254838727</v>
      </c>
      <c r="W203" s="32">
        <v>0</v>
      </c>
      <c r="X203" s="32">
        <v>0</v>
      </c>
      <c r="Y203" s="32">
        <v>0</v>
      </c>
      <c r="Z203" s="32">
        <v>0</v>
      </c>
      <c r="AA203" s="32">
        <v>0</v>
      </c>
      <c r="AB203" s="32">
        <v>0.40365748067741941</v>
      </c>
      <c r="AC203" s="32">
        <v>0</v>
      </c>
      <c r="AD203" s="32">
        <v>0</v>
      </c>
      <c r="AE203" s="32">
        <v>0</v>
      </c>
      <c r="AF203" s="32">
        <v>0</v>
      </c>
      <c r="AG203" s="32">
        <v>0</v>
      </c>
      <c r="AH203" s="32">
        <v>0</v>
      </c>
      <c r="AI203" s="32">
        <v>0</v>
      </c>
      <c r="AJ203" s="32">
        <v>0</v>
      </c>
      <c r="AK203" s="32">
        <v>0</v>
      </c>
      <c r="AL203" s="32">
        <v>0.38745968864516128</v>
      </c>
      <c r="AM203" s="32">
        <v>0</v>
      </c>
      <c r="AN203" s="32">
        <v>0</v>
      </c>
      <c r="AO203" s="32">
        <v>0</v>
      </c>
      <c r="AP203" s="32">
        <v>0</v>
      </c>
      <c r="AQ203" s="32">
        <v>0</v>
      </c>
      <c r="AR203" s="32">
        <v>0</v>
      </c>
      <c r="AS203" s="32">
        <v>0</v>
      </c>
      <c r="AT203" s="32">
        <v>0</v>
      </c>
      <c r="AU203" s="32">
        <v>0</v>
      </c>
      <c r="AV203" s="32">
        <v>82.96716132919353</v>
      </c>
      <c r="AW203" s="32">
        <v>43.321656179903215</v>
      </c>
      <c r="AX203" s="32">
        <v>0</v>
      </c>
      <c r="AY203" s="32">
        <v>0</v>
      </c>
      <c r="AZ203" s="32">
        <v>17.242578211516129</v>
      </c>
      <c r="BA203" s="32">
        <v>0</v>
      </c>
      <c r="BB203" s="32">
        <v>0</v>
      </c>
      <c r="BC203" s="32">
        <v>0</v>
      </c>
      <c r="BD203" s="32">
        <v>0</v>
      </c>
      <c r="BE203" s="32">
        <v>0</v>
      </c>
      <c r="BF203" s="32">
        <v>154.74975635487104</v>
      </c>
      <c r="BG203" s="32">
        <v>12.197928218645162</v>
      </c>
      <c r="BH203" s="32">
        <v>0.20121929032258065</v>
      </c>
      <c r="BI203" s="32">
        <v>0</v>
      </c>
      <c r="BJ203" s="32">
        <v>18.749047834999999</v>
      </c>
      <c r="BK203" s="33">
        <f t="shared" si="11"/>
        <v>357.05473285900007</v>
      </c>
    </row>
    <row r="204" spans="1:63">
      <c r="A204" s="30"/>
      <c r="B204" s="31" t="s">
        <v>210</v>
      </c>
      <c r="C204" s="32">
        <v>0</v>
      </c>
      <c r="D204" s="32">
        <v>0</v>
      </c>
      <c r="E204" s="32">
        <v>0</v>
      </c>
      <c r="F204" s="32">
        <v>0</v>
      </c>
      <c r="G204" s="32">
        <v>0</v>
      </c>
      <c r="H204" s="32">
        <v>1.5424358764193551</v>
      </c>
      <c r="I204" s="32">
        <v>7.0162064516129025E-2</v>
      </c>
      <c r="J204" s="32">
        <v>0</v>
      </c>
      <c r="K204" s="32">
        <v>0</v>
      </c>
      <c r="L204" s="32">
        <v>0.7628300706451614</v>
      </c>
      <c r="M204" s="32">
        <v>0</v>
      </c>
      <c r="N204" s="32">
        <v>0</v>
      </c>
      <c r="O204" s="32">
        <v>0</v>
      </c>
      <c r="P204" s="32">
        <v>0</v>
      </c>
      <c r="Q204" s="32">
        <v>0</v>
      </c>
      <c r="R204" s="32">
        <v>1.1421949208064517</v>
      </c>
      <c r="S204" s="32">
        <v>0</v>
      </c>
      <c r="T204" s="32">
        <v>0</v>
      </c>
      <c r="U204" s="32">
        <v>0</v>
      </c>
      <c r="V204" s="32">
        <v>0.71085856229032263</v>
      </c>
      <c r="W204" s="32">
        <v>0</v>
      </c>
      <c r="X204" s="32">
        <v>0</v>
      </c>
      <c r="Y204" s="32">
        <v>0</v>
      </c>
      <c r="Z204" s="32">
        <v>0</v>
      </c>
      <c r="AA204" s="32">
        <v>0</v>
      </c>
      <c r="AB204" s="32">
        <v>0.13304521580645165</v>
      </c>
      <c r="AC204" s="32">
        <v>0</v>
      </c>
      <c r="AD204" s="32">
        <v>0</v>
      </c>
      <c r="AE204" s="32">
        <v>0</v>
      </c>
      <c r="AF204" s="32">
        <v>0</v>
      </c>
      <c r="AG204" s="32">
        <v>0</v>
      </c>
      <c r="AH204" s="32">
        <v>0</v>
      </c>
      <c r="AI204" s="32">
        <v>0</v>
      </c>
      <c r="AJ204" s="32">
        <v>0</v>
      </c>
      <c r="AK204" s="32">
        <v>0</v>
      </c>
      <c r="AL204" s="32">
        <v>0.10221107054838711</v>
      </c>
      <c r="AM204" s="32">
        <v>0</v>
      </c>
      <c r="AN204" s="32">
        <v>0</v>
      </c>
      <c r="AO204" s="32">
        <v>0</v>
      </c>
      <c r="AP204" s="32">
        <v>0</v>
      </c>
      <c r="AQ204" s="32">
        <v>0</v>
      </c>
      <c r="AR204" s="32">
        <v>0</v>
      </c>
      <c r="AS204" s="32">
        <v>0</v>
      </c>
      <c r="AT204" s="32">
        <v>0</v>
      </c>
      <c r="AU204" s="32">
        <v>0</v>
      </c>
      <c r="AV204" s="32">
        <v>24.718451924709679</v>
      </c>
      <c r="AW204" s="32">
        <v>1.084128156064516</v>
      </c>
      <c r="AX204" s="32">
        <v>0</v>
      </c>
      <c r="AY204" s="32">
        <v>0</v>
      </c>
      <c r="AZ204" s="32">
        <v>27.083677018483868</v>
      </c>
      <c r="BA204" s="32">
        <v>0</v>
      </c>
      <c r="BB204" s="32">
        <v>0</v>
      </c>
      <c r="BC204" s="32">
        <v>0</v>
      </c>
      <c r="BD204" s="32">
        <v>0</v>
      </c>
      <c r="BE204" s="32">
        <v>0</v>
      </c>
      <c r="BF204" s="32">
        <v>28.775923024483852</v>
      </c>
      <c r="BG204" s="32">
        <v>0.4908525670322581</v>
      </c>
      <c r="BH204" s="32">
        <v>0</v>
      </c>
      <c r="BI204" s="32">
        <v>0</v>
      </c>
      <c r="BJ204" s="32">
        <v>5.7111469801935479</v>
      </c>
      <c r="BK204" s="33">
        <f t="shared" si="11"/>
        <v>92.327917451999994</v>
      </c>
    </row>
    <row r="205" spans="1:63">
      <c r="A205" s="30"/>
      <c r="B205" s="31" t="s">
        <v>211</v>
      </c>
      <c r="C205" s="32">
        <v>0</v>
      </c>
      <c r="D205" s="32">
        <v>0</v>
      </c>
      <c r="E205" s="32">
        <v>0</v>
      </c>
      <c r="F205" s="32">
        <v>0</v>
      </c>
      <c r="G205" s="32">
        <v>0</v>
      </c>
      <c r="H205" s="32">
        <v>6.7072994514193542</v>
      </c>
      <c r="I205" s="32">
        <v>0.97688645161290322</v>
      </c>
      <c r="J205" s="32">
        <v>1.9537729032258064</v>
      </c>
      <c r="K205" s="32">
        <v>0</v>
      </c>
      <c r="L205" s="32">
        <v>2.1436805076451613</v>
      </c>
      <c r="M205" s="32">
        <v>0</v>
      </c>
      <c r="N205" s="32">
        <v>0</v>
      </c>
      <c r="O205" s="32">
        <v>0</v>
      </c>
      <c r="P205" s="32">
        <v>0</v>
      </c>
      <c r="Q205" s="32">
        <v>0</v>
      </c>
      <c r="R205" s="32">
        <v>3.4619489090645161</v>
      </c>
      <c r="S205" s="32">
        <v>9.768864516129037E-4</v>
      </c>
      <c r="T205" s="32">
        <v>0</v>
      </c>
      <c r="U205" s="32">
        <v>0</v>
      </c>
      <c r="V205" s="32">
        <v>0.53253283787096783</v>
      </c>
      <c r="W205" s="32">
        <v>0</v>
      </c>
      <c r="X205" s="32">
        <v>0</v>
      </c>
      <c r="Y205" s="32">
        <v>0</v>
      </c>
      <c r="Z205" s="32">
        <v>0</v>
      </c>
      <c r="AA205" s="32">
        <v>0</v>
      </c>
      <c r="AB205" s="32">
        <v>2.7411499191290321</v>
      </c>
      <c r="AC205" s="32">
        <v>2.3678790322580644E-2</v>
      </c>
      <c r="AD205" s="32">
        <v>0</v>
      </c>
      <c r="AE205" s="32">
        <v>0</v>
      </c>
      <c r="AF205" s="32">
        <v>8.5243645161290321E-2</v>
      </c>
      <c r="AG205" s="32">
        <v>0</v>
      </c>
      <c r="AH205" s="32">
        <v>0</v>
      </c>
      <c r="AI205" s="32">
        <v>0</v>
      </c>
      <c r="AJ205" s="32">
        <v>0</v>
      </c>
      <c r="AK205" s="32">
        <v>0</v>
      </c>
      <c r="AL205" s="32">
        <v>0.82345143899999984</v>
      </c>
      <c r="AM205" s="32">
        <v>0</v>
      </c>
      <c r="AN205" s="32">
        <v>0</v>
      </c>
      <c r="AO205" s="32">
        <v>0</v>
      </c>
      <c r="AP205" s="32">
        <v>0.12879686432258064</v>
      </c>
      <c r="AQ205" s="32">
        <v>0</v>
      </c>
      <c r="AR205" s="32">
        <v>0</v>
      </c>
      <c r="AS205" s="32">
        <v>0</v>
      </c>
      <c r="AT205" s="32">
        <v>0</v>
      </c>
      <c r="AU205" s="32">
        <v>0</v>
      </c>
      <c r="AV205" s="32">
        <v>133.36210219512913</v>
      </c>
      <c r="AW205" s="32">
        <v>8.5702125250000005</v>
      </c>
      <c r="AX205" s="32">
        <v>0</v>
      </c>
      <c r="AY205" s="32">
        <v>0</v>
      </c>
      <c r="AZ205" s="32">
        <v>23.216978230387102</v>
      </c>
      <c r="BA205" s="32">
        <v>0</v>
      </c>
      <c r="BB205" s="32">
        <v>0</v>
      </c>
      <c r="BC205" s="32">
        <v>0</v>
      </c>
      <c r="BD205" s="32">
        <v>0</v>
      </c>
      <c r="BE205" s="32">
        <v>0</v>
      </c>
      <c r="BF205" s="32">
        <v>120.65817640461277</v>
      </c>
      <c r="BG205" s="32">
        <v>7.6024055396451606</v>
      </c>
      <c r="BH205" s="32">
        <v>2.8414548387096774</v>
      </c>
      <c r="BI205" s="32">
        <v>0</v>
      </c>
      <c r="BJ205" s="32">
        <v>15.943928129290322</v>
      </c>
      <c r="BK205" s="33">
        <f t="shared" si="11"/>
        <v>331.77467646799994</v>
      </c>
    </row>
    <row r="206" spans="1:63">
      <c r="A206" s="30"/>
      <c r="B206" s="31" t="s">
        <v>212</v>
      </c>
      <c r="C206" s="32">
        <v>0</v>
      </c>
      <c r="D206" s="32">
        <v>0</v>
      </c>
      <c r="E206" s="32">
        <v>0</v>
      </c>
      <c r="F206" s="32">
        <v>0</v>
      </c>
      <c r="G206" s="32">
        <v>0</v>
      </c>
      <c r="H206" s="32">
        <v>6.7892066711290324</v>
      </c>
      <c r="I206" s="32">
        <v>9.519412903225806E-2</v>
      </c>
      <c r="J206" s="32">
        <v>4.7597064516129031</v>
      </c>
      <c r="K206" s="32">
        <v>0</v>
      </c>
      <c r="L206" s="32">
        <v>3.831026383709677</v>
      </c>
      <c r="M206" s="32">
        <v>0</v>
      </c>
      <c r="N206" s="32">
        <v>0</v>
      </c>
      <c r="O206" s="32">
        <v>0</v>
      </c>
      <c r="P206" s="32">
        <v>0</v>
      </c>
      <c r="Q206" s="32">
        <v>0</v>
      </c>
      <c r="R206" s="32">
        <v>3.5190760018387097</v>
      </c>
      <c r="S206" s="32">
        <v>0.23798532258064514</v>
      </c>
      <c r="T206" s="32">
        <v>0</v>
      </c>
      <c r="U206" s="32">
        <v>0</v>
      </c>
      <c r="V206" s="32">
        <v>0.44375503993548387</v>
      </c>
      <c r="W206" s="32">
        <v>0</v>
      </c>
      <c r="X206" s="32">
        <v>0</v>
      </c>
      <c r="Y206" s="32">
        <v>0</v>
      </c>
      <c r="Z206" s="32">
        <v>0</v>
      </c>
      <c r="AA206" s="32">
        <v>0</v>
      </c>
      <c r="AB206" s="32">
        <v>1.6769010289032258</v>
      </c>
      <c r="AC206" s="32">
        <v>0</v>
      </c>
      <c r="AD206" s="32">
        <v>0</v>
      </c>
      <c r="AE206" s="32">
        <v>0</v>
      </c>
      <c r="AF206" s="32">
        <v>0.22986377474193548</v>
      </c>
      <c r="AG206" s="32">
        <v>0</v>
      </c>
      <c r="AH206" s="32">
        <v>0</v>
      </c>
      <c r="AI206" s="32">
        <v>0</v>
      </c>
      <c r="AJ206" s="32">
        <v>0</v>
      </c>
      <c r="AK206" s="32">
        <v>0</v>
      </c>
      <c r="AL206" s="32">
        <v>1.2957429719354838</v>
      </c>
      <c r="AM206" s="32">
        <v>0</v>
      </c>
      <c r="AN206" s="32">
        <v>0</v>
      </c>
      <c r="AO206" s="32">
        <v>0</v>
      </c>
      <c r="AP206" s="32">
        <v>0</v>
      </c>
      <c r="AQ206" s="32">
        <v>0</v>
      </c>
      <c r="AR206" s="32">
        <v>0</v>
      </c>
      <c r="AS206" s="32">
        <v>0</v>
      </c>
      <c r="AT206" s="32">
        <v>0</v>
      </c>
      <c r="AU206" s="32">
        <v>0</v>
      </c>
      <c r="AV206" s="32">
        <v>221.11428694261292</v>
      </c>
      <c r="AW206" s="32">
        <v>26.377304205903233</v>
      </c>
      <c r="AX206" s="32">
        <v>0</v>
      </c>
      <c r="AY206" s="32">
        <v>0</v>
      </c>
      <c r="AZ206" s="32">
        <v>28.02352643287098</v>
      </c>
      <c r="BA206" s="32">
        <v>0</v>
      </c>
      <c r="BB206" s="32">
        <v>0</v>
      </c>
      <c r="BC206" s="32">
        <v>0</v>
      </c>
      <c r="BD206" s="32">
        <v>0</v>
      </c>
      <c r="BE206" s="32">
        <v>0</v>
      </c>
      <c r="BF206" s="32">
        <v>255.76222907916122</v>
      </c>
      <c r="BG206" s="32">
        <v>13.677956004774193</v>
      </c>
      <c r="BH206" s="32">
        <v>1.1752095715161288</v>
      </c>
      <c r="BI206" s="32">
        <v>0</v>
      </c>
      <c r="BJ206" s="32">
        <v>19.222204281741938</v>
      </c>
      <c r="BK206" s="33">
        <f t="shared" si="11"/>
        <v>588.23117429399986</v>
      </c>
    </row>
    <row r="207" spans="1:63">
      <c r="A207" s="30"/>
      <c r="B207" s="31" t="s">
        <v>213</v>
      </c>
      <c r="C207" s="32">
        <v>0</v>
      </c>
      <c r="D207" s="32">
        <v>0</v>
      </c>
      <c r="E207" s="32">
        <v>0</v>
      </c>
      <c r="F207" s="32">
        <v>0</v>
      </c>
      <c r="G207" s="32">
        <v>0</v>
      </c>
      <c r="H207" s="32">
        <v>4.1138997779032263</v>
      </c>
      <c r="I207" s="32">
        <v>1.9900696774193547</v>
      </c>
      <c r="J207" s="32">
        <v>2.4875870967741935</v>
      </c>
      <c r="K207" s="32">
        <v>0</v>
      </c>
      <c r="L207" s="32">
        <v>0.45136296219354843</v>
      </c>
      <c r="M207" s="32">
        <v>0</v>
      </c>
      <c r="N207" s="32">
        <v>0</v>
      </c>
      <c r="O207" s="32">
        <v>0</v>
      </c>
      <c r="P207" s="32">
        <v>0</v>
      </c>
      <c r="Q207" s="32">
        <v>0</v>
      </c>
      <c r="R207" s="32">
        <v>2.0960916929032254</v>
      </c>
      <c r="S207" s="32">
        <v>2.1019099147096774</v>
      </c>
      <c r="T207" s="32">
        <v>0</v>
      </c>
      <c r="U207" s="32">
        <v>0</v>
      </c>
      <c r="V207" s="32">
        <v>2.0945641495806449</v>
      </c>
      <c r="W207" s="32">
        <v>0</v>
      </c>
      <c r="X207" s="32">
        <v>0</v>
      </c>
      <c r="Y207" s="32">
        <v>0</v>
      </c>
      <c r="Z207" s="32">
        <v>0</v>
      </c>
      <c r="AA207" s="32">
        <v>0</v>
      </c>
      <c r="AB207" s="32">
        <v>0.32879786535483868</v>
      </c>
      <c r="AC207" s="32">
        <v>0</v>
      </c>
      <c r="AD207" s="32">
        <v>0</v>
      </c>
      <c r="AE207" s="32">
        <v>0</v>
      </c>
      <c r="AF207" s="32">
        <v>0</v>
      </c>
      <c r="AG207" s="32">
        <v>0</v>
      </c>
      <c r="AH207" s="32">
        <v>0</v>
      </c>
      <c r="AI207" s="32">
        <v>0</v>
      </c>
      <c r="AJ207" s="32">
        <v>0</v>
      </c>
      <c r="AK207" s="32">
        <v>0</v>
      </c>
      <c r="AL207" s="32">
        <v>0.26172086916129034</v>
      </c>
      <c r="AM207" s="32">
        <v>0</v>
      </c>
      <c r="AN207" s="32">
        <v>0</v>
      </c>
      <c r="AO207" s="32">
        <v>0</v>
      </c>
      <c r="AP207" s="32">
        <v>4.8514467741935484E-2</v>
      </c>
      <c r="AQ207" s="32">
        <v>0</v>
      </c>
      <c r="AR207" s="32">
        <v>0</v>
      </c>
      <c r="AS207" s="32">
        <v>0</v>
      </c>
      <c r="AT207" s="32">
        <v>0</v>
      </c>
      <c r="AU207" s="32">
        <v>0</v>
      </c>
      <c r="AV207" s="32">
        <v>110.87344823277409</v>
      </c>
      <c r="AW207" s="32">
        <v>10.860943225225808</v>
      </c>
      <c r="AX207" s="32">
        <v>0</v>
      </c>
      <c r="AY207" s="32">
        <v>0</v>
      </c>
      <c r="AZ207" s="32">
        <v>15.617459679129034</v>
      </c>
      <c r="BA207" s="32">
        <v>0</v>
      </c>
      <c r="BB207" s="32">
        <v>0</v>
      </c>
      <c r="BC207" s="32">
        <v>0</v>
      </c>
      <c r="BD207" s="32">
        <v>0</v>
      </c>
      <c r="BE207" s="32">
        <v>0</v>
      </c>
      <c r="BF207" s="32">
        <v>131.12883557580659</v>
      </c>
      <c r="BG207" s="32">
        <v>8.5525952561935483</v>
      </c>
      <c r="BH207" s="32">
        <v>0</v>
      </c>
      <c r="BI207" s="32">
        <v>0</v>
      </c>
      <c r="BJ207" s="32">
        <v>8.8835571411290317</v>
      </c>
      <c r="BK207" s="33">
        <f t="shared" si="11"/>
        <v>301.89135758400005</v>
      </c>
    </row>
    <row r="208" spans="1:63">
      <c r="A208" s="30"/>
      <c r="B208" s="31" t="s">
        <v>214</v>
      </c>
      <c r="C208" s="32">
        <v>0</v>
      </c>
      <c r="D208" s="32">
        <v>0</v>
      </c>
      <c r="E208" s="32">
        <v>0</v>
      </c>
      <c r="F208" s="32">
        <v>0</v>
      </c>
      <c r="G208" s="32">
        <v>0</v>
      </c>
      <c r="H208" s="32">
        <v>31.109208020161287</v>
      </c>
      <c r="I208" s="32">
        <v>1.5096808267419357</v>
      </c>
      <c r="J208" s="32">
        <v>4.7999635483870969E-4</v>
      </c>
      <c r="K208" s="32">
        <v>0</v>
      </c>
      <c r="L208" s="32">
        <v>8.6842706772580627</v>
      </c>
      <c r="M208" s="32">
        <v>0</v>
      </c>
      <c r="N208" s="32">
        <v>0</v>
      </c>
      <c r="O208" s="32">
        <v>0</v>
      </c>
      <c r="P208" s="32">
        <v>0</v>
      </c>
      <c r="Q208" s="32">
        <v>0</v>
      </c>
      <c r="R208" s="32">
        <v>9.3432635558709656</v>
      </c>
      <c r="S208" s="32">
        <v>0.22292260029032257</v>
      </c>
      <c r="T208" s="32">
        <v>0</v>
      </c>
      <c r="U208" s="32">
        <v>0</v>
      </c>
      <c r="V208" s="32">
        <v>0.92019931677419353</v>
      </c>
      <c r="W208" s="32">
        <v>0</v>
      </c>
      <c r="X208" s="32">
        <v>0</v>
      </c>
      <c r="Y208" s="32">
        <v>0</v>
      </c>
      <c r="Z208" s="32">
        <v>0</v>
      </c>
      <c r="AA208" s="32">
        <v>0</v>
      </c>
      <c r="AB208" s="32">
        <v>0.88169155574193536</v>
      </c>
      <c r="AC208" s="32">
        <v>4.1132539451612909E-2</v>
      </c>
      <c r="AD208" s="32">
        <v>0</v>
      </c>
      <c r="AE208" s="32">
        <v>0</v>
      </c>
      <c r="AF208" s="32">
        <v>5.7540291032258079E-2</v>
      </c>
      <c r="AG208" s="32">
        <v>0</v>
      </c>
      <c r="AH208" s="32">
        <v>0</v>
      </c>
      <c r="AI208" s="32">
        <v>0</v>
      </c>
      <c r="AJ208" s="32">
        <v>0</v>
      </c>
      <c r="AK208" s="32">
        <v>0</v>
      </c>
      <c r="AL208" s="32">
        <v>0.55217825270967735</v>
      </c>
      <c r="AM208" s="32">
        <v>0</v>
      </c>
      <c r="AN208" s="32">
        <v>0</v>
      </c>
      <c r="AO208" s="32">
        <v>0</v>
      </c>
      <c r="AP208" s="32">
        <v>8.2355159354838697E-3</v>
      </c>
      <c r="AQ208" s="32">
        <v>0</v>
      </c>
      <c r="AR208" s="32">
        <v>0</v>
      </c>
      <c r="AS208" s="32">
        <v>0</v>
      </c>
      <c r="AT208" s="32">
        <v>0</v>
      </c>
      <c r="AU208" s="32">
        <v>0</v>
      </c>
      <c r="AV208" s="32">
        <v>162.05167029454847</v>
      </c>
      <c r="AW208" s="32">
        <v>31.079397133096776</v>
      </c>
      <c r="AX208" s="32">
        <v>0</v>
      </c>
      <c r="AY208" s="32">
        <v>0</v>
      </c>
      <c r="AZ208" s="32">
        <v>51.00945350351612</v>
      </c>
      <c r="BA208" s="32">
        <v>0</v>
      </c>
      <c r="BB208" s="32">
        <v>0</v>
      </c>
      <c r="BC208" s="32">
        <v>0</v>
      </c>
      <c r="BD208" s="32">
        <v>0</v>
      </c>
      <c r="BE208" s="32">
        <v>0</v>
      </c>
      <c r="BF208" s="32">
        <v>121.72760397406445</v>
      </c>
      <c r="BG208" s="32">
        <v>2.4740030654838709</v>
      </c>
      <c r="BH208" s="32">
        <v>0</v>
      </c>
      <c r="BI208" s="32">
        <v>0</v>
      </c>
      <c r="BJ208" s="32">
        <v>13.18148957596774</v>
      </c>
      <c r="BK208" s="33">
        <f t="shared" si="11"/>
        <v>434.85442069500004</v>
      </c>
    </row>
    <row r="209" spans="1:63">
      <c r="A209" s="30"/>
      <c r="B209" s="31" t="s">
        <v>215</v>
      </c>
      <c r="C209" s="32">
        <v>0</v>
      </c>
      <c r="D209" s="32">
        <v>0</v>
      </c>
      <c r="E209" s="32">
        <v>0</v>
      </c>
      <c r="F209" s="32">
        <v>0</v>
      </c>
      <c r="G209" s="32">
        <v>0</v>
      </c>
      <c r="H209" s="32">
        <v>8.0315352795161257</v>
      </c>
      <c r="I209" s="32">
        <v>1.5876954960645164</v>
      </c>
      <c r="J209" s="32">
        <v>0</v>
      </c>
      <c r="K209" s="32">
        <v>0</v>
      </c>
      <c r="L209" s="32">
        <v>1.6608986347096775</v>
      </c>
      <c r="M209" s="32">
        <v>0</v>
      </c>
      <c r="N209" s="32">
        <v>0</v>
      </c>
      <c r="O209" s="32">
        <v>0</v>
      </c>
      <c r="P209" s="32">
        <v>0</v>
      </c>
      <c r="Q209" s="32">
        <v>0</v>
      </c>
      <c r="R209" s="32">
        <v>8.6120992611935474</v>
      </c>
      <c r="S209" s="32">
        <v>0.88018884154838717</v>
      </c>
      <c r="T209" s="32">
        <v>0</v>
      </c>
      <c r="U209" s="32">
        <v>0</v>
      </c>
      <c r="V209" s="32">
        <v>1.782253649935484</v>
      </c>
      <c r="W209" s="32">
        <v>0</v>
      </c>
      <c r="X209" s="32">
        <v>0</v>
      </c>
      <c r="Y209" s="32">
        <v>0</v>
      </c>
      <c r="Z209" s="32">
        <v>0</v>
      </c>
      <c r="AA209" s="32">
        <v>0</v>
      </c>
      <c r="AB209" s="32">
        <v>18.85878498167742</v>
      </c>
      <c r="AC209" s="32">
        <v>1.0370748568064516</v>
      </c>
      <c r="AD209" s="32">
        <v>0</v>
      </c>
      <c r="AE209" s="32">
        <v>0</v>
      </c>
      <c r="AF209" s="32">
        <v>6.2021849850322575</v>
      </c>
      <c r="AG209" s="32">
        <v>0</v>
      </c>
      <c r="AH209" s="32">
        <v>0</v>
      </c>
      <c r="AI209" s="32">
        <v>0</v>
      </c>
      <c r="AJ209" s="32">
        <v>0</v>
      </c>
      <c r="AK209" s="32">
        <v>0</v>
      </c>
      <c r="AL209" s="32">
        <v>9.4011706644516124</v>
      </c>
      <c r="AM209" s="32">
        <v>3.2793010806451611E-2</v>
      </c>
      <c r="AN209" s="32">
        <v>2.0980472580645173E-3</v>
      </c>
      <c r="AO209" s="32">
        <v>0</v>
      </c>
      <c r="AP209" s="32">
        <v>0.96194784964516133</v>
      </c>
      <c r="AQ209" s="32">
        <v>0</v>
      </c>
      <c r="AR209" s="32">
        <v>0</v>
      </c>
      <c r="AS209" s="32">
        <v>0</v>
      </c>
      <c r="AT209" s="32">
        <v>0</v>
      </c>
      <c r="AU209" s="32">
        <v>0</v>
      </c>
      <c r="AV209" s="32">
        <v>516.05113163270892</v>
      </c>
      <c r="AW209" s="32">
        <v>27.695002407</v>
      </c>
      <c r="AX209" s="32">
        <v>3.221630805258064</v>
      </c>
      <c r="AY209" s="32">
        <v>0</v>
      </c>
      <c r="AZ209" s="32">
        <v>42.336999956774186</v>
      </c>
      <c r="BA209" s="32">
        <v>0</v>
      </c>
      <c r="BB209" s="32">
        <v>0</v>
      </c>
      <c r="BC209" s="32">
        <v>0</v>
      </c>
      <c r="BD209" s="32">
        <v>0</v>
      </c>
      <c r="BE209" s="32">
        <v>0</v>
      </c>
      <c r="BF209" s="32">
        <v>621.17678048212997</v>
      </c>
      <c r="BG209" s="32">
        <v>35.5783975303871</v>
      </c>
      <c r="BH209" s="32">
        <v>2.834088874193548E-2</v>
      </c>
      <c r="BI209" s="32">
        <v>0</v>
      </c>
      <c r="BJ209" s="32">
        <v>46.478528621354819</v>
      </c>
      <c r="BK209" s="33">
        <f t="shared" si="11"/>
        <v>1351.6175378830001</v>
      </c>
    </row>
    <row r="210" spans="1:63">
      <c r="A210" s="30"/>
      <c r="B210" s="31" t="s">
        <v>216</v>
      </c>
      <c r="C210" s="32">
        <v>0</v>
      </c>
      <c r="D210" s="32">
        <v>0</v>
      </c>
      <c r="E210" s="32">
        <v>0</v>
      </c>
      <c r="F210" s="32">
        <v>0</v>
      </c>
      <c r="G210" s="32">
        <v>0</v>
      </c>
      <c r="H210" s="32">
        <v>2.536434276903226</v>
      </c>
      <c r="I210" s="32">
        <v>0.68859374341935464</v>
      </c>
      <c r="J210" s="32">
        <v>0</v>
      </c>
      <c r="K210" s="32">
        <v>0</v>
      </c>
      <c r="L210" s="32">
        <v>0.49505864122580634</v>
      </c>
      <c r="M210" s="32">
        <v>0</v>
      </c>
      <c r="N210" s="32">
        <v>0</v>
      </c>
      <c r="O210" s="32">
        <v>0</v>
      </c>
      <c r="P210" s="32">
        <v>0</v>
      </c>
      <c r="Q210" s="32">
        <v>0</v>
      </c>
      <c r="R210" s="32">
        <v>0.85879788848387106</v>
      </c>
      <c r="S210" s="32">
        <v>0</v>
      </c>
      <c r="T210" s="32">
        <v>0</v>
      </c>
      <c r="U210" s="32">
        <v>0</v>
      </c>
      <c r="V210" s="32">
        <v>6.3289680935483858E-2</v>
      </c>
      <c r="W210" s="32">
        <v>0</v>
      </c>
      <c r="X210" s="32">
        <v>0</v>
      </c>
      <c r="Y210" s="32">
        <v>0</v>
      </c>
      <c r="Z210" s="32">
        <v>0</v>
      </c>
      <c r="AA210" s="32">
        <v>0</v>
      </c>
      <c r="AB210" s="32">
        <v>4.8000430839677417</v>
      </c>
      <c r="AC210" s="32">
        <v>0.36208368332258062</v>
      </c>
      <c r="AD210" s="32">
        <v>0</v>
      </c>
      <c r="AE210" s="32">
        <v>0</v>
      </c>
      <c r="AF210" s="32">
        <v>1.4009404437741939</v>
      </c>
      <c r="AG210" s="32">
        <v>0</v>
      </c>
      <c r="AH210" s="32">
        <v>0</v>
      </c>
      <c r="AI210" s="32">
        <v>0</v>
      </c>
      <c r="AJ210" s="32">
        <v>0</v>
      </c>
      <c r="AK210" s="32">
        <v>0</v>
      </c>
      <c r="AL210" s="32">
        <v>1.507142651129032</v>
      </c>
      <c r="AM210" s="32">
        <v>2.1682714193548388E-2</v>
      </c>
      <c r="AN210" s="32">
        <v>0</v>
      </c>
      <c r="AO210" s="32">
        <v>0</v>
      </c>
      <c r="AP210" s="32">
        <v>0</v>
      </c>
      <c r="AQ210" s="32">
        <v>0</v>
      </c>
      <c r="AR210" s="32">
        <v>0</v>
      </c>
      <c r="AS210" s="32">
        <v>0</v>
      </c>
      <c r="AT210" s="32">
        <v>0</v>
      </c>
      <c r="AU210" s="32">
        <v>0</v>
      </c>
      <c r="AV210" s="32">
        <v>100.20159019580649</v>
      </c>
      <c r="AW210" s="32">
        <v>4.8054981611612897</v>
      </c>
      <c r="AX210" s="32">
        <v>0</v>
      </c>
      <c r="AY210" s="32">
        <v>0</v>
      </c>
      <c r="AZ210" s="32">
        <v>4.8592865807419363</v>
      </c>
      <c r="BA210" s="32">
        <v>0</v>
      </c>
      <c r="BB210" s="32">
        <v>0</v>
      </c>
      <c r="BC210" s="32">
        <v>0</v>
      </c>
      <c r="BD210" s="32">
        <v>0</v>
      </c>
      <c r="BE210" s="32">
        <v>0</v>
      </c>
      <c r="BF210" s="32">
        <v>132.81309987238706</v>
      </c>
      <c r="BG210" s="32">
        <v>1.6387964033225808</v>
      </c>
      <c r="BH210" s="32">
        <v>0</v>
      </c>
      <c r="BI210" s="32">
        <v>0</v>
      </c>
      <c r="BJ210" s="32">
        <v>2.8766307802258062</v>
      </c>
      <c r="BK210" s="33">
        <f t="shared" si="11"/>
        <v>259.928968801</v>
      </c>
    </row>
    <row r="211" spans="1:63">
      <c r="A211" s="30"/>
      <c r="B211" s="31" t="s">
        <v>217</v>
      </c>
      <c r="C211" s="32">
        <v>0</v>
      </c>
      <c r="D211" s="32">
        <v>0</v>
      </c>
      <c r="E211" s="32">
        <v>0</v>
      </c>
      <c r="F211" s="32">
        <v>0</v>
      </c>
      <c r="G211" s="32">
        <v>0</v>
      </c>
      <c r="H211" s="32">
        <v>144.87230894190324</v>
      </c>
      <c r="I211" s="32">
        <v>37.259337665483876</v>
      </c>
      <c r="J211" s="32">
        <v>0</v>
      </c>
      <c r="K211" s="32">
        <v>0</v>
      </c>
      <c r="L211" s="32">
        <v>32.239900939419357</v>
      </c>
      <c r="M211" s="32">
        <v>0</v>
      </c>
      <c r="N211" s="32">
        <v>0</v>
      </c>
      <c r="O211" s="32">
        <v>0</v>
      </c>
      <c r="P211" s="32">
        <v>0</v>
      </c>
      <c r="Q211" s="32">
        <v>0</v>
      </c>
      <c r="R211" s="32">
        <v>90.918207705354803</v>
      </c>
      <c r="S211" s="32">
        <v>18.168786164419359</v>
      </c>
      <c r="T211" s="32">
        <v>0</v>
      </c>
      <c r="U211" s="32">
        <v>0</v>
      </c>
      <c r="V211" s="32">
        <v>13.57574498564516</v>
      </c>
      <c r="W211" s="32">
        <v>0</v>
      </c>
      <c r="X211" s="32">
        <v>5.6715687741935496E-3</v>
      </c>
      <c r="Y211" s="32">
        <v>0</v>
      </c>
      <c r="Z211" s="32">
        <v>0</v>
      </c>
      <c r="AA211" s="32">
        <v>0</v>
      </c>
      <c r="AB211" s="32">
        <v>14.326940736774192</v>
      </c>
      <c r="AC211" s="32">
        <v>0.39588357435483873</v>
      </c>
      <c r="AD211" s="32">
        <v>0</v>
      </c>
      <c r="AE211" s="32">
        <v>0</v>
      </c>
      <c r="AF211" s="32">
        <v>1.4643025539354835</v>
      </c>
      <c r="AG211" s="32">
        <v>0</v>
      </c>
      <c r="AH211" s="32">
        <v>0</v>
      </c>
      <c r="AI211" s="32">
        <v>0</v>
      </c>
      <c r="AJ211" s="32">
        <v>0</v>
      </c>
      <c r="AK211" s="32">
        <v>0</v>
      </c>
      <c r="AL211" s="32">
        <v>8.9814250897096759</v>
      </c>
      <c r="AM211" s="32">
        <v>0</v>
      </c>
      <c r="AN211" s="32">
        <v>0</v>
      </c>
      <c r="AO211" s="32">
        <v>0</v>
      </c>
      <c r="AP211" s="32">
        <v>7.8933019870967749E-2</v>
      </c>
      <c r="AQ211" s="32">
        <v>0</v>
      </c>
      <c r="AR211" s="32">
        <v>0</v>
      </c>
      <c r="AS211" s="32">
        <v>0</v>
      </c>
      <c r="AT211" s="32">
        <v>0</v>
      </c>
      <c r="AU211" s="32">
        <v>0</v>
      </c>
      <c r="AV211" s="32">
        <v>1361.5797742792258</v>
      </c>
      <c r="AW211" s="32">
        <v>110.12261475100001</v>
      </c>
      <c r="AX211" s="32">
        <v>0</v>
      </c>
      <c r="AY211" s="32">
        <v>0</v>
      </c>
      <c r="AZ211" s="32">
        <v>365.82563732812912</v>
      </c>
      <c r="BA211" s="32">
        <v>0</v>
      </c>
      <c r="BB211" s="32">
        <v>0</v>
      </c>
      <c r="BC211" s="32">
        <v>0</v>
      </c>
      <c r="BD211" s="32">
        <v>0</v>
      </c>
      <c r="BE211" s="32">
        <v>0</v>
      </c>
      <c r="BF211" s="32">
        <v>1391.340094207322</v>
      </c>
      <c r="BG211" s="32">
        <v>39.905185908580641</v>
      </c>
      <c r="BH211" s="32">
        <v>2.2047714095483872</v>
      </c>
      <c r="BI211" s="32">
        <v>0</v>
      </c>
      <c r="BJ211" s="32">
        <v>110.72443732754837</v>
      </c>
      <c r="BK211" s="33">
        <f t="shared" si="11"/>
        <v>3743.9899581569994</v>
      </c>
    </row>
    <row r="212" spans="1:63">
      <c r="A212" s="30"/>
      <c r="B212" s="31" t="s">
        <v>218</v>
      </c>
      <c r="C212" s="32">
        <v>0</v>
      </c>
      <c r="D212" s="32">
        <v>0</v>
      </c>
      <c r="E212" s="32">
        <v>0</v>
      </c>
      <c r="F212" s="32">
        <v>0</v>
      </c>
      <c r="G212" s="32">
        <v>0</v>
      </c>
      <c r="H212" s="32">
        <v>88.31480414406451</v>
      </c>
      <c r="I212" s="32">
        <v>54.180997051677423</v>
      </c>
      <c r="J212" s="32">
        <v>0</v>
      </c>
      <c r="K212" s="32">
        <v>0</v>
      </c>
      <c r="L212" s="32">
        <v>23.188333390258066</v>
      </c>
      <c r="M212" s="32">
        <v>0</v>
      </c>
      <c r="N212" s="32">
        <v>0</v>
      </c>
      <c r="O212" s="32">
        <v>0</v>
      </c>
      <c r="P212" s="32">
        <v>0</v>
      </c>
      <c r="Q212" s="32">
        <v>0</v>
      </c>
      <c r="R212" s="32">
        <v>51.298317991483856</v>
      </c>
      <c r="S212" s="32">
        <v>2.425139566548387</v>
      </c>
      <c r="T212" s="32">
        <v>0</v>
      </c>
      <c r="U212" s="32">
        <v>0</v>
      </c>
      <c r="V212" s="32">
        <v>7.561367837967742</v>
      </c>
      <c r="W212" s="32">
        <v>0</v>
      </c>
      <c r="X212" s="32">
        <v>0</v>
      </c>
      <c r="Y212" s="32">
        <v>0</v>
      </c>
      <c r="Z212" s="32">
        <v>0</v>
      </c>
      <c r="AA212" s="32">
        <v>0</v>
      </c>
      <c r="AB212" s="32">
        <v>7.4023649905483859</v>
      </c>
      <c r="AC212" s="32">
        <v>4.5040116580645162E-2</v>
      </c>
      <c r="AD212" s="32">
        <v>0</v>
      </c>
      <c r="AE212" s="32">
        <v>0</v>
      </c>
      <c r="AF212" s="32">
        <v>0.40943684300000005</v>
      </c>
      <c r="AG212" s="32">
        <v>0</v>
      </c>
      <c r="AH212" s="32">
        <v>0</v>
      </c>
      <c r="AI212" s="32">
        <v>0</v>
      </c>
      <c r="AJ212" s="32">
        <v>0</v>
      </c>
      <c r="AK212" s="32">
        <v>0</v>
      </c>
      <c r="AL212" s="32">
        <v>5.3286845831935477</v>
      </c>
      <c r="AM212" s="32">
        <v>0</v>
      </c>
      <c r="AN212" s="32">
        <v>0</v>
      </c>
      <c r="AO212" s="32">
        <v>0</v>
      </c>
      <c r="AP212" s="32">
        <v>0.18154935900000008</v>
      </c>
      <c r="AQ212" s="32">
        <v>0</v>
      </c>
      <c r="AR212" s="32">
        <v>0</v>
      </c>
      <c r="AS212" s="32">
        <v>0</v>
      </c>
      <c r="AT212" s="32">
        <v>0</v>
      </c>
      <c r="AU212" s="32">
        <v>0</v>
      </c>
      <c r="AV212" s="32">
        <v>752.51478602903262</v>
      </c>
      <c r="AW212" s="32">
        <v>74.619568197806458</v>
      </c>
      <c r="AX212" s="32">
        <v>0</v>
      </c>
      <c r="AY212" s="32">
        <v>0</v>
      </c>
      <c r="AZ212" s="32">
        <v>202.49471640958063</v>
      </c>
      <c r="BA212" s="32">
        <v>0</v>
      </c>
      <c r="BB212" s="32">
        <v>0</v>
      </c>
      <c r="BC212" s="32">
        <v>0</v>
      </c>
      <c r="BD212" s="32">
        <v>0</v>
      </c>
      <c r="BE212" s="32">
        <v>0</v>
      </c>
      <c r="BF212" s="32">
        <v>750.31226220293502</v>
      </c>
      <c r="BG212" s="32">
        <v>14.741584999774192</v>
      </c>
      <c r="BH212" s="32">
        <v>2.9047505890967744</v>
      </c>
      <c r="BI212" s="32">
        <v>0</v>
      </c>
      <c r="BJ212" s="32">
        <v>78.692080692451611</v>
      </c>
      <c r="BK212" s="33">
        <f t="shared" si="11"/>
        <v>2116.615784995</v>
      </c>
    </row>
    <row r="213" spans="1:63">
      <c r="A213" s="30"/>
      <c r="B213" s="31" t="s">
        <v>219</v>
      </c>
      <c r="C213" s="32">
        <v>0</v>
      </c>
      <c r="D213" s="32">
        <v>0</v>
      </c>
      <c r="E213" s="32">
        <v>0</v>
      </c>
      <c r="F213" s="32">
        <v>0</v>
      </c>
      <c r="G213" s="32">
        <v>0</v>
      </c>
      <c r="H213" s="32">
        <v>14.056106089806452</v>
      </c>
      <c r="I213" s="32">
        <v>14.020670319741935</v>
      </c>
      <c r="J213" s="32">
        <v>0</v>
      </c>
      <c r="K213" s="32">
        <v>0</v>
      </c>
      <c r="L213" s="32">
        <v>2.0862027038387096</v>
      </c>
      <c r="M213" s="32">
        <v>0</v>
      </c>
      <c r="N213" s="32">
        <v>0</v>
      </c>
      <c r="O213" s="32">
        <v>0</v>
      </c>
      <c r="P213" s="32">
        <v>0</v>
      </c>
      <c r="Q213" s="32">
        <v>0</v>
      </c>
      <c r="R213" s="32">
        <v>8.6995628115806465</v>
      </c>
      <c r="S213" s="32">
        <v>0.75873593590322586</v>
      </c>
      <c r="T213" s="32">
        <v>0</v>
      </c>
      <c r="U213" s="32">
        <v>0</v>
      </c>
      <c r="V213" s="32">
        <v>3.0636201304516133</v>
      </c>
      <c r="W213" s="32">
        <v>0</v>
      </c>
      <c r="X213" s="32">
        <v>0</v>
      </c>
      <c r="Y213" s="32">
        <v>0</v>
      </c>
      <c r="Z213" s="32">
        <v>0</v>
      </c>
      <c r="AA213" s="32">
        <v>0</v>
      </c>
      <c r="AB213" s="32">
        <v>3.221048724806451</v>
      </c>
      <c r="AC213" s="32">
        <v>1.6330533225806449E-3</v>
      </c>
      <c r="AD213" s="32">
        <v>0</v>
      </c>
      <c r="AE213" s="32">
        <v>0</v>
      </c>
      <c r="AF213" s="32">
        <v>0.51402465151612897</v>
      </c>
      <c r="AG213" s="32">
        <v>0</v>
      </c>
      <c r="AH213" s="32">
        <v>0</v>
      </c>
      <c r="AI213" s="32">
        <v>0</v>
      </c>
      <c r="AJ213" s="32">
        <v>0</v>
      </c>
      <c r="AK213" s="32">
        <v>0</v>
      </c>
      <c r="AL213" s="32">
        <v>1.1775635281290324</v>
      </c>
      <c r="AM213" s="32">
        <v>0</v>
      </c>
      <c r="AN213" s="32">
        <v>0</v>
      </c>
      <c r="AO213" s="32">
        <v>0</v>
      </c>
      <c r="AP213" s="32">
        <v>0.46094331422580642</v>
      </c>
      <c r="AQ213" s="32">
        <v>0</v>
      </c>
      <c r="AR213" s="32">
        <v>0</v>
      </c>
      <c r="AS213" s="32">
        <v>1.2956623225806453E-3</v>
      </c>
      <c r="AT213" s="32">
        <v>0</v>
      </c>
      <c r="AU213" s="32">
        <v>0</v>
      </c>
      <c r="AV213" s="32">
        <v>347.9173343214191</v>
      </c>
      <c r="AW213" s="32">
        <v>27.503977404645163</v>
      </c>
      <c r="AX213" s="32">
        <v>3.7574207354838698E-2</v>
      </c>
      <c r="AY213" s="32">
        <v>0</v>
      </c>
      <c r="AZ213" s="32">
        <v>47.613316981387094</v>
      </c>
      <c r="BA213" s="32">
        <v>0</v>
      </c>
      <c r="BB213" s="32">
        <v>0</v>
      </c>
      <c r="BC213" s="32">
        <v>0</v>
      </c>
      <c r="BD213" s="32">
        <v>0</v>
      </c>
      <c r="BE213" s="32">
        <v>0</v>
      </c>
      <c r="BF213" s="32">
        <v>389.25869607238735</v>
      </c>
      <c r="BG213" s="32">
        <v>8.7719319714516146</v>
      </c>
      <c r="BH213" s="32">
        <v>4.4737985170645169</v>
      </c>
      <c r="BI213" s="32">
        <v>0</v>
      </c>
      <c r="BJ213" s="32">
        <v>32.338977639645158</v>
      </c>
      <c r="BK213" s="33">
        <f t="shared" si="11"/>
        <v>905.97701404100007</v>
      </c>
    </row>
    <row r="214" spans="1:63">
      <c r="A214" s="30"/>
      <c r="B214" s="31" t="s">
        <v>220</v>
      </c>
      <c r="C214" s="32">
        <v>0</v>
      </c>
      <c r="D214" s="32">
        <v>0</v>
      </c>
      <c r="E214" s="32">
        <v>0</v>
      </c>
      <c r="F214" s="32">
        <v>0</v>
      </c>
      <c r="G214" s="32">
        <v>0</v>
      </c>
      <c r="H214" s="32">
        <v>129.08574666974189</v>
      </c>
      <c r="I214" s="32">
        <v>14.391298648354837</v>
      </c>
      <c r="J214" s="32">
        <v>17.2198958893871</v>
      </c>
      <c r="K214" s="32">
        <v>0</v>
      </c>
      <c r="L214" s="32">
        <v>30.397272888548397</v>
      </c>
      <c r="M214" s="32">
        <v>0</v>
      </c>
      <c r="N214" s="32">
        <v>0</v>
      </c>
      <c r="O214" s="32">
        <v>0</v>
      </c>
      <c r="P214" s="32">
        <v>0</v>
      </c>
      <c r="Q214" s="32">
        <v>0</v>
      </c>
      <c r="R214" s="32">
        <v>58.447374663290319</v>
      </c>
      <c r="S214" s="32">
        <v>51.160954542193558</v>
      </c>
      <c r="T214" s="32">
        <v>1.8444750597741932</v>
      </c>
      <c r="U214" s="32">
        <v>0</v>
      </c>
      <c r="V214" s="32">
        <v>11.849905442870972</v>
      </c>
      <c r="W214" s="32">
        <v>0</v>
      </c>
      <c r="X214" s="32">
        <v>0</v>
      </c>
      <c r="Y214" s="32">
        <v>0</v>
      </c>
      <c r="Z214" s="32">
        <v>0</v>
      </c>
      <c r="AA214" s="32">
        <v>0</v>
      </c>
      <c r="AB214" s="32">
        <v>29.248016348290328</v>
      </c>
      <c r="AC214" s="32">
        <v>0.32142339474193549</v>
      </c>
      <c r="AD214" s="32">
        <v>0</v>
      </c>
      <c r="AE214" s="32">
        <v>0</v>
      </c>
      <c r="AF214" s="32">
        <v>2.5871833189354834</v>
      </c>
      <c r="AG214" s="32">
        <v>0</v>
      </c>
      <c r="AH214" s="32">
        <v>0</v>
      </c>
      <c r="AI214" s="32">
        <v>0</v>
      </c>
      <c r="AJ214" s="32">
        <v>0</v>
      </c>
      <c r="AK214" s="32">
        <v>0</v>
      </c>
      <c r="AL214" s="32">
        <v>8.9522294803548412</v>
      </c>
      <c r="AM214" s="32">
        <v>3.8987140483870975E-2</v>
      </c>
      <c r="AN214" s="32">
        <v>0</v>
      </c>
      <c r="AO214" s="32">
        <v>0</v>
      </c>
      <c r="AP214" s="32">
        <v>1.2209721167741932</v>
      </c>
      <c r="AQ214" s="32">
        <v>0</v>
      </c>
      <c r="AR214" s="32">
        <v>9.6007778387096759E-3</v>
      </c>
      <c r="AS214" s="32">
        <v>5.5306246129032269E-3</v>
      </c>
      <c r="AT214" s="32">
        <v>0</v>
      </c>
      <c r="AU214" s="32">
        <v>0</v>
      </c>
      <c r="AV214" s="32">
        <v>2451.0348679981607</v>
      </c>
      <c r="AW214" s="32">
        <v>210.40641607332259</v>
      </c>
      <c r="AX214" s="32">
        <v>0.1992793069354839</v>
      </c>
      <c r="AY214" s="32">
        <v>0</v>
      </c>
      <c r="AZ214" s="32">
        <v>490.52451861080647</v>
      </c>
      <c r="BA214" s="32">
        <v>0</v>
      </c>
      <c r="BB214" s="32">
        <v>0</v>
      </c>
      <c r="BC214" s="32">
        <v>0</v>
      </c>
      <c r="BD214" s="32">
        <v>0</v>
      </c>
      <c r="BE214" s="32">
        <v>0</v>
      </c>
      <c r="BF214" s="32">
        <v>1864.486353855548</v>
      </c>
      <c r="BG214" s="32">
        <v>81.417612907129026</v>
      </c>
      <c r="BH214" s="32">
        <v>17.881450288419355</v>
      </c>
      <c r="BI214" s="32">
        <v>0</v>
      </c>
      <c r="BJ214" s="32">
        <v>345.94303265148375</v>
      </c>
      <c r="BK214" s="33">
        <f t="shared" si="11"/>
        <v>5818.674398698</v>
      </c>
    </row>
    <row r="215" spans="1:63">
      <c r="A215" s="30"/>
      <c r="B215" s="31" t="s">
        <v>221</v>
      </c>
      <c r="C215" s="32">
        <v>0</v>
      </c>
      <c r="D215" s="32">
        <v>0</v>
      </c>
      <c r="E215" s="32">
        <v>0</v>
      </c>
      <c r="F215" s="32">
        <v>0</v>
      </c>
      <c r="G215" s="32">
        <v>0</v>
      </c>
      <c r="H215" s="32">
        <v>193.79010504841932</v>
      </c>
      <c r="I215" s="32">
        <v>626.12002054774212</v>
      </c>
      <c r="J215" s="32">
        <v>0</v>
      </c>
      <c r="K215" s="32">
        <v>0</v>
      </c>
      <c r="L215" s="32">
        <v>15.392963487967737</v>
      </c>
      <c r="M215" s="32">
        <v>0</v>
      </c>
      <c r="N215" s="32">
        <v>0</v>
      </c>
      <c r="O215" s="32">
        <v>0</v>
      </c>
      <c r="P215" s="32">
        <v>0</v>
      </c>
      <c r="Q215" s="32">
        <v>0</v>
      </c>
      <c r="R215" s="32">
        <v>43.069632774548388</v>
      </c>
      <c r="S215" s="32">
        <v>37.875782378258059</v>
      </c>
      <c r="T215" s="32">
        <v>0</v>
      </c>
      <c r="U215" s="32">
        <v>0</v>
      </c>
      <c r="V215" s="32">
        <v>1.3250962375161293</v>
      </c>
      <c r="W215" s="32">
        <v>0</v>
      </c>
      <c r="X215" s="32">
        <v>0</v>
      </c>
      <c r="Y215" s="32">
        <v>0</v>
      </c>
      <c r="Z215" s="32">
        <v>0</v>
      </c>
      <c r="AA215" s="32">
        <v>0</v>
      </c>
      <c r="AB215" s="32">
        <v>1.9880997403870972</v>
      </c>
      <c r="AC215" s="32">
        <v>2.2438071290322584E-3</v>
      </c>
      <c r="AD215" s="32">
        <v>0</v>
      </c>
      <c r="AE215" s="32">
        <v>0</v>
      </c>
      <c r="AF215" s="32">
        <v>6.1318158967741961E-2</v>
      </c>
      <c r="AG215" s="32">
        <v>0</v>
      </c>
      <c r="AH215" s="32">
        <v>0</v>
      </c>
      <c r="AI215" s="32">
        <v>0</v>
      </c>
      <c r="AJ215" s="32">
        <v>0</v>
      </c>
      <c r="AK215" s="32">
        <v>0</v>
      </c>
      <c r="AL215" s="32">
        <v>0.47871624145161301</v>
      </c>
      <c r="AM215" s="32">
        <v>0</v>
      </c>
      <c r="AN215" s="32">
        <v>0</v>
      </c>
      <c r="AO215" s="32">
        <v>0</v>
      </c>
      <c r="AP215" s="32">
        <v>6.4714026774193543E-3</v>
      </c>
      <c r="AQ215" s="32">
        <v>0</v>
      </c>
      <c r="AR215" s="32">
        <v>0</v>
      </c>
      <c r="AS215" s="32">
        <v>0</v>
      </c>
      <c r="AT215" s="32">
        <v>0</v>
      </c>
      <c r="AU215" s="32">
        <v>0</v>
      </c>
      <c r="AV215" s="32">
        <v>139.01149854209669</v>
      </c>
      <c r="AW215" s="32">
        <v>55.527783716935488</v>
      </c>
      <c r="AX215" s="32">
        <v>0.16129032277419353</v>
      </c>
      <c r="AY215" s="32">
        <v>0</v>
      </c>
      <c r="AZ215" s="32">
        <v>19.239510949741938</v>
      </c>
      <c r="BA215" s="32">
        <v>0</v>
      </c>
      <c r="BB215" s="32">
        <v>0</v>
      </c>
      <c r="BC215" s="32">
        <v>0</v>
      </c>
      <c r="BD215" s="32">
        <v>0</v>
      </c>
      <c r="BE215" s="32">
        <v>0</v>
      </c>
      <c r="BF215" s="32">
        <v>54.989288123967746</v>
      </c>
      <c r="BG215" s="32">
        <v>1.4819652537096777</v>
      </c>
      <c r="BH215" s="32">
        <v>0</v>
      </c>
      <c r="BI215" s="32">
        <v>0</v>
      </c>
      <c r="BJ215" s="32">
        <v>2.3607257517096771</v>
      </c>
      <c r="BK215" s="33">
        <f t="shared" si="11"/>
        <v>1192.8825124860002</v>
      </c>
    </row>
    <row r="216" spans="1:63">
      <c r="A216" s="30"/>
      <c r="B216" s="31" t="s">
        <v>222</v>
      </c>
      <c r="C216" s="32">
        <v>0</v>
      </c>
      <c r="D216" s="32">
        <v>0</v>
      </c>
      <c r="E216" s="32">
        <v>0</v>
      </c>
      <c r="F216" s="32">
        <v>0</v>
      </c>
      <c r="G216" s="32">
        <v>0</v>
      </c>
      <c r="H216" s="32">
        <v>65.767865847322582</v>
      </c>
      <c r="I216" s="32">
        <v>15.766638257548385</v>
      </c>
      <c r="J216" s="32">
        <v>0</v>
      </c>
      <c r="K216" s="32">
        <v>0</v>
      </c>
      <c r="L216" s="32">
        <v>10.782130325193545</v>
      </c>
      <c r="M216" s="32">
        <v>0</v>
      </c>
      <c r="N216" s="32">
        <v>0</v>
      </c>
      <c r="O216" s="32">
        <v>0</v>
      </c>
      <c r="P216" s="32">
        <v>0</v>
      </c>
      <c r="Q216" s="32">
        <v>0</v>
      </c>
      <c r="R216" s="32">
        <v>24.659263392000007</v>
      </c>
      <c r="S216" s="32">
        <v>5.4913066766129033</v>
      </c>
      <c r="T216" s="32">
        <v>1.9721606451612905</v>
      </c>
      <c r="U216" s="32">
        <v>0</v>
      </c>
      <c r="V216" s="32">
        <v>1.2513666395161291</v>
      </c>
      <c r="W216" s="32">
        <v>0</v>
      </c>
      <c r="X216" s="32">
        <v>0</v>
      </c>
      <c r="Y216" s="32">
        <v>0</v>
      </c>
      <c r="Z216" s="32">
        <v>0</v>
      </c>
      <c r="AA216" s="32">
        <v>0</v>
      </c>
      <c r="AB216" s="32">
        <v>0.8309011045161292</v>
      </c>
      <c r="AC216" s="32">
        <v>0</v>
      </c>
      <c r="AD216" s="32">
        <v>0</v>
      </c>
      <c r="AE216" s="32">
        <v>0</v>
      </c>
      <c r="AF216" s="32">
        <v>2.9415464516129031E-2</v>
      </c>
      <c r="AG216" s="32">
        <v>0</v>
      </c>
      <c r="AH216" s="32">
        <v>0</v>
      </c>
      <c r="AI216" s="32">
        <v>0</v>
      </c>
      <c r="AJ216" s="32">
        <v>0</v>
      </c>
      <c r="AK216" s="32">
        <v>0</v>
      </c>
      <c r="AL216" s="32">
        <v>0.23995613925806453</v>
      </c>
      <c r="AM216" s="32">
        <v>0</v>
      </c>
      <c r="AN216" s="32">
        <v>0</v>
      </c>
      <c r="AO216" s="32">
        <v>0</v>
      </c>
      <c r="AP216" s="32">
        <v>0</v>
      </c>
      <c r="AQ216" s="32">
        <v>0</v>
      </c>
      <c r="AR216" s="32">
        <v>0</v>
      </c>
      <c r="AS216" s="32">
        <v>0</v>
      </c>
      <c r="AT216" s="32">
        <v>0</v>
      </c>
      <c r="AU216" s="32">
        <v>0</v>
      </c>
      <c r="AV216" s="32">
        <v>69.503565024096815</v>
      </c>
      <c r="AW216" s="32">
        <v>13.053736808322579</v>
      </c>
      <c r="AX216" s="32">
        <v>0</v>
      </c>
      <c r="AY216" s="32">
        <v>0</v>
      </c>
      <c r="AZ216" s="32">
        <v>14.556959707580646</v>
      </c>
      <c r="BA216" s="32">
        <v>0</v>
      </c>
      <c r="BB216" s="32">
        <v>0</v>
      </c>
      <c r="BC216" s="32">
        <v>0</v>
      </c>
      <c r="BD216" s="32">
        <v>0</v>
      </c>
      <c r="BE216" s="32">
        <v>0</v>
      </c>
      <c r="BF216" s="32">
        <v>93.043822040225763</v>
      </c>
      <c r="BG216" s="32">
        <v>4.6873291600967741</v>
      </c>
      <c r="BH216" s="32">
        <v>0</v>
      </c>
      <c r="BI216" s="32">
        <v>0</v>
      </c>
      <c r="BJ216" s="32">
        <v>6.1236823030322576</v>
      </c>
      <c r="BK216" s="33">
        <f t="shared" si="11"/>
        <v>327.76009953499999</v>
      </c>
    </row>
    <row r="217" spans="1:63">
      <c r="A217" s="30"/>
      <c r="B217" s="31" t="s">
        <v>223</v>
      </c>
      <c r="C217" s="32">
        <v>0</v>
      </c>
      <c r="D217" s="32">
        <v>0</v>
      </c>
      <c r="E217" s="32">
        <v>0</v>
      </c>
      <c r="F217" s="32">
        <v>0</v>
      </c>
      <c r="G217" s="32">
        <v>0</v>
      </c>
      <c r="H217" s="32">
        <v>108.47269355509677</v>
      </c>
      <c r="I217" s="32">
        <v>53.407842940258057</v>
      </c>
      <c r="J217" s="32">
        <v>0</v>
      </c>
      <c r="K217" s="32">
        <v>0</v>
      </c>
      <c r="L217" s="32">
        <v>19.026511443129039</v>
      </c>
      <c r="M217" s="32">
        <v>0</v>
      </c>
      <c r="N217" s="32">
        <v>0</v>
      </c>
      <c r="O217" s="32">
        <v>0</v>
      </c>
      <c r="P217" s="32">
        <v>0</v>
      </c>
      <c r="Q217" s="32">
        <v>0</v>
      </c>
      <c r="R217" s="32">
        <v>51.66113311519355</v>
      </c>
      <c r="S217" s="32">
        <v>39.157595629612914</v>
      </c>
      <c r="T217" s="32">
        <v>0</v>
      </c>
      <c r="U217" s="32">
        <v>0</v>
      </c>
      <c r="V217" s="32">
        <v>7.8760975742903234</v>
      </c>
      <c r="W217" s="32">
        <v>0</v>
      </c>
      <c r="X217" s="32">
        <v>0</v>
      </c>
      <c r="Y217" s="32">
        <v>0</v>
      </c>
      <c r="Z217" s="32">
        <v>0</v>
      </c>
      <c r="AA217" s="32">
        <v>0</v>
      </c>
      <c r="AB217" s="32">
        <v>33.479883946774201</v>
      </c>
      <c r="AC217" s="32">
        <v>0.22412167390322585</v>
      </c>
      <c r="AD217" s="32">
        <v>0</v>
      </c>
      <c r="AE217" s="32">
        <v>0</v>
      </c>
      <c r="AF217" s="32">
        <v>4.8585560790322582</v>
      </c>
      <c r="AG217" s="32">
        <v>0</v>
      </c>
      <c r="AH217" s="32">
        <v>0</v>
      </c>
      <c r="AI217" s="32">
        <v>0</v>
      </c>
      <c r="AJ217" s="32">
        <v>0</v>
      </c>
      <c r="AK217" s="32">
        <v>0</v>
      </c>
      <c r="AL217" s="32">
        <v>13.363554444161291</v>
      </c>
      <c r="AM217" s="32">
        <v>1.2589320903225803E-2</v>
      </c>
      <c r="AN217" s="32">
        <v>0</v>
      </c>
      <c r="AO217" s="32">
        <v>0</v>
      </c>
      <c r="AP217" s="32">
        <v>0.46553898564516122</v>
      </c>
      <c r="AQ217" s="32">
        <v>0</v>
      </c>
      <c r="AR217" s="32">
        <v>0</v>
      </c>
      <c r="AS217" s="32">
        <v>5.2811293225806443E-3</v>
      </c>
      <c r="AT217" s="32">
        <v>0</v>
      </c>
      <c r="AU217" s="32">
        <v>0</v>
      </c>
      <c r="AV217" s="32">
        <v>1726.215792700224</v>
      </c>
      <c r="AW217" s="32">
        <v>166.11465691509676</v>
      </c>
      <c r="AX217" s="32">
        <v>6.0101692258064526E-3</v>
      </c>
      <c r="AY217" s="32">
        <v>0</v>
      </c>
      <c r="AZ217" s="32">
        <v>329.74918240732262</v>
      </c>
      <c r="BA217" s="32">
        <v>0</v>
      </c>
      <c r="BB217" s="32">
        <v>0</v>
      </c>
      <c r="BC217" s="32">
        <v>0</v>
      </c>
      <c r="BD217" s="32">
        <v>0</v>
      </c>
      <c r="BE217" s="32">
        <v>0</v>
      </c>
      <c r="BF217" s="32">
        <v>1781.4045352581952</v>
      </c>
      <c r="BG217" s="32">
        <v>33.189676455838715</v>
      </c>
      <c r="BH217" s="32">
        <v>4.5558858705806458</v>
      </c>
      <c r="BI217" s="32">
        <v>0</v>
      </c>
      <c r="BJ217" s="32">
        <v>102.24345179619355</v>
      </c>
      <c r="BK217" s="33">
        <f t="shared" si="11"/>
        <v>4475.49059141</v>
      </c>
    </row>
    <row r="218" spans="1:63">
      <c r="A218" s="30"/>
      <c r="B218" s="31" t="s">
        <v>224</v>
      </c>
      <c r="C218" s="32">
        <v>0</v>
      </c>
      <c r="D218" s="32">
        <v>0</v>
      </c>
      <c r="E218" s="32">
        <v>1.9546874017741938</v>
      </c>
      <c r="F218" s="32">
        <v>0</v>
      </c>
      <c r="G218" s="32">
        <v>0</v>
      </c>
      <c r="H218" s="32">
        <v>184.33875080864516</v>
      </c>
      <c r="I218" s="32">
        <v>314.09672438622584</v>
      </c>
      <c r="J218" s="32">
        <v>0</v>
      </c>
      <c r="K218" s="32">
        <v>0</v>
      </c>
      <c r="L218" s="32">
        <v>205.44156937796771</v>
      </c>
      <c r="M218" s="32">
        <v>0</v>
      </c>
      <c r="N218" s="32">
        <v>0</v>
      </c>
      <c r="O218" s="32">
        <v>0</v>
      </c>
      <c r="P218" s="32">
        <v>0</v>
      </c>
      <c r="Q218" s="32">
        <v>0</v>
      </c>
      <c r="R218" s="32">
        <v>12.805000499129031</v>
      </c>
      <c r="S218" s="32">
        <v>3.3435923839032258</v>
      </c>
      <c r="T218" s="32">
        <v>0</v>
      </c>
      <c r="U218" s="32">
        <v>0</v>
      </c>
      <c r="V218" s="32">
        <v>13.183875165806452</v>
      </c>
      <c r="W218" s="32">
        <v>0</v>
      </c>
      <c r="X218" s="32">
        <v>0</v>
      </c>
      <c r="Y218" s="32">
        <v>0</v>
      </c>
      <c r="Z218" s="32">
        <v>0</v>
      </c>
      <c r="AA218" s="32">
        <v>0</v>
      </c>
      <c r="AB218" s="32">
        <v>7.7989444258387097</v>
      </c>
      <c r="AC218" s="32">
        <v>1.880814062225806</v>
      </c>
      <c r="AD218" s="32">
        <v>0</v>
      </c>
      <c r="AE218" s="32">
        <v>0</v>
      </c>
      <c r="AF218" s="32">
        <v>0.65583011461290341</v>
      </c>
      <c r="AG218" s="32">
        <v>0</v>
      </c>
      <c r="AH218" s="32">
        <v>0</v>
      </c>
      <c r="AI218" s="32">
        <v>0</v>
      </c>
      <c r="AJ218" s="32">
        <v>0</v>
      </c>
      <c r="AK218" s="32">
        <v>0</v>
      </c>
      <c r="AL218" s="32">
        <v>0.10433242161290321</v>
      </c>
      <c r="AM218" s="32">
        <v>0</v>
      </c>
      <c r="AN218" s="32">
        <v>0</v>
      </c>
      <c r="AO218" s="32">
        <v>0</v>
      </c>
      <c r="AP218" s="32">
        <v>3.9873359225806461E-2</v>
      </c>
      <c r="AQ218" s="32">
        <v>0</v>
      </c>
      <c r="AR218" s="32">
        <v>0</v>
      </c>
      <c r="AS218" s="32">
        <v>0</v>
      </c>
      <c r="AT218" s="32">
        <v>0</v>
      </c>
      <c r="AU218" s="32">
        <v>0</v>
      </c>
      <c r="AV218" s="32">
        <v>152.53221624545199</v>
      </c>
      <c r="AW218" s="32">
        <v>202.139879460548</v>
      </c>
      <c r="AX218" s="32">
        <v>0.31547600054838715</v>
      </c>
      <c r="AY218" s="32">
        <v>0</v>
      </c>
      <c r="AZ218" s="32">
        <v>147.49497358858071</v>
      </c>
      <c r="BA218" s="32">
        <v>0</v>
      </c>
      <c r="BB218" s="32">
        <v>0</v>
      </c>
      <c r="BC218" s="32">
        <v>0</v>
      </c>
      <c r="BD218" s="32">
        <v>0</v>
      </c>
      <c r="BE218" s="32">
        <v>0</v>
      </c>
      <c r="BF218" s="32">
        <v>51.233565112451629</v>
      </c>
      <c r="BG218" s="32">
        <v>119.81004934651614</v>
      </c>
      <c r="BH218" s="32">
        <v>0.27676896577419358</v>
      </c>
      <c r="BI218" s="32">
        <v>0</v>
      </c>
      <c r="BJ218" s="32">
        <v>35.561874585161299</v>
      </c>
      <c r="BK218" s="33">
        <f t="shared" si="11"/>
        <v>1455.0087977119999</v>
      </c>
    </row>
    <row r="219" spans="1:63" ht="13.5" thickBot="1">
      <c r="A219" s="30"/>
      <c r="B219" s="31" t="s">
        <v>225</v>
      </c>
      <c r="C219" s="32">
        <v>0</v>
      </c>
      <c r="D219" s="32">
        <v>0</v>
      </c>
      <c r="E219" s="32">
        <v>0</v>
      </c>
      <c r="F219" s="32">
        <v>0</v>
      </c>
      <c r="G219" s="32">
        <v>0</v>
      </c>
      <c r="H219" s="32">
        <v>10.663790187548388</v>
      </c>
      <c r="I219" s="32">
        <v>1.9350357170000001</v>
      </c>
      <c r="J219" s="32">
        <v>0</v>
      </c>
      <c r="K219" s="32">
        <v>0</v>
      </c>
      <c r="L219" s="32">
        <v>3.9971352749032261</v>
      </c>
      <c r="M219" s="32">
        <v>0</v>
      </c>
      <c r="N219" s="32">
        <v>0</v>
      </c>
      <c r="O219" s="32">
        <v>0</v>
      </c>
      <c r="P219" s="32">
        <v>0</v>
      </c>
      <c r="Q219" s="32">
        <v>0</v>
      </c>
      <c r="R219" s="32">
        <v>4.5792063743548397</v>
      </c>
      <c r="S219" s="32">
        <v>22.982420992935481</v>
      </c>
      <c r="T219" s="32">
        <v>0</v>
      </c>
      <c r="U219" s="32">
        <v>0</v>
      </c>
      <c r="V219" s="32">
        <v>1.6730439115161293</v>
      </c>
      <c r="W219" s="32">
        <v>0</v>
      </c>
      <c r="X219" s="32">
        <v>0</v>
      </c>
      <c r="Y219" s="32">
        <v>0</v>
      </c>
      <c r="Z219" s="32">
        <v>0</v>
      </c>
      <c r="AA219" s="32">
        <v>0</v>
      </c>
      <c r="AB219" s="32">
        <v>9.1785788318709667</v>
      </c>
      <c r="AC219" s="32">
        <v>6.392137083870969E-2</v>
      </c>
      <c r="AD219" s="32">
        <v>0</v>
      </c>
      <c r="AE219" s="32">
        <v>0</v>
      </c>
      <c r="AF219" s="32">
        <v>2.0770282511935485</v>
      </c>
      <c r="AG219" s="32">
        <v>0</v>
      </c>
      <c r="AH219" s="32">
        <v>0</v>
      </c>
      <c r="AI219" s="32">
        <v>0</v>
      </c>
      <c r="AJ219" s="32">
        <v>0</v>
      </c>
      <c r="AK219" s="32">
        <v>0</v>
      </c>
      <c r="AL219" s="32">
        <v>2.7036204498064516</v>
      </c>
      <c r="AM219" s="32">
        <v>0</v>
      </c>
      <c r="AN219" s="32">
        <v>0</v>
      </c>
      <c r="AO219" s="32">
        <v>0</v>
      </c>
      <c r="AP219" s="32">
        <v>0.15489439777419356</v>
      </c>
      <c r="AQ219" s="32">
        <v>0</v>
      </c>
      <c r="AR219" s="32">
        <v>0</v>
      </c>
      <c r="AS219" s="32">
        <v>0</v>
      </c>
      <c r="AT219" s="32">
        <v>0</v>
      </c>
      <c r="AU219" s="32">
        <v>0</v>
      </c>
      <c r="AV219" s="32">
        <v>272.5787932959355</v>
      </c>
      <c r="AW219" s="32">
        <v>64.394053555645172</v>
      </c>
      <c r="AX219" s="32">
        <v>0</v>
      </c>
      <c r="AY219" s="32">
        <v>0</v>
      </c>
      <c r="AZ219" s="32">
        <v>90.825301405451597</v>
      </c>
      <c r="BA219" s="32">
        <v>0</v>
      </c>
      <c r="BB219" s="32">
        <v>0</v>
      </c>
      <c r="BC219" s="32">
        <v>0</v>
      </c>
      <c r="BD219" s="32">
        <v>0</v>
      </c>
      <c r="BE219" s="32">
        <v>0</v>
      </c>
      <c r="BF219" s="32">
        <v>292.21599917654851</v>
      </c>
      <c r="BG219" s="32">
        <v>23.973690758935479</v>
      </c>
      <c r="BH219" s="32">
        <v>0</v>
      </c>
      <c r="BI219" s="32">
        <v>0</v>
      </c>
      <c r="BJ219" s="32">
        <v>37.745296496741936</v>
      </c>
      <c r="BK219" s="33">
        <f t="shared" si="11"/>
        <v>841.74181044900013</v>
      </c>
    </row>
    <row r="220" spans="1:63" ht="13.5" thickBot="1">
      <c r="A220" s="37"/>
      <c r="B220" s="38" t="s">
        <v>22</v>
      </c>
      <c r="C220" s="39">
        <f t="shared" ref="C220:BK220" si="12">SUM(C198:C219)</f>
        <v>0</v>
      </c>
      <c r="D220" s="39">
        <f t="shared" si="12"/>
        <v>0</v>
      </c>
      <c r="E220" s="39">
        <f t="shared" si="12"/>
        <v>1.9546874017741938</v>
      </c>
      <c r="F220" s="39">
        <f t="shared" si="12"/>
        <v>0</v>
      </c>
      <c r="G220" s="39">
        <f t="shared" si="12"/>
        <v>0</v>
      </c>
      <c r="H220" s="39">
        <f t="shared" si="12"/>
        <v>1396.841159592871</v>
      </c>
      <c r="I220" s="39">
        <f t="shared" si="12"/>
        <v>1481.692584350129</v>
      </c>
      <c r="J220" s="39">
        <f t="shared" si="12"/>
        <v>26.42144233735484</v>
      </c>
      <c r="K220" s="39">
        <f t="shared" si="12"/>
        <v>0</v>
      </c>
      <c r="L220" s="39">
        <f t="shared" si="12"/>
        <v>585.26016484516128</v>
      </c>
      <c r="M220" s="39">
        <f t="shared" si="12"/>
        <v>0</v>
      </c>
      <c r="N220" s="39">
        <f t="shared" si="12"/>
        <v>0</v>
      </c>
      <c r="O220" s="39">
        <f t="shared" si="12"/>
        <v>0</v>
      </c>
      <c r="P220" s="39">
        <f t="shared" si="12"/>
        <v>0</v>
      </c>
      <c r="Q220" s="39">
        <f t="shared" si="12"/>
        <v>0</v>
      </c>
      <c r="R220" s="39">
        <f t="shared" si="12"/>
        <v>555.13399517316122</v>
      </c>
      <c r="S220" s="39">
        <f t="shared" si="12"/>
        <v>237.83448196303232</v>
      </c>
      <c r="T220" s="39">
        <f t="shared" si="12"/>
        <v>3.816635704935484</v>
      </c>
      <c r="U220" s="39">
        <f t="shared" si="12"/>
        <v>0</v>
      </c>
      <c r="V220" s="39">
        <f t="shared" si="12"/>
        <v>93.755355311258086</v>
      </c>
      <c r="W220" s="39">
        <f t="shared" si="12"/>
        <v>0</v>
      </c>
      <c r="X220" s="39">
        <f t="shared" si="12"/>
        <v>5.6715687741935496E-3</v>
      </c>
      <c r="Y220" s="39">
        <f t="shared" si="12"/>
        <v>0</v>
      </c>
      <c r="Z220" s="39">
        <f t="shared" si="12"/>
        <v>0</v>
      </c>
      <c r="AA220" s="39">
        <f t="shared" si="12"/>
        <v>0</v>
      </c>
      <c r="AB220" s="39">
        <f t="shared" si="12"/>
        <v>197.77273105606454</v>
      </c>
      <c r="AC220" s="39">
        <f t="shared" si="12"/>
        <v>5.4855308697419352</v>
      </c>
      <c r="AD220" s="39">
        <f t="shared" si="12"/>
        <v>0</v>
      </c>
      <c r="AE220" s="39">
        <f t="shared" si="12"/>
        <v>0</v>
      </c>
      <c r="AF220" s="39">
        <f t="shared" si="12"/>
        <v>29.168831738451612</v>
      </c>
      <c r="AG220" s="39">
        <f t="shared" si="12"/>
        <v>0</v>
      </c>
      <c r="AH220" s="39">
        <f t="shared" si="12"/>
        <v>0</v>
      </c>
      <c r="AI220" s="39">
        <f t="shared" si="12"/>
        <v>0</v>
      </c>
      <c r="AJ220" s="39">
        <f t="shared" si="12"/>
        <v>0</v>
      </c>
      <c r="AK220" s="39">
        <f t="shared" si="12"/>
        <v>0</v>
      </c>
      <c r="AL220" s="39">
        <f t="shared" si="12"/>
        <v>83.123311685838715</v>
      </c>
      <c r="AM220" s="39">
        <f t="shared" si="12"/>
        <v>0.24700413358064516</v>
      </c>
      <c r="AN220" s="39">
        <f t="shared" si="12"/>
        <v>2.0980472580645173E-3</v>
      </c>
      <c r="AO220" s="39">
        <f t="shared" si="12"/>
        <v>0</v>
      </c>
      <c r="AP220" s="39">
        <f t="shared" si="12"/>
        <v>4.2101612065161289</v>
      </c>
      <c r="AQ220" s="39">
        <f t="shared" si="12"/>
        <v>0</v>
      </c>
      <c r="AR220" s="39">
        <f t="shared" si="12"/>
        <v>9.1542334193548403E-2</v>
      </c>
      <c r="AS220" s="39">
        <f t="shared" si="12"/>
        <v>0.24708586406451608</v>
      </c>
      <c r="AT220" s="39">
        <f t="shared" si="12"/>
        <v>0</v>
      </c>
      <c r="AU220" s="39">
        <f t="shared" si="12"/>
        <v>0</v>
      </c>
      <c r="AV220" s="39">
        <f t="shared" si="12"/>
        <v>14115.494032879002</v>
      </c>
      <c r="AW220" s="39">
        <f t="shared" si="12"/>
        <v>1486.8247213228058</v>
      </c>
      <c r="AX220" s="39">
        <f t="shared" si="12"/>
        <v>5.7048813575806445</v>
      </c>
      <c r="AY220" s="39">
        <f t="shared" si="12"/>
        <v>0.15865734499999998</v>
      </c>
      <c r="AZ220" s="39">
        <f t="shared" si="12"/>
        <v>2742.2107104522261</v>
      </c>
      <c r="BA220" s="39">
        <f t="shared" si="12"/>
        <v>0</v>
      </c>
      <c r="BB220" s="39">
        <f t="shared" si="12"/>
        <v>0</v>
      </c>
      <c r="BC220" s="39">
        <f t="shared" si="12"/>
        <v>0</v>
      </c>
      <c r="BD220" s="39">
        <f t="shared" si="12"/>
        <v>0</v>
      </c>
      <c r="BE220" s="39">
        <f t="shared" si="12"/>
        <v>0</v>
      </c>
      <c r="BF220" s="39">
        <f t="shared" si="12"/>
        <v>13614.458993904393</v>
      </c>
      <c r="BG220" s="39">
        <f t="shared" si="12"/>
        <v>562.123913499742</v>
      </c>
      <c r="BH220" s="39">
        <f t="shared" si="12"/>
        <v>44.515093677612903</v>
      </c>
      <c r="BI220" s="39">
        <f t="shared" si="12"/>
        <v>0</v>
      </c>
      <c r="BJ220" s="39">
        <f t="shared" si="12"/>
        <v>1270.9421517274836</v>
      </c>
      <c r="BK220" s="39">
        <f t="shared" si="12"/>
        <v>38545.497631349994</v>
      </c>
    </row>
    <row r="221" spans="1:63" ht="13.5" thickBot="1">
      <c r="A221" s="37"/>
      <c r="B221" s="63" t="s">
        <v>226</v>
      </c>
      <c r="C221" s="39">
        <f t="shared" ref="C221:BK221" si="13">C220+C196</f>
        <v>0</v>
      </c>
      <c r="D221" s="39">
        <f t="shared" si="13"/>
        <v>0</v>
      </c>
      <c r="E221" s="39">
        <f t="shared" si="13"/>
        <v>1.9546874017741938</v>
      </c>
      <c r="F221" s="39">
        <f t="shared" si="13"/>
        <v>0</v>
      </c>
      <c r="G221" s="39">
        <f t="shared" si="13"/>
        <v>0</v>
      </c>
      <c r="H221" s="39">
        <f t="shared" si="13"/>
        <v>1447.5501432234194</v>
      </c>
      <c r="I221" s="39">
        <f t="shared" si="13"/>
        <v>1482.8835332252902</v>
      </c>
      <c r="J221" s="39">
        <f t="shared" si="13"/>
        <v>26.42144233735484</v>
      </c>
      <c r="K221" s="39">
        <f t="shared" si="13"/>
        <v>0</v>
      </c>
      <c r="L221" s="39">
        <f t="shared" si="13"/>
        <v>598.2743553332258</v>
      </c>
      <c r="M221" s="39">
        <f t="shared" si="13"/>
        <v>0</v>
      </c>
      <c r="N221" s="39">
        <f t="shared" si="13"/>
        <v>0</v>
      </c>
      <c r="O221" s="39">
        <f t="shared" si="13"/>
        <v>0</v>
      </c>
      <c r="P221" s="39">
        <f t="shared" si="13"/>
        <v>0</v>
      </c>
      <c r="Q221" s="39">
        <f t="shared" si="13"/>
        <v>0</v>
      </c>
      <c r="R221" s="39">
        <f t="shared" si="13"/>
        <v>594.90285214896767</v>
      </c>
      <c r="S221" s="39">
        <f t="shared" si="13"/>
        <v>239.47784159367748</v>
      </c>
      <c r="T221" s="39">
        <f t="shared" si="13"/>
        <v>3.816635704935484</v>
      </c>
      <c r="U221" s="39">
        <f t="shared" si="13"/>
        <v>0</v>
      </c>
      <c r="V221" s="39">
        <f t="shared" si="13"/>
        <v>96.50141913622582</v>
      </c>
      <c r="W221" s="39">
        <f t="shared" si="13"/>
        <v>0</v>
      </c>
      <c r="X221" s="39">
        <f t="shared" si="13"/>
        <v>5.6715687741935496E-3</v>
      </c>
      <c r="Y221" s="39">
        <f t="shared" si="13"/>
        <v>0</v>
      </c>
      <c r="Z221" s="39">
        <f t="shared" si="13"/>
        <v>0</v>
      </c>
      <c r="AA221" s="39">
        <f t="shared" si="13"/>
        <v>0</v>
      </c>
      <c r="AB221" s="39">
        <f t="shared" si="13"/>
        <v>204.95612399329036</v>
      </c>
      <c r="AC221" s="39">
        <f t="shared" si="13"/>
        <v>5.5294609987741934</v>
      </c>
      <c r="AD221" s="39">
        <f t="shared" si="13"/>
        <v>0</v>
      </c>
      <c r="AE221" s="39">
        <f t="shared" si="13"/>
        <v>0</v>
      </c>
      <c r="AF221" s="39">
        <f t="shared" si="13"/>
        <v>29.539826073193549</v>
      </c>
      <c r="AG221" s="39">
        <f t="shared" si="13"/>
        <v>0</v>
      </c>
      <c r="AH221" s="39">
        <f t="shared" si="13"/>
        <v>0</v>
      </c>
      <c r="AI221" s="39">
        <f t="shared" si="13"/>
        <v>0</v>
      </c>
      <c r="AJ221" s="39">
        <f t="shared" si="13"/>
        <v>0</v>
      </c>
      <c r="AK221" s="39">
        <f t="shared" si="13"/>
        <v>0</v>
      </c>
      <c r="AL221" s="39">
        <f t="shared" si="13"/>
        <v>87.594434158258068</v>
      </c>
      <c r="AM221" s="39">
        <f t="shared" si="13"/>
        <v>0.24700413358064516</v>
      </c>
      <c r="AN221" s="39">
        <f t="shared" si="13"/>
        <v>2.0980472580645173E-3</v>
      </c>
      <c r="AO221" s="39">
        <f t="shared" si="13"/>
        <v>0</v>
      </c>
      <c r="AP221" s="39">
        <f t="shared" si="13"/>
        <v>4.2514219180645156</v>
      </c>
      <c r="AQ221" s="39">
        <f t="shared" si="13"/>
        <v>0</v>
      </c>
      <c r="AR221" s="39">
        <f t="shared" si="13"/>
        <v>9.1542334193548403E-2</v>
      </c>
      <c r="AS221" s="39">
        <f t="shared" si="13"/>
        <v>0.24708586406451608</v>
      </c>
      <c r="AT221" s="39">
        <f t="shared" si="13"/>
        <v>0</v>
      </c>
      <c r="AU221" s="39">
        <f t="shared" si="13"/>
        <v>0</v>
      </c>
      <c r="AV221" s="39">
        <f t="shared" si="13"/>
        <v>16049.170947002614</v>
      </c>
      <c r="AW221" s="39">
        <f t="shared" si="13"/>
        <v>1521.2698272550961</v>
      </c>
      <c r="AX221" s="39">
        <f t="shared" si="13"/>
        <v>5.7785926644838703</v>
      </c>
      <c r="AY221" s="39">
        <f t="shared" si="13"/>
        <v>0.15865734499999998</v>
      </c>
      <c r="AZ221" s="39">
        <f t="shared" si="13"/>
        <v>2871.6634043759036</v>
      </c>
      <c r="BA221" s="39">
        <f t="shared" si="13"/>
        <v>0</v>
      </c>
      <c r="BB221" s="39">
        <f t="shared" si="13"/>
        <v>0</v>
      </c>
      <c r="BC221" s="39">
        <f t="shared" si="13"/>
        <v>0</v>
      </c>
      <c r="BD221" s="39">
        <f t="shared" si="13"/>
        <v>0</v>
      </c>
      <c r="BE221" s="39">
        <f t="shared" si="13"/>
        <v>0</v>
      </c>
      <c r="BF221" s="39">
        <f t="shared" si="13"/>
        <v>15451.962573935489</v>
      </c>
      <c r="BG221" s="39">
        <f t="shared" si="13"/>
        <v>637.02905875970976</v>
      </c>
      <c r="BH221" s="39">
        <f t="shared" si="13"/>
        <v>54.934609336967739</v>
      </c>
      <c r="BI221" s="39">
        <f t="shared" si="13"/>
        <v>0</v>
      </c>
      <c r="BJ221" s="39">
        <f t="shared" si="13"/>
        <v>1369.0221465484192</v>
      </c>
      <c r="BK221" s="44">
        <f t="shared" si="13"/>
        <v>42785.237396417993</v>
      </c>
    </row>
    <row r="222" spans="1:63">
      <c r="A222" s="58"/>
      <c r="B222" s="59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  <c r="BB222" s="42"/>
      <c r="BC222" s="42"/>
      <c r="BD222" s="42"/>
      <c r="BE222" s="42"/>
      <c r="BF222" s="42"/>
      <c r="BG222" s="42"/>
      <c r="BH222" s="42"/>
      <c r="BI222" s="42"/>
      <c r="BJ222" s="42"/>
      <c r="BK222" s="43"/>
    </row>
    <row r="223" spans="1:63">
      <c r="A223" s="26" t="s">
        <v>227</v>
      </c>
      <c r="B223" s="60" t="s">
        <v>228</v>
      </c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  <c r="AJ223" s="61"/>
      <c r="AK223" s="61"/>
      <c r="AL223" s="61"/>
      <c r="AM223" s="61"/>
      <c r="AN223" s="61"/>
      <c r="AO223" s="61"/>
      <c r="AP223" s="61"/>
      <c r="AQ223" s="61"/>
      <c r="AR223" s="61"/>
      <c r="AS223" s="61"/>
      <c r="AT223" s="61"/>
      <c r="AU223" s="61"/>
      <c r="AV223" s="61"/>
      <c r="AW223" s="61"/>
      <c r="AX223" s="61"/>
      <c r="AY223" s="61"/>
      <c r="AZ223" s="61"/>
      <c r="BA223" s="61"/>
      <c r="BB223" s="61"/>
      <c r="BC223" s="61"/>
      <c r="BD223" s="61"/>
      <c r="BE223" s="61"/>
      <c r="BF223" s="61"/>
      <c r="BG223" s="61"/>
      <c r="BH223" s="61"/>
      <c r="BI223" s="61"/>
      <c r="BJ223" s="61"/>
      <c r="BK223" s="62"/>
    </row>
    <row r="224" spans="1:63">
      <c r="A224" s="26" t="s">
        <v>13</v>
      </c>
      <c r="B224" s="52" t="s">
        <v>229</v>
      </c>
      <c r="C224" s="53">
        <v>0</v>
      </c>
      <c r="D224" s="53">
        <v>0</v>
      </c>
      <c r="E224" s="53">
        <v>0</v>
      </c>
      <c r="F224" s="53">
        <v>0</v>
      </c>
      <c r="G224" s="53">
        <v>0</v>
      </c>
      <c r="H224" s="53">
        <v>90.01296332138709</v>
      </c>
      <c r="I224" s="53">
        <v>57.158265878032267</v>
      </c>
      <c r="J224" s="53">
        <v>0</v>
      </c>
      <c r="K224" s="53">
        <v>0</v>
      </c>
      <c r="L224" s="53">
        <v>17.501195390709675</v>
      </c>
      <c r="M224" s="53">
        <v>0</v>
      </c>
      <c r="N224" s="53">
        <v>0</v>
      </c>
      <c r="O224" s="53">
        <v>0</v>
      </c>
      <c r="P224" s="53">
        <v>0</v>
      </c>
      <c r="Q224" s="53">
        <v>0</v>
      </c>
      <c r="R224" s="53">
        <v>56.845114787258062</v>
      </c>
      <c r="S224" s="53">
        <v>28.183142429032259</v>
      </c>
      <c r="T224" s="53">
        <v>2.3856583090967742</v>
      </c>
      <c r="U224" s="53">
        <v>0</v>
      </c>
      <c r="V224" s="53">
        <v>16.005997945419356</v>
      </c>
      <c r="W224" s="53">
        <v>0</v>
      </c>
      <c r="X224" s="53">
        <v>0</v>
      </c>
      <c r="Y224" s="53">
        <v>0</v>
      </c>
      <c r="Z224" s="53">
        <v>0</v>
      </c>
      <c r="AA224" s="53">
        <v>0</v>
      </c>
      <c r="AB224" s="53">
        <v>11.153347271193548</v>
      </c>
      <c r="AC224" s="53">
        <v>0.39535418345161288</v>
      </c>
      <c r="AD224" s="53">
        <v>0</v>
      </c>
      <c r="AE224" s="53">
        <v>0</v>
      </c>
      <c r="AF224" s="53">
        <v>1.6368154503870969</v>
      </c>
      <c r="AG224" s="53">
        <v>0</v>
      </c>
      <c r="AH224" s="53">
        <v>0</v>
      </c>
      <c r="AI224" s="53">
        <v>0</v>
      </c>
      <c r="AJ224" s="53">
        <v>0</v>
      </c>
      <c r="AK224" s="53">
        <v>0</v>
      </c>
      <c r="AL224" s="53">
        <v>5.1945122593870972</v>
      </c>
      <c r="AM224" s="53">
        <v>0</v>
      </c>
      <c r="AN224" s="53">
        <v>0</v>
      </c>
      <c r="AO224" s="53">
        <v>0</v>
      </c>
      <c r="AP224" s="53">
        <v>3.0863542485483868</v>
      </c>
      <c r="AQ224" s="53">
        <v>0</v>
      </c>
      <c r="AR224" s="53">
        <v>0</v>
      </c>
      <c r="AS224" s="53">
        <v>9.0499149677419344E-3</v>
      </c>
      <c r="AT224" s="53">
        <v>0</v>
      </c>
      <c r="AU224" s="53">
        <v>0</v>
      </c>
      <c r="AV224" s="53">
        <v>2384.3356411890036</v>
      </c>
      <c r="AW224" s="53">
        <v>323.97898098058073</v>
      </c>
      <c r="AX224" s="53">
        <v>0.36361378509677428</v>
      </c>
      <c r="AY224" s="53">
        <v>0</v>
      </c>
      <c r="AZ224" s="53">
        <v>408.94465805841935</v>
      </c>
      <c r="BA224" s="53">
        <v>0</v>
      </c>
      <c r="BB224" s="53">
        <v>0</v>
      </c>
      <c r="BC224" s="53">
        <v>0</v>
      </c>
      <c r="BD224" s="53">
        <v>0</v>
      </c>
      <c r="BE224" s="53">
        <v>0</v>
      </c>
      <c r="BF224" s="53">
        <v>2099.1484117873852</v>
      </c>
      <c r="BG224" s="53">
        <v>142.33118811958064</v>
      </c>
      <c r="BH224" s="53">
        <v>3.0693941720645168</v>
      </c>
      <c r="BI224" s="53">
        <v>0</v>
      </c>
      <c r="BJ224" s="53">
        <v>237.88679484299996</v>
      </c>
      <c r="BK224" s="36">
        <f>SUM(C224:BJ224)</f>
        <v>5889.6264543240013</v>
      </c>
    </row>
    <row r="225" spans="1:63" ht="13.5" thickBot="1">
      <c r="A225" s="34"/>
      <c r="B225" s="64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  <c r="AS225" s="35"/>
      <c r="AT225" s="35"/>
      <c r="AU225" s="35"/>
      <c r="AV225" s="35"/>
      <c r="AW225" s="35"/>
      <c r="AX225" s="35"/>
      <c r="AY225" s="35"/>
      <c r="AZ225" s="35"/>
      <c r="BA225" s="35"/>
      <c r="BB225" s="35"/>
      <c r="BC225" s="35"/>
      <c r="BD225" s="35"/>
      <c r="BE225" s="35"/>
      <c r="BF225" s="35"/>
      <c r="BG225" s="35"/>
      <c r="BH225" s="35"/>
      <c r="BI225" s="35"/>
      <c r="BJ225" s="35"/>
      <c r="BK225" s="36"/>
    </row>
    <row r="226" spans="1:63" ht="13.5" thickBot="1">
      <c r="A226" s="37"/>
      <c r="B226" s="63" t="s">
        <v>230</v>
      </c>
      <c r="C226" s="39">
        <f>SUM(C224:C225)</f>
        <v>0</v>
      </c>
      <c r="D226" s="39">
        <f t="shared" ref="D226:BK226" si="14">SUM(D224:D225)</f>
        <v>0</v>
      </c>
      <c r="E226" s="39">
        <f t="shared" si="14"/>
        <v>0</v>
      </c>
      <c r="F226" s="39">
        <f t="shared" si="14"/>
        <v>0</v>
      </c>
      <c r="G226" s="39">
        <f t="shared" si="14"/>
        <v>0</v>
      </c>
      <c r="H226" s="39">
        <f t="shared" si="14"/>
        <v>90.01296332138709</v>
      </c>
      <c r="I226" s="39">
        <f t="shared" si="14"/>
        <v>57.158265878032267</v>
      </c>
      <c r="J226" s="39">
        <f t="shared" si="14"/>
        <v>0</v>
      </c>
      <c r="K226" s="39">
        <f t="shared" si="14"/>
        <v>0</v>
      </c>
      <c r="L226" s="39">
        <f t="shared" si="14"/>
        <v>17.501195390709675</v>
      </c>
      <c r="M226" s="39">
        <f t="shared" si="14"/>
        <v>0</v>
      </c>
      <c r="N226" s="39">
        <f t="shared" si="14"/>
        <v>0</v>
      </c>
      <c r="O226" s="39">
        <f t="shared" si="14"/>
        <v>0</v>
      </c>
      <c r="P226" s="39">
        <f t="shared" si="14"/>
        <v>0</v>
      </c>
      <c r="Q226" s="39">
        <f t="shared" si="14"/>
        <v>0</v>
      </c>
      <c r="R226" s="39">
        <f t="shared" si="14"/>
        <v>56.845114787258062</v>
      </c>
      <c r="S226" s="39">
        <f t="shared" si="14"/>
        <v>28.183142429032259</v>
      </c>
      <c r="T226" s="39">
        <f t="shared" si="14"/>
        <v>2.3856583090967742</v>
      </c>
      <c r="U226" s="39">
        <f t="shared" si="14"/>
        <v>0</v>
      </c>
      <c r="V226" s="39">
        <f t="shared" si="14"/>
        <v>16.005997945419356</v>
      </c>
      <c r="W226" s="39">
        <f t="shared" si="14"/>
        <v>0</v>
      </c>
      <c r="X226" s="39">
        <f t="shared" si="14"/>
        <v>0</v>
      </c>
      <c r="Y226" s="39">
        <f t="shared" si="14"/>
        <v>0</v>
      </c>
      <c r="Z226" s="39">
        <f t="shared" si="14"/>
        <v>0</v>
      </c>
      <c r="AA226" s="39">
        <f t="shared" si="14"/>
        <v>0</v>
      </c>
      <c r="AB226" s="39">
        <f t="shared" si="14"/>
        <v>11.153347271193548</v>
      </c>
      <c r="AC226" s="39">
        <f t="shared" si="14"/>
        <v>0.39535418345161288</v>
      </c>
      <c r="AD226" s="39">
        <f t="shared" si="14"/>
        <v>0</v>
      </c>
      <c r="AE226" s="39">
        <f t="shared" si="14"/>
        <v>0</v>
      </c>
      <c r="AF226" s="39">
        <f t="shared" si="14"/>
        <v>1.6368154503870969</v>
      </c>
      <c r="AG226" s="39">
        <f t="shared" si="14"/>
        <v>0</v>
      </c>
      <c r="AH226" s="39">
        <f t="shared" si="14"/>
        <v>0</v>
      </c>
      <c r="AI226" s="39">
        <f t="shared" si="14"/>
        <v>0</v>
      </c>
      <c r="AJ226" s="39">
        <f t="shared" si="14"/>
        <v>0</v>
      </c>
      <c r="AK226" s="39">
        <f t="shared" si="14"/>
        <v>0</v>
      </c>
      <c r="AL226" s="39">
        <f t="shared" si="14"/>
        <v>5.1945122593870972</v>
      </c>
      <c r="AM226" s="39">
        <f t="shared" si="14"/>
        <v>0</v>
      </c>
      <c r="AN226" s="39">
        <f t="shared" si="14"/>
        <v>0</v>
      </c>
      <c r="AO226" s="39">
        <f t="shared" si="14"/>
        <v>0</v>
      </c>
      <c r="AP226" s="39">
        <f t="shared" si="14"/>
        <v>3.0863542485483868</v>
      </c>
      <c r="AQ226" s="39">
        <f t="shared" si="14"/>
        <v>0</v>
      </c>
      <c r="AR226" s="39">
        <f t="shared" si="14"/>
        <v>0</v>
      </c>
      <c r="AS226" s="39">
        <f t="shared" si="14"/>
        <v>9.0499149677419344E-3</v>
      </c>
      <c r="AT226" s="39">
        <f t="shared" si="14"/>
        <v>0</v>
      </c>
      <c r="AU226" s="39">
        <f t="shared" si="14"/>
        <v>0</v>
      </c>
      <c r="AV226" s="39">
        <f t="shared" si="14"/>
        <v>2384.3356411890036</v>
      </c>
      <c r="AW226" s="39">
        <f t="shared" si="14"/>
        <v>323.97898098058073</v>
      </c>
      <c r="AX226" s="39">
        <f t="shared" si="14"/>
        <v>0.36361378509677428</v>
      </c>
      <c r="AY226" s="39">
        <f t="shared" si="14"/>
        <v>0</v>
      </c>
      <c r="AZ226" s="39">
        <f t="shared" si="14"/>
        <v>408.94465805841935</v>
      </c>
      <c r="BA226" s="39">
        <f t="shared" si="14"/>
        <v>0</v>
      </c>
      <c r="BB226" s="39">
        <f t="shared" si="14"/>
        <v>0</v>
      </c>
      <c r="BC226" s="39">
        <f t="shared" si="14"/>
        <v>0</v>
      </c>
      <c r="BD226" s="39">
        <f t="shared" si="14"/>
        <v>0</v>
      </c>
      <c r="BE226" s="39">
        <f t="shared" si="14"/>
        <v>0</v>
      </c>
      <c r="BF226" s="39">
        <f t="shared" si="14"/>
        <v>2099.1484117873852</v>
      </c>
      <c r="BG226" s="39">
        <f t="shared" si="14"/>
        <v>142.33118811958064</v>
      </c>
      <c r="BH226" s="39">
        <f t="shared" si="14"/>
        <v>3.0693941720645168</v>
      </c>
      <c r="BI226" s="39">
        <f t="shared" si="14"/>
        <v>0</v>
      </c>
      <c r="BJ226" s="39">
        <f t="shared" si="14"/>
        <v>237.88679484299996</v>
      </c>
      <c r="BK226" s="39">
        <f t="shared" si="14"/>
        <v>5889.6264543240013</v>
      </c>
    </row>
    <row r="227" spans="1:63">
      <c r="A227" s="58"/>
      <c r="B227" s="59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2"/>
      <c r="AU227" s="42"/>
      <c r="AV227" s="42"/>
      <c r="AW227" s="42"/>
      <c r="AX227" s="42"/>
      <c r="AY227" s="42"/>
      <c r="AZ227" s="42"/>
      <c r="BA227" s="42"/>
      <c r="BB227" s="42"/>
      <c r="BC227" s="42"/>
      <c r="BD227" s="42"/>
      <c r="BE227" s="42"/>
      <c r="BF227" s="42"/>
      <c r="BG227" s="42"/>
      <c r="BH227" s="42"/>
      <c r="BI227" s="42"/>
      <c r="BJ227" s="42"/>
      <c r="BK227" s="43"/>
    </row>
    <row r="228" spans="1:63">
      <c r="A228" s="26" t="s">
        <v>231</v>
      </c>
      <c r="B228" s="60" t="s">
        <v>232</v>
      </c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3"/>
    </row>
    <row r="229" spans="1:63">
      <c r="A229" s="26" t="s">
        <v>13</v>
      </c>
      <c r="B229" s="27" t="s">
        <v>233</v>
      </c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6"/>
    </row>
    <row r="230" spans="1:63" ht="13.5" thickBot="1">
      <c r="A230" s="34"/>
      <c r="B230" s="65" t="s">
        <v>234</v>
      </c>
      <c r="C230" s="32">
        <v>0</v>
      </c>
      <c r="D230" s="32">
        <v>0</v>
      </c>
      <c r="E230" s="32">
        <v>0</v>
      </c>
      <c r="F230" s="32">
        <v>0</v>
      </c>
      <c r="G230" s="32">
        <v>0</v>
      </c>
      <c r="H230" s="32">
        <v>0</v>
      </c>
      <c r="I230" s="32">
        <v>0</v>
      </c>
      <c r="J230" s="32">
        <v>0</v>
      </c>
      <c r="K230" s="32">
        <v>0</v>
      </c>
      <c r="L230" s="32">
        <v>0</v>
      </c>
      <c r="M230" s="32">
        <v>0</v>
      </c>
      <c r="N230" s="32">
        <v>0</v>
      </c>
      <c r="O230" s="32">
        <v>0</v>
      </c>
      <c r="P230" s="32">
        <v>0</v>
      </c>
      <c r="Q230" s="32">
        <v>0</v>
      </c>
      <c r="R230" s="32">
        <v>0</v>
      </c>
      <c r="S230" s="32">
        <v>0</v>
      </c>
      <c r="T230" s="32">
        <v>0</v>
      </c>
      <c r="U230" s="32">
        <v>0</v>
      </c>
      <c r="V230" s="32">
        <v>0</v>
      </c>
      <c r="W230" s="32">
        <v>0</v>
      </c>
      <c r="X230" s="32">
        <v>0</v>
      </c>
      <c r="Y230" s="32">
        <v>0</v>
      </c>
      <c r="Z230" s="32">
        <v>0</v>
      </c>
      <c r="AA230" s="32">
        <v>0</v>
      </c>
      <c r="AB230" s="32">
        <v>0</v>
      </c>
      <c r="AC230" s="32">
        <v>0</v>
      </c>
      <c r="AD230" s="32">
        <v>0</v>
      </c>
      <c r="AE230" s="32">
        <v>0</v>
      </c>
      <c r="AF230" s="32">
        <v>0</v>
      </c>
      <c r="AG230" s="32">
        <v>0</v>
      </c>
      <c r="AH230" s="32">
        <v>0</v>
      </c>
      <c r="AI230" s="32">
        <v>0</v>
      </c>
      <c r="AJ230" s="32">
        <v>0</v>
      </c>
      <c r="AK230" s="32">
        <v>0</v>
      </c>
      <c r="AL230" s="32">
        <v>0</v>
      </c>
      <c r="AM230" s="32">
        <v>0</v>
      </c>
      <c r="AN230" s="32">
        <v>0</v>
      </c>
      <c r="AO230" s="32">
        <v>0</v>
      </c>
      <c r="AP230" s="32">
        <v>0</v>
      </c>
      <c r="AQ230" s="32">
        <v>0</v>
      </c>
      <c r="AR230" s="32">
        <v>0</v>
      </c>
      <c r="AS230" s="32">
        <v>0</v>
      </c>
      <c r="AT230" s="32">
        <v>0</v>
      </c>
      <c r="AU230" s="32">
        <v>0</v>
      </c>
      <c r="AV230" s="32">
        <v>144.21124897520988</v>
      </c>
      <c r="AW230" s="32">
        <v>10.971239879162555</v>
      </c>
      <c r="AX230" s="32">
        <v>1.3531483505354804E-2</v>
      </c>
      <c r="AY230" s="32">
        <v>0</v>
      </c>
      <c r="AZ230" s="32">
        <v>105.77819769649786</v>
      </c>
      <c r="BA230" s="32">
        <v>0</v>
      </c>
      <c r="BB230" s="32">
        <v>0</v>
      </c>
      <c r="BC230" s="32">
        <v>0</v>
      </c>
      <c r="BD230" s="32">
        <v>0</v>
      </c>
      <c r="BE230" s="32">
        <v>0</v>
      </c>
      <c r="BF230" s="32">
        <v>53.779585624463074</v>
      </c>
      <c r="BG230" s="32">
        <v>4.5238340493540443</v>
      </c>
      <c r="BH230" s="32">
        <v>0</v>
      </c>
      <c r="BI230" s="32">
        <v>0</v>
      </c>
      <c r="BJ230" s="32">
        <v>20.078130386807203</v>
      </c>
      <c r="BK230" s="36">
        <f>SUM(C230:BJ230)</f>
        <v>339.35576809500003</v>
      </c>
    </row>
    <row r="231" spans="1:63" ht="13.5" thickBot="1">
      <c r="A231" s="37"/>
      <c r="B231" s="38" t="s">
        <v>18</v>
      </c>
      <c r="C231" s="39">
        <f t="shared" ref="C231:BK231" si="15">SUM(C230)</f>
        <v>0</v>
      </c>
      <c r="D231" s="39">
        <f t="shared" si="15"/>
        <v>0</v>
      </c>
      <c r="E231" s="39">
        <f t="shared" si="15"/>
        <v>0</v>
      </c>
      <c r="F231" s="39">
        <f t="shared" si="15"/>
        <v>0</v>
      </c>
      <c r="G231" s="39">
        <f t="shared" si="15"/>
        <v>0</v>
      </c>
      <c r="H231" s="39">
        <f t="shared" si="15"/>
        <v>0</v>
      </c>
      <c r="I231" s="39">
        <f t="shared" si="15"/>
        <v>0</v>
      </c>
      <c r="J231" s="39">
        <f t="shared" si="15"/>
        <v>0</v>
      </c>
      <c r="K231" s="39">
        <f t="shared" si="15"/>
        <v>0</v>
      </c>
      <c r="L231" s="39">
        <f t="shared" si="15"/>
        <v>0</v>
      </c>
      <c r="M231" s="39">
        <f t="shared" si="15"/>
        <v>0</v>
      </c>
      <c r="N231" s="39">
        <f t="shared" si="15"/>
        <v>0</v>
      </c>
      <c r="O231" s="39">
        <f t="shared" si="15"/>
        <v>0</v>
      </c>
      <c r="P231" s="39">
        <f t="shared" si="15"/>
        <v>0</v>
      </c>
      <c r="Q231" s="39">
        <f t="shared" si="15"/>
        <v>0</v>
      </c>
      <c r="R231" s="39">
        <f t="shared" si="15"/>
        <v>0</v>
      </c>
      <c r="S231" s="39">
        <f t="shared" si="15"/>
        <v>0</v>
      </c>
      <c r="T231" s="39">
        <f t="shared" si="15"/>
        <v>0</v>
      </c>
      <c r="U231" s="39">
        <f t="shared" si="15"/>
        <v>0</v>
      </c>
      <c r="V231" s="39">
        <f t="shared" si="15"/>
        <v>0</v>
      </c>
      <c r="W231" s="39">
        <f t="shared" si="15"/>
        <v>0</v>
      </c>
      <c r="X231" s="39">
        <f t="shared" si="15"/>
        <v>0</v>
      </c>
      <c r="Y231" s="39">
        <f t="shared" si="15"/>
        <v>0</v>
      </c>
      <c r="Z231" s="39">
        <f t="shared" si="15"/>
        <v>0</v>
      </c>
      <c r="AA231" s="39">
        <f t="shared" si="15"/>
        <v>0</v>
      </c>
      <c r="AB231" s="39">
        <f t="shared" si="15"/>
        <v>0</v>
      </c>
      <c r="AC231" s="39">
        <f t="shared" si="15"/>
        <v>0</v>
      </c>
      <c r="AD231" s="39">
        <f t="shared" si="15"/>
        <v>0</v>
      </c>
      <c r="AE231" s="39">
        <f t="shared" si="15"/>
        <v>0</v>
      </c>
      <c r="AF231" s="39">
        <f t="shared" si="15"/>
        <v>0</v>
      </c>
      <c r="AG231" s="39">
        <f t="shared" si="15"/>
        <v>0</v>
      </c>
      <c r="AH231" s="39">
        <f t="shared" si="15"/>
        <v>0</v>
      </c>
      <c r="AI231" s="39">
        <f t="shared" si="15"/>
        <v>0</v>
      </c>
      <c r="AJ231" s="39">
        <f t="shared" si="15"/>
        <v>0</v>
      </c>
      <c r="AK231" s="39">
        <f t="shared" si="15"/>
        <v>0</v>
      </c>
      <c r="AL231" s="39">
        <f t="shared" si="15"/>
        <v>0</v>
      </c>
      <c r="AM231" s="39">
        <f t="shared" si="15"/>
        <v>0</v>
      </c>
      <c r="AN231" s="39">
        <f t="shared" si="15"/>
        <v>0</v>
      </c>
      <c r="AO231" s="39">
        <f t="shared" si="15"/>
        <v>0</v>
      </c>
      <c r="AP231" s="39">
        <f t="shared" si="15"/>
        <v>0</v>
      </c>
      <c r="AQ231" s="39">
        <f t="shared" si="15"/>
        <v>0</v>
      </c>
      <c r="AR231" s="39">
        <f t="shared" si="15"/>
        <v>0</v>
      </c>
      <c r="AS231" s="39">
        <f t="shared" si="15"/>
        <v>0</v>
      </c>
      <c r="AT231" s="39">
        <f t="shared" si="15"/>
        <v>0</v>
      </c>
      <c r="AU231" s="39">
        <f t="shared" si="15"/>
        <v>0</v>
      </c>
      <c r="AV231" s="39">
        <f t="shared" si="15"/>
        <v>144.21124897520988</v>
      </c>
      <c r="AW231" s="39">
        <f t="shared" si="15"/>
        <v>10.971239879162555</v>
      </c>
      <c r="AX231" s="39">
        <f t="shared" si="15"/>
        <v>1.3531483505354804E-2</v>
      </c>
      <c r="AY231" s="39">
        <f t="shared" si="15"/>
        <v>0</v>
      </c>
      <c r="AZ231" s="39">
        <f t="shared" si="15"/>
        <v>105.77819769649786</v>
      </c>
      <c r="BA231" s="39">
        <f t="shared" si="15"/>
        <v>0</v>
      </c>
      <c r="BB231" s="39">
        <f t="shared" si="15"/>
        <v>0</v>
      </c>
      <c r="BC231" s="39">
        <f t="shared" si="15"/>
        <v>0</v>
      </c>
      <c r="BD231" s="39">
        <f t="shared" si="15"/>
        <v>0</v>
      </c>
      <c r="BE231" s="39">
        <f t="shared" si="15"/>
        <v>0</v>
      </c>
      <c r="BF231" s="39">
        <f t="shared" si="15"/>
        <v>53.779585624463074</v>
      </c>
      <c r="BG231" s="39">
        <f t="shared" si="15"/>
        <v>4.5238340493540443</v>
      </c>
      <c r="BH231" s="39">
        <f t="shared" si="15"/>
        <v>0</v>
      </c>
      <c r="BI231" s="39">
        <f t="shared" si="15"/>
        <v>0</v>
      </c>
      <c r="BJ231" s="39">
        <f t="shared" si="15"/>
        <v>20.078130386807203</v>
      </c>
      <c r="BK231" s="44">
        <f t="shared" si="15"/>
        <v>339.35576809500003</v>
      </c>
    </row>
    <row r="232" spans="1:63">
      <c r="A232" s="58"/>
      <c r="B232" s="66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  <c r="AM232" s="50"/>
      <c r="AN232" s="50"/>
      <c r="AO232" s="50"/>
      <c r="AP232" s="50"/>
      <c r="AQ232" s="50"/>
      <c r="AR232" s="50"/>
      <c r="AS232" s="50"/>
      <c r="AT232" s="50"/>
      <c r="AU232" s="50"/>
      <c r="AV232" s="50"/>
      <c r="AW232" s="50"/>
      <c r="AX232" s="50"/>
      <c r="AY232" s="50"/>
      <c r="AZ232" s="50"/>
      <c r="BA232" s="50"/>
      <c r="BB232" s="50"/>
      <c r="BC232" s="50"/>
      <c r="BD232" s="50"/>
      <c r="BE232" s="50"/>
      <c r="BF232" s="50"/>
      <c r="BG232" s="50"/>
      <c r="BH232" s="50"/>
      <c r="BI232" s="50"/>
      <c r="BJ232" s="50"/>
      <c r="BK232" s="67"/>
    </row>
    <row r="233" spans="1:63">
      <c r="A233" s="26" t="s">
        <v>19</v>
      </c>
      <c r="B233" s="27" t="s">
        <v>235</v>
      </c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3"/>
    </row>
    <row r="234" spans="1:63">
      <c r="A234" s="68"/>
      <c r="B234" s="31" t="s">
        <v>236</v>
      </c>
      <c r="C234" s="35">
        <v>0</v>
      </c>
      <c r="D234" s="35">
        <v>0</v>
      </c>
      <c r="E234" s="35">
        <v>0</v>
      </c>
      <c r="F234" s="35">
        <v>0</v>
      </c>
      <c r="G234" s="35">
        <v>0</v>
      </c>
      <c r="H234" s="35">
        <v>0</v>
      </c>
      <c r="I234" s="35">
        <v>0</v>
      </c>
      <c r="J234" s="35">
        <v>0</v>
      </c>
      <c r="K234" s="35">
        <v>0</v>
      </c>
      <c r="L234" s="35">
        <v>0</v>
      </c>
      <c r="M234" s="35">
        <v>0</v>
      </c>
      <c r="N234" s="35">
        <v>0</v>
      </c>
      <c r="O234" s="35">
        <v>0</v>
      </c>
      <c r="P234" s="35">
        <v>0</v>
      </c>
      <c r="Q234" s="35">
        <v>0</v>
      </c>
      <c r="R234" s="35">
        <v>0</v>
      </c>
      <c r="S234" s="35">
        <v>0</v>
      </c>
      <c r="T234" s="35">
        <v>0</v>
      </c>
      <c r="U234" s="35">
        <v>0</v>
      </c>
      <c r="V234" s="35">
        <v>0</v>
      </c>
      <c r="W234" s="35">
        <v>0</v>
      </c>
      <c r="X234" s="35">
        <v>0</v>
      </c>
      <c r="Y234" s="35">
        <v>0</v>
      </c>
      <c r="Z234" s="35">
        <v>0</v>
      </c>
      <c r="AA234" s="35">
        <v>0</v>
      </c>
      <c r="AB234" s="35">
        <v>0</v>
      </c>
      <c r="AC234" s="35">
        <v>0</v>
      </c>
      <c r="AD234" s="35">
        <v>0</v>
      </c>
      <c r="AE234" s="35">
        <v>0</v>
      </c>
      <c r="AF234" s="35">
        <v>0</v>
      </c>
      <c r="AG234" s="35">
        <v>0</v>
      </c>
      <c r="AH234" s="35">
        <v>0</v>
      </c>
      <c r="AI234" s="35">
        <v>0</v>
      </c>
      <c r="AJ234" s="35">
        <v>0</v>
      </c>
      <c r="AK234" s="35">
        <v>0</v>
      </c>
      <c r="AL234" s="35">
        <v>0</v>
      </c>
      <c r="AM234" s="35">
        <v>0</v>
      </c>
      <c r="AN234" s="35">
        <v>0</v>
      </c>
      <c r="AO234" s="35">
        <v>0</v>
      </c>
      <c r="AP234" s="35">
        <v>0</v>
      </c>
      <c r="AQ234" s="35">
        <v>0</v>
      </c>
      <c r="AR234" s="35">
        <v>0</v>
      </c>
      <c r="AS234" s="35">
        <v>0</v>
      </c>
      <c r="AT234" s="35">
        <v>0</v>
      </c>
      <c r="AU234" s="35">
        <v>0</v>
      </c>
      <c r="AV234" s="35">
        <v>3.7860213008820746E-2</v>
      </c>
      <c r="AW234" s="35">
        <v>6.9161282341871564</v>
      </c>
      <c r="AX234" s="35">
        <v>0</v>
      </c>
      <c r="AY234" s="35">
        <v>0</v>
      </c>
      <c r="AZ234" s="35">
        <v>0</v>
      </c>
      <c r="BA234" s="35">
        <v>0</v>
      </c>
      <c r="BB234" s="35">
        <v>0</v>
      </c>
      <c r="BC234" s="35">
        <v>0</v>
      </c>
      <c r="BD234" s="35">
        <v>0</v>
      </c>
      <c r="BE234" s="35">
        <v>0</v>
      </c>
      <c r="BF234" s="35">
        <v>3.5096529804022558E-2</v>
      </c>
      <c r="BG234" s="35">
        <v>0</v>
      </c>
      <c r="BH234" s="35">
        <v>0</v>
      </c>
      <c r="BI234" s="35">
        <v>0</v>
      </c>
      <c r="BJ234" s="35">
        <v>0</v>
      </c>
      <c r="BK234" s="36">
        <f>SUM(C234:BJ234)</f>
        <v>6.9890849769999992</v>
      </c>
    </row>
    <row r="235" spans="1:63">
      <c r="A235" s="68"/>
      <c r="B235" s="31" t="s">
        <v>237</v>
      </c>
      <c r="C235" s="35">
        <v>0</v>
      </c>
      <c r="D235" s="35">
        <v>0</v>
      </c>
      <c r="E235" s="35">
        <v>0</v>
      </c>
      <c r="F235" s="35">
        <v>0</v>
      </c>
      <c r="G235" s="35">
        <v>0</v>
      </c>
      <c r="H235" s="35">
        <v>0</v>
      </c>
      <c r="I235" s="35">
        <v>0</v>
      </c>
      <c r="J235" s="35">
        <v>0</v>
      </c>
      <c r="K235" s="35">
        <v>0</v>
      </c>
      <c r="L235" s="35">
        <v>0</v>
      </c>
      <c r="M235" s="35">
        <v>0</v>
      </c>
      <c r="N235" s="35">
        <v>0</v>
      </c>
      <c r="O235" s="35">
        <v>0</v>
      </c>
      <c r="P235" s="35">
        <v>0</v>
      </c>
      <c r="Q235" s="35">
        <v>0</v>
      </c>
      <c r="R235" s="35">
        <v>0</v>
      </c>
      <c r="S235" s="35">
        <v>0</v>
      </c>
      <c r="T235" s="35">
        <v>0</v>
      </c>
      <c r="U235" s="35">
        <v>0</v>
      </c>
      <c r="V235" s="35">
        <v>0</v>
      </c>
      <c r="W235" s="35">
        <v>0</v>
      </c>
      <c r="X235" s="35">
        <v>0</v>
      </c>
      <c r="Y235" s="35">
        <v>0</v>
      </c>
      <c r="Z235" s="35">
        <v>0</v>
      </c>
      <c r="AA235" s="35">
        <v>0</v>
      </c>
      <c r="AB235" s="35">
        <v>0</v>
      </c>
      <c r="AC235" s="35">
        <v>0</v>
      </c>
      <c r="AD235" s="35">
        <v>0</v>
      </c>
      <c r="AE235" s="35">
        <v>0</v>
      </c>
      <c r="AF235" s="35">
        <v>0</v>
      </c>
      <c r="AG235" s="35">
        <v>0</v>
      </c>
      <c r="AH235" s="35">
        <v>0</v>
      </c>
      <c r="AI235" s="35">
        <v>0</v>
      </c>
      <c r="AJ235" s="35">
        <v>0</v>
      </c>
      <c r="AK235" s="35">
        <v>0</v>
      </c>
      <c r="AL235" s="35">
        <v>0</v>
      </c>
      <c r="AM235" s="35">
        <v>0</v>
      </c>
      <c r="AN235" s="35">
        <v>0</v>
      </c>
      <c r="AO235" s="35">
        <v>0</v>
      </c>
      <c r="AP235" s="35">
        <v>0</v>
      </c>
      <c r="AQ235" s="35">
        <v>0</v>
      </c>
      <c r="AR235" s="35">
        <v>0</v>
      </c>
      <c r="AS235" s="35">
        <v>0</v>
      </c>
      <c r="AT235" s="35">
        <v>0</v>
      </c>
      <c r="AU235" s="35">
        <v>0</v>
      </c>
      <c r="AV235" s="35">
        <v>2.5823146917056383</v>
      </c>
      <c r="AW235" s="35">
        <v>11996.979468822345</v>
      </c>
      <c r="AX235" s="35">
        <v>0</v>
      </c>
      <c r="AY235" s="35">
        <v>0</v>
      </c>
      <c r="AZ235" s="35">
        <v>42.021940605655978</v>
      </c>
      <c r="BA235" s="35">
        <v>0</v>
      </c>
      <c r="BB235" s="35">
        <v>0</v>
      </c>
      <c r="BC235" s="35">
        <v>0</v>
      </c>
      <c r="BD235" s="35">
        <v>0</v>
      </c>
      <c r="BE235" s="35">
        <v>0</v>
      </c>
      <c r="BF235" s="35">
        <v>1.6522949009603916</v>
      </c>
      <c r="BG235" s="35">
        <v>10.957209049775967</v>
      </c>
      <c r="BH235" s="35">
        <v>0</v>
      </c>
      <c r="BI235" s="35">
        <v>0</v>
      </c>
      <c r="BJ235" s="35">
        <v>1.2491137795550602</v>
      </c>
      <c r="BK235" s="36">
        <f>SUM(C235:BJ235)</f>
        <v>12055.442341849999</v>
      </c>
    </row>
    <row r="236" spans="1:63">
      <c r="A236" s="68"/>
      <c r="B236" s="31" t="s">
        <v>238</v>
      </c>
      <c r="C236" s="35">
        <v>0</v>
      </c>
      <c r="D236" s="35">
        <v>0</v>
      </c>
      <c r="E236" s="35">
        <v>0</v>
      </c>
      <c r="F236" s="35">
        <v>0</v>
      </c>
      <c r="G236" s="35">
        <v>0</v>
      </c>
      <c r="H236" s="35">
        <v>0</v>
      </c>
      <c r="I236" s="35">
        <v>0</v>
      </c>
      <c r="J236" s="35">
        <v>0</v>
      </c>
      <c r="K236" s="35">
        <v>0</v>
      </c>
      <c r="L236" s="35">
        <v>0</v>
      </c>
      <c r="M236" s="35">
        <v>0</v>
      </c>
      <c r="N236" s="35">
        <v>0</v>
      </c>
      <c r="O236" s="35">
        <v>0</v>
      </c>
      <c r="P236" s="35">
        <v>0</v>
      </c>
      <c r="Q236" s="35">
        <v>0</v>
      </c>
      <c r="R236" s="35">
        <v>0</v>
      </c>
      <c r="S236" s="35">
        <v>0</v>
      </c>
      <c r="T236" s="35">
        <v>0</v>
      </c>
      <c r="U236" s="35">
        <v>0</v>
      </c>
      <c r="V236" s="35">
        <v>0</v>
      </c>
      <c r="W236" s="35">
        <v>0</v>
      </c>
      <c r="X236" s="35">
        <v>0</v>
      </c>
      <c r="Y236" s="35">
        <v>0</v>
      </c>
      <c r="Z236" s="35">
        <v>0</v>
      </c>
      <c r="AA236" s="35">
        <v>0</v>
      </c>
      <c r="AB236" s="35">
        <v>0</v>
      </c>
      <c r="AC236" s="35">
        <v>0</v>
      </c>
      <c r="AD236" s="35">
        <v>0</v>
      </c>
      <c r="AE236" s="35">
        <v>0</v>
      </c>
      <c r="AF236" s="35">
        <v>0</v>
      </c>
      <c r="AG236" s="35">
        <v>0</v>
      </c>
      <c r="AH236" s="35">
        <v>0</v>
      </c>
      <c r="AI236" s="35">
        <v>0</v>
      </c>
      <c r="AJ236" s="35">
        <v>0</v>
      </c>
      <c r="AK236" s="35">
        <v>0</v>
      </c>
      <c r="AL236" s="35">
        <v>0</v>
      </c>
      <c r="AM236" s="35">
        <v>0</v>
      </c>
      <c r="AN236" s="35">
        <v>0</v>
      </c>
      <c r="AO236" s="35">
        <v>0</v>
      </c>
      <c r="AP236" s="35">
        <v>0</v>
      </c>
      <c r="AQ236" s="35">
        <v>0</v>
      </c>
      <c r="AR236" s="35">
        <v>0</v>
      </c>
      <c r="AS236" s="35">
        <v>0</v>
      </c>
      <c r="AT236" s="35">
        <v>0</v>
      </c>
      <c r="AU236" s="35">
        <v>0</v>
      </c>
      <c r="AV236" s="35">
        <v>1.8081140893249514</v>
      </c>
      <c r="AW236" s="35">
        <v>4027.9755654738228</v>
      </c>
      <c r="AX236" s="35">
        <v>0</v>
      </c>
      <c r="AY236" s="35">
        <v>0</v>
      </c>
      <c r="AZ236" s="35">
        <v>1.2368545246703953</v>
      </c>
      <c r="BA236" s="35">
        <v>0</v>
      </c>
      <c r="BB236" s="35">
        <v>0</v>
      </c>
      <c r="BC236" s="35">
        <v>0</v>
      </c>
      <c r="BD236" s="35">
        <v>0</v>
      </c>
      <c r="BE236" s="35">
        <v>0</v>
      </c>
      <c r="BF236" s="35">
        <v>1.1089447020201075</v>
      </c>
      <c r="BG236" s="35">
        <v>0.68441641132734232</v>
      </c>
      <c r="BH236" s="35">
        <v>0</v>
      </c>
      <c r="BI236" s="35">
        <v>0</v>
      </c>
      <c r="BJ236" s="35">
        <v>1.0010350478341634</v>
      </c>
      <c r="BK236" s="36">
        <f>SUM(C236:BJ236)</f>
        <v>4033.8149302489996</v>
      </c>
    </row>
    <row r="237" spans="1:63" ht="13.5" thickBot="1">
      <c r="A237" s="68"/>
      <c r="B237" s="31" t="s">
        <v>239</v>
      </c>
      <c r="C237" s="35">
        <v>0</v>
      </c>
      <c r="D237" s="35">
        <v>0</v>
      </c>
      <c r="E237" s="35">
        <v>0</v>
      </c>
      <c r="F237" s="35">
        <v>0</v>
      </c>
      <c r="G237" s="35">
        <v>0</v>
      </c>
      <c r="H237" s="35">
        <v>0</v>
      </c>
      <c r="I237" s="35">
        <v>0</v>
      </c>
      <c r="J237" s="35">
        <v>0</v>
      </c>
      <c r="K237" s="35">
        <v>0</v>
      </c>
      <c r="L237" s="35">
        <v>0</v>
      </c>
      <c r="M237" s="35">
        <v>0</v>
      </c>
      <c r="N237" s="35">
        <v>0</v>
      </c>
      <c r="O237" s="35">
        <v>0</v>
      </c>
      <c r="P237" s="35">
        <v>0</v>
      </c>
      <c r="Q237" s="35">
        <v>0</v>
      </c>
      <c r="R237" s="35">
        <v>0</v>
      </c>
      <c r="S237" s="35">
        <v>0</v>
      </c>
      <c r="T237" s="35">
        <v>0</v>
      </c>
      <c r="U237" s="35">
        <v>0</v>
      </c>
      <c r="V237" s="35">
        <v>0</v>
      </c>
      <c r="W237" s="35">
        <v>0</v>
      </c>
      <c r="X237" s="35">
        <v>0</v>
      </c>
      <c r="Y237" s="35">
        <v>0</v>
      </c>
      <c r="Z237" s="35">
        <v>0</v>
      </c>
      <c r="AA237" s="35">
        <v>0</v>
      </c>
      <c r="AB237" s="35">
        <v>0</v>
      </c>
      <c r="AC237" s="35">
        <v>0</v>
      </c>
      <c r="AD237" s="35">
        <v>0</v>
      </c>
      <c r="AE237" s="35">
        <v>0</v>
      </c>
      <c r="AF237" s="35">
        <v>0</v>
      </c>
      <c r="AG237" s="35">
        <v>0</v>
      </c>
      <c r="AH237" s="35">
        <v>0</v>
      </c>
      <c r="AI237" s="35">
        <v>0</v>
      </c>
      <c r="AJ237" s="35">
        <v>0</v>
      </c>
      <c r="AK237" s="35">
        <v>0</v>
      </c>
      <c r="AL237" s="35">
        <v>0</v>
      </c>
      <c r="AM237" s="35">
        <v>0</v>
      </c>
      <c r="AN237" s="35">
        <v>0</v>
      </c>
      <c r="AO237" s="35">
        <v>0</v>
      </c>
      <c r="AP237" s="35">
        <v>0</v>
      </c>
      <c r="AQ237" s="35">
        <v>0</v>
      </c>
      <c r="AR237" s="35">
        <v>0</v>
      </c>
      <c r="AS237" s="35">
        <v>0</v>
      </c>
      <c r="AT237" s="35">
        <v>0</v>
      </c>
      <c r="AU237" s="35">
        <v>0</v>
      </c>
      <c r="AV237" s="35">
        <v>7.0406068584796406</v>
      </c>
      <c r="AW237" s="35">
        <v>3.8746783429838203</v>
      </c>
      <c r="AX237" s="35">
        <v>0</v>
      </c>
      <c r="AY237" s="35">
        <v>0</v>
      </c>
      <c r="AZ237" s="35">
        <v>5.5457131903495105</v>
      </c>
      <c r="BA237" s="35">
        <v>0</v>
      </c>
      <c r="BB237" s="35">
        <v>0</v>
      </c>
      <c r="BC237" s="35">
        <v>0</v>
      </c>
      <c r="BD237" s="35">
        <v>0</v>
      </c>
      <c r="BE237" s="35">
        <v>0</v>
      </c>
      <c r="BF237" s="35">
        <v>5.4564625705612402</v>
      </c>
      <c r="BG237" s="35">
        <v>6.9118579602359622</v>
      </c>
      <c r="BH237" s="35">
        <v>0</v>
      </c>
      <c r="BI237" s="35">
        <v>0</v>
      </c>
      <c r="BJ237" s="35">
        <v>1.2519870003898284</v>
      </c>
      <c r="BK237" s="36">
        <f>SUM(C237:BJ237)</f>
        <v>30.081305923000002</v>
      </c>
    </row>
    <row r="238" spans="1:63" ht="13.5" thickBot="1">
      <c r="A238" s="47"/>
      <c r="B238" s="69" t="s">
        <v>22</v>
      </c>
      <c r="C238" s="70">
        <f t="shared" ref="C238:BK238" si="16">SUM(C234:C237)</f>
        <v>0</v>
      </c>
      <c r="D238" s="39">
        <f t="shared" si="16"/>
        <v>0</v>
      </c>
      <c r="E238" s="39">
        <f t="shared" si="16"/>
        <v>0</v>
      </c>
      <c r="F238" s="39">
        <f t="shared" si="16"/>
        <v>0</v>
      </c>
      <c r="G238" s="39">
        <f t="shared" si="16"/>
        <v>0</v>
      </c>
      <c r="H238" s="39">
        <f t="shared" si="16"/>
        <v>0</v>
      </c>
      <c r="I238" s="39">
        <f t="shared" si="16"/>
        <v>0</v>
      </c>
      <c r="J238" s="39">
        <f t="shared" si="16"/>
        <v>0</v>
      </c>
      <c r="K238" s="39">
        <f t="shared" si="16"/>
        <v>0</v>
      </c>
      <c r="L238" s="39">
        <f t="shared" si="16"/>
        <v>0</v>
      </c>
      <c r="M238" s="39">
        <f t="shared" si="16"/>
        <v>0</v>
      </c>
      <c r="N238" s="39">
        <f t="shared" si="16"/>
        <v>0</v>
      </c>
      <c r="O238" s="39">
        <f t="shared" si="16"/>
        <v>0</v>
      </c>
      <c r="P238" s="39">
        <f t="shared" si="16"/>
        <v>0</v>
      </c>
      <c r="Q238" s="39">
        <f t="shared" si="16"/>
        <v>0</v>
      </c>
      <c r="R238" s="39">
        <f t="shared" si="16"/>
        <v>0</v>
      </c>
      <c r="S238" s="39">
        <f t="shared" si="16"/>
        <v>0</v>
      </c>
      <c r="T238" s="39">
        <f t="shared" si="16"/>
        <v>0</v>
      </c>
      <c r="U238" s="39">
        <f t="shared" si="16"/>
        <v>0</v>
      </c>
      <c r="V238" s="39">
        <f t="shared" si="16"/>
        <v>0</v>
      </c>
      <c r="W238" s="39">
        <f t="shared" si="16"/>
        <v>0</v>
      </c>
      <c r="X238" s="39">
        <f t="shared" si="16"/>
        <v>0</v>
      </c>
      <c r="Y238" s="39">
        <f t="shared" si="16"/>
        <v>0</v>
      </c>
      <c r="Z238" s="39">
        <f t="shared" si="16"/>
        <v>0</v>
      </c>
      <c r="AA238" s="39">
        <f t="shared" si="16"/>
        <v>0</v>
      </c>
      <c r="AB238" s="39">
        <f t="shared" si="16"/>
        <v>0</v>
      </c>
      <c r="AC238" s="39">
        <f t="shared" si="16"/>
        <v>0</v>
      </c>
      <c r="AD238" s="39">
        <f t="shared" si="16"/>
        <v>0</v>
      </c>
      <c r="AE238" s="39">
        <f t="shared" si="16"/>
        <v>0</v>
      </c>
      <c r="AF238" s="39">
        <f t="shared" si="16"/>
        <v>0</v>
      </c>
      <c r="AG238" s="39">
        <f t="shared" si="16"/>
        <v>0</v>
      </c>
      <c r="AH238" s="39">
        <f t="shared" si="16"/>
        <v>0</v>
      </c>
      <c r="AI238" s="39">
        <f t="shared" si="16"/>
        <v>0</v>
      </c>
      <c r="AJ238" s="39">
        <f t="shared" si="16"/>
        <v>0</v>
      </c>
      <c r="AK238" s="39">
        <f t="shared" si="16"/>
        <v>0</v>
      </c>
      <c r="AL238" s="39">
        <f t="shared" si="16"/>
        <v>0</v>
      </c>
      <c r="AM238" s="39">
        <f t="shared" si="16"/>
        <v>0</v>
      </c>
      <c r="AN238" s="39">
        <f t="shared" si="16"/>
        <v>0</v>
      </c>
      <c r="AO238" s="39">
        <f t="shared" si="16"/>
        <v>0</v>
      </c>
      <c r="AP238" s="39">
        <f t="shared" si="16"/>
        <v>0</v>
      </c>
      <c r="AQ238" s="39">
        <f t="shared" si="16"/>
        <v>0</v>
      </c>
      <c r="AR238" s="39">
        <f t="shared" si="16"/>
        <v>0</v>
      </c>
      <c r="AS238" s="39">
        <f t="shared" si="16"/>
        <v>0</v>
      </c>
      <c r="AT238" s="39">
        <f t="shared" si="16"/>
        <v>0</v>
      </c>
      <c r="AU238" s="39">
        <f t="shared" si="16"/>
        <v>0</v>
      </c>
      <c r="AV238" s="39">
        <f t="shared" si="16"/>
        <v>11.468895852519051</v>
      </c>
      <c r="AW238" s="39">
        <f t="shared" si="16"/>
        <v>16035.745840873338</v>
      </c>
      <c r="AX238" s="39">
        <f t="shared" si="16"/>
        <v>0</v>
      </c>
      <c r="AY238" s="39">
        <f t="shared" si="16"/>
        <v>0</v>
      </c>
      <c r="AZ238" s="39">
        <f t="shared" si="16"/>
        <v>48.804508320675886</v>
      </c>
      <c r="BA238" s="39">
        <f t="shared" si="16"/>
        <v>0</v>
      </c>
      <c r="BB238" s="39">
        <f t="shared" si="16"/>
        <v>0</v>
      </c>
      <c r="BC238" s="39">
        <f t="shared" si="16"/>
        <v>0</v>
      </c>
      <c r="BD238" s="39">
        <f t="shared" si="16"/>
        <v>0</v>
      </c>
      <c r="BE238" s="39">
        <f t="shared" si="16"/>
        <v>0</v>
      </c>
      <c r="BF238" s="39">
        <f t="shared" si="16"/>
        <v>8.2527987033457624</v>
      </c>
      <c r="BG238" s="39">
        <f t="shared" si="16"/>
        <v>18.553483421339273</v>
      </c>
      <c r="BH238" s="39">
        <f t="shared" si="16"/>
        <v>0</v>
      </c>
      <c r="BI238" s="39">
        <f t="shared" si="16"/>
        <v>0</v>
      </c>
      <c r="BJ238" s="39">
        <f t="shared" si="16"/>
        <v>3.502135827779052</v>
      </c>
      <c r="BK238" s="71">
        <f t="shared" si="16"/>
        <v>16126.327662999</v>
      </c>
    </row>
    <row r="239" spans="1:63" ht="13.5" thickBot="1">
      <c r="A239" s="37"/>
      <c r="B239" s="63" t="s">
        <v>226</v>
      </c>
      <c r="C239" s="39">
        <f t="shared" ref="C239:BK239" si="17">C238+C231</f>
        <v>0</v>
      </c>
      <c r="D239" s="39">
        <f t="shared" si="17"/>
        <v>0</v>
      </c>
      <c r="E239" s="39">
        <f t="shared" si="17"/>
        <v>0</v>
      </c>
      <c r="F239" s="39">
        <f t="shared" si="17"/>
        <v>0</v>
      </c>
      <c r="G239" s="39">
        <f t="shared" si="17"/>
        <v>0</v>
      </c>
      <c r="H239" s="39">
        <f t="shared" si="17"/>
        <v>0</v>
      </c>
      <c r="I239" s="39">
        <f t="shared" si="17"/>
        <v>0</v>
      </c>
      <c r="J239" s="39">
        <f t="shared" si="17"/>
        <v>0</v>
      </c>
      <c r="K239" s="39">
        <f t="shared" si="17"/>
        <v>0</v>
      </c>
      <c r="L239" s="39">
        <f t="shared" si="17"/>
        <v>0</v>
      </c>
      <c r="M239" s="39">
        <f t="shared" si="17"/>
        <v>0</v>
      </c>
      <c r="N239" s="39">
        <f t="shared" si="17"/>
        <v>0</v>
      </c>
      <c r="O239" s="39">
        <f t="shared" si="17"/>
        <v>0</v>
      </c>
      <c r="P239" s="39">
        <f t="shared" si="17"/>
        <v>0</v>
      </c>
      <c r="Q239" s="39">
        <f t="shared" si="17"/>
        <v>0</v>
      </c>
      <c r="R239" s="39">
        <f t="shared" si="17"/>
        <v>0</v>
      </c>
      <c r="S239" s="39">
        <f t="shared" si="17"/>
        <v>0</v>
      </c>
      <c r="T239" s="39">
        <f t="shared" si="17"/>
        <v>0</v>
      </c>
      <c r="U239" s="39">
        <f t="shared" si="17"/>
        <v>0</v>
      </c>
      <c r="V239" s="39">
        <f t="shared" si="17"/>
        <v>0</v>
      </c>
      <c r="W239" s="39">
        <f t="shared" si="17"/>
        <v>0</v>
      </c>
      <c r="X239" s="39">
        <f t="shared" si="17"/>
        <v>0</v>
      </c>
      <c r="Y239" s="39">
        <f t="shared" si="17"/>
        <v>0</v>
      </c>
      <c r="Z239" s="39">
        <f t="shared" si="17"/>
        <v>0</v>
      </c>
      <c r="AA239" s="39">
        <f t="shared" si="17"/>
        <v>0</v>
      </c>
      <c r="AB239" s="39">
        <f t="shared" si="17"/>
        <v>0</v>
      </c>
      <c r="AC239" s="39">
        <f t="shared" si="17"/>
        <v>0</v>
      </c>
      <c r="AD239" s="39">
        <f t="shared" si="17"/>
        <v>0</v>
      </c>
      <c r="AE239" s="39">
        <f t="shared" si="17"/>
        <v>0</v>
      </c>
      <c r="AF239" s="39">
        <f t="shared" si="17"/>
        <v>0</v>
      </c>
      <c r="AG239" s="39">
        <f t="shared" si="17"/>
        <v>0</v>
      </c>
      <c r="AH239" s="39">
        <f t="shared" si="17"/>
        <v>0</v>
      </c>
      <c r="AI239" s="39">
        <f t="shared" si="17"/>
        <v>0</v>
      </c>
      <c r="AJ239" s="39">
        <f t="shared" si="17"/>
        <v>0</v>
      </c>
      <c r="AK239" s="39">
        <f t="shared" si="17"/>
        <v>0</v>
      </c>
      <c r="AL239" s="39">
        <f t="shared" si="17"/>
        <v>0</v>
      </c>
      <c r="AM239" s="39">
        <f t="shared" si="17"/>
        <v>0</v>
      </c>
      <c r="AN239" s="39">
        <f t="shared" si="17"/>
        <v>0</v>
      </c>
      <c r="AO239" s="39">
        <f t="shared" si="17"/>
        <v>0</v>
      </c>
      <c r="AP239" s="39">
        <f t="shared" si="17"/>
        <v>0</v>
      </c>
      <c r="AQ239" s="39">
        <f t="shared" si="17"/>
        <v>0</v>
      </c>
      <c r="AR239" s="39">
        <f t="shared" si="17"/>
        <v>0</v>
      </c>
      <c r="AS239" s="39">
        <f t="shared" si="17"/>
        <v>0</v>
      </c>
      <c r="AT239" s="39">
        <f t="shared" si="17"/>
        <v>0</v>
      </c>
      <c r="AU239" s="39">
        <f t="shared" si="17"/>
        <v>0</v>
      </c>
      <c r="AV239" s="39">
        <f t="shared" si="17"/>
        <v>155.68014482772892</v>
      </c>
      <c r="AW239" s="39">
        <f t="shared" si="17"/>
        <v>16046.7170807525</v>
      </c>
      <c r="AX239" s="39">
        <f t="shared" si="17"/>
        <v>1.3531483505354804E-2</v>
      </c>
      <c r="AY239" s="39">
        <f t="shared" si="17"/>
        <v>0</v>
      </c>
      <c r="AZ239" s="39">
        <f t="shared" si="17"/>
        <v>154.58270601717373</v>
      </c>
      <c r="BA239" s="39">
        <f t="shared" si="17"/>
        <v>0</v>
      </c>
      <c r="BB239" s="39">
        <f t="shared" si="17"/>
        <v>0</v>
      </c>
      <c r="BC239" s="39">
        <f t="shared" si="17"/>
        <v>0</v>
      </c>
      <c r="BD239" s="39">
        <f t="shared" si="17"/>
        <v>0</v>
      </c>
      <c r="BE239" s="39">
        <f t="shared" si="17"/>
        <v>0</v>
      </c>
      <c r="BF239" s="39">
        <f t="shared" si="17"/>
        <v>62.032384327808835</v>
      </c>
      <c r="BG239" s="39">
        <f t="shared" si="17"/>
        <v>23.077317470693316</v>
      </c>
      <c r="BH239" s="39">
        <f t="shared" si="17"/>
        <v>0</v>
      </c>
      <c r="BI239" s="39">
        <f t="shared" si="17"/>
        <v>0</v>
      </c>
      <c r="BJ239" s="39">
        <f t="shared" si="17"/>
        <v>23.580266214586256</v>
      </c>
      <c r="BK239" s="44">
        <f t="shared" si="17"/>
        <v>16465.683431093999</v>
      </c>
    </row>
    <row r="240" spans="1:63">
      <c r="A240" s="58"/>
      <c r="B240" s="72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/>
      <c r="AX240" s="50"/>
      <c r="AY240" s="50"/>
      <c r="AZ240" s="50"/>
      <c r="BA240" s="50"/>
      <c r="BB240" s="50"/>
      <c r="BC240" s="50"/>
      <c r="BD240" s="50"/>
      <c r="BE240" s="50"/>
      <c r="BF240" s="50"/>
      <c r="BG240" s="50"/>
      <c r="BH240" s="50"/>
      <c r="BI240" s="50"/>
      <c r="BJ240" s="50"/>
      <c r="BK240" s="67"/>
    </row>
    <row r="241" spans="1:63">
      <c r="A241" s="26" t="s">
        <v>240</v>
      </c>
      <c r="B241" s="60" t="s">
        <v>241</v>
      </c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3"/>
    </row>
    <row r="242" spans="1:63" ht="13.5" thickBot="1">
      <c r="A242" s="68" t="s">
        <v>13</v>
      </c>
      <c r="B242" s="73" t="s">
        <v>242</v>
      </c>
      <c r="C242" s="35">
        <v>0</v>
      </c>
      <c r="D242" s="35">
        <v>0</v>
      </c>
      <c r="E242" s="35">
        <v>0</v>
      </c>
      <c r="F242" s="35">
        <v>0</v>
      </c>
      <c r="G242" s="35">
        <v>0</v>
      </c>
      <c r="H242" s="35">
        <v>0</v>
      </c>
      <c r="I242" s="35">
        <v>0</v>
      </c>
      <c r="J242" s="35">
        <v>0</v>
      </c>
      <c r="K242" s="35">
        <v>0</v>
      </c>
      <c r="L242" s="35">
        <v>0</v>
      </c>
      <c r="M242" s="35">
        <v>0</v>
      </c>
      <c r="N242" s="35">
        <v>0</v>
      </c>
      <c r="O242" s="35">
        <v>0</v>
      </c>
      <c r="P242" s="35">
        <v>0</v>
      </c>
      <c r="Q242" s="35">
        <v>0</v>
      </c>
      <c r="R242" s="35">
        <v>0</v>
      </c>
      <c r="S242" s="35">
        <v>0</v>
      </c>
      <c r="T242" s="35">
        <v>0</v>
      </c>
      <c r="U242" s="35">
        <v>0</v>
      </c>
      <c r="V242" s="35">
        <v>0</v>
      </c>
      <c r="W242" s="35">
        <v>0</v>
      </c>
      <c r="X242" s="35">
        <v>0</v>
      </c>
      <c r="Y242" s="35">
        <v>0</v>
      </c>
      <c r="Z242" s="35">
        <v>0</v>
      </c>
      <c r="AA242" s="35">
        <v>0</v>
      </c>
      <c r="AB242" s="35">
        <v>0</v>
      </c>
      <c r="AC242" s="35">
        <v>0</v>
      </c>
      <c r="AD242" s="35">
        <v>0</v>
      </c>
      <c r="AE242" s="35">
        <v>0</v>
      </c>
      <c r="AF242" s="35">
        <v>0</v>
      </c>
      <c r="AG242" s="35">
        <v>0</v>
      </c>
      <c r="AH242" s="35">
        <v>0</v>
      </c>
      <c r="AI242" s="35">
        <v>0</v>
      </c>
      <c r="AJ242" s="35">
        <v>0</v>
      </c>
      <c r="AK242" s="35">
        <v>0</v>
      </c>
      <c r="AL242" s="35">
        <v>0</v>
      </c>
      <c r="AM242" s="35">
        <v>0</v>
      </c>
      <c r="AN242" s="35">
        <v>0</v>
      </c>
      <c r="AO242" s="35">
        <v>0</v>
      </c>
      <c r="AP242" s="35">
        <v>0</v>
      </c>
      <c r="AQ242" s="35">
        <v>0</v>
      </c>
      <c r="AR242" s="35">
        <v>0</v>
      </c>
      <c r="AS242" s="35">
        <v>0</v>
      </c>
      <c r="AT242" s="35">
        <v>0</v>
      </c>
      <c r="AU242" s="35">
        <v>0</v>
      </c>
      <c r="AV242" s="35">
        <v>0</v>
      </c>
      <c r="AW242" s="35">
        <v>0</v>
      </c>
      <c r="AX242" s="35">
        <v>0</v>
      </c>
      <c r="AY242" s="35">
        <v>0</v>
      </c>
      <c r="AZ242" s="35">
        <v>0</v>
      </c>
      <c r="BA242" s="35">
        <v>0</v>
      </c>
      <c r="BB242" s="35">
        <v>0</v>
      </c>
      <c r="BC242" s="35">
        <v>0</v>
      </c>
      <c r="BD242" s="35">
        <v>0</v>
      </c>
      <c r="BE242" s="35">
        <v>0</v>
      </c>
      <c r="BF242" s="35">
        <v>0</v>
      </c>
      <c r="BG242" s="35">
        <v>0</v>
      </c>
      <c r="BH242" s="35">
        <v>0</v>
      </c>
      <c r="BI242" s="35">
        <v>0</v>
      </c>
      <c r="BJ242" s="35">
        <v>0</v>
      </c>
      <c r="BK242" s="36">
        <v>0</v>
      </c>
    </row>
    <row r="243" spans="1:63" ht="13.5" thickBot="1">
      <c r="A243" s="37"/>
      <c r="B243" s="63" t="s">
        <v>230</v>
      </c>
      <c r="C243" s="39">
        <f>SUM(C242)</f>
        <v>0</v>
      </c>
      <c r="D243" s="39">
        <f t="shared" ref="D243:BK243" si="18">SUM(D242)</f>
        <v>0</v>
      </c>
      <c r="E243" s="39">
        <f t="shared" si="18"/>
        <v>0</v>
      </c>
      <c r="F243" s="39">
        <f t="shared" si="18"/>
        <v>0</v>
      </c>
      <c r="G243" s="39">
        <f t="shared" si="18"/>
        <v>0</v>
      </c>
      <c r="H243" s="39">
        <f t="shared" si="18"/>
        <v>0</v>
      </c>
      <c r="I243" s="39">
        <f t="shared" si="18"/>
        <v>0</v>
      </c>
      <c r="J243" s="39">
        <f t="shared" si="18"/>
        <v>0</v>
      </c>
      <c r="K243" s="39">
        <f t="shared" si="18"/>
        <v>0</v>
      </c>
      <c r="L243" s="39">
        <f t="shared" si="18"/>
        <v>0</v>
      </c>
      <c r="M243" s="39">
        <f t="shared" si="18"/>
        <v>0</v>
      </c>
      <c r="N243" s="39">
        <f t="shared" si="18"/>
        <v>0</v>
      </c>
      <c r="O243" s="39">
        <f t="shared" si="18"/>
        <v>0</v>
      </c>
      <c r="P243" s="39">
        <f t="shared" si="18"/>
        <v>0</v>
      </c>
      <c r="Q243" s="39">
        <f t="shared" si="18"/>
        <v>0</v>
      </c>
      <c r="R243" s="39">
        <f t="shared" si="18"/>
        <v>0</v>
      </c>
      <c r="S243" s="39">
        <f t="shared" si="18"/>
        <v>0</v>
      </c>
      <c r="T243" s="39">
        <f t="shared" si="18"/>
        <v>0</v>
      </c>
      <c r="U243" s="39">
        <f t="shared" si="18"/>
        <v>0</v>
      </c>
      <c r="V243" s="39">
        <f t="shared" si="18"/>
        <v>0</v>
      </c>
      <c r="W243" s="39">
        <f t="shared" si="18"/>
        <v>0</v>
      </c>
      <c r="X243" s="39">
        <f t="shared" si="18"/>
        <v>0</v>
      </c>
      <c r="Y243" s="39">
        <f t="shared" si="18"/>
        <v>0</v>
      </c>
      <c r="Z243" s="39">
        <f t="shared" si="18"/>
        <v>0</v>
      </c>
      <c r="AA243" s="39">
        <f t="shared" si="18"/>
        <v>0</v>
      </c>
      <c r="AB243" s="39">
        <f t="shared" si="18"/>
        <v>0</v>
      </c>
      <c r="AC243" s="39">
        <f t="shared" si="18"/>
        <v>0</v>
      </c>
      <c r="AD243" s="39">
        <f t="shared" si="18"/>
        <v>0</v>
      </c>
      <c r="AE243" s="39">
        <f t="shared" si="18"/>
        <v>0</v>
      </c>
      <c r="AF243" s="39">
        <f t="shared" si="18"/>
        <v>0</v>
      </c>
      <c r="AG243" s="39">
        <f t="shared" si="18"/>
        <v>0</v>
      </c>
      <c r="AH243" s="39">
        <f t="shared" si="18"/>
        <v>0</v>
      </c>
      <c r="AI243" s="39">
        <f t="shared" si="18"/>
        <v>0</v>
      </c>
      <c r="AJ243" s="39">
        <f t="shared" si="18"/>
        <v>0</v>
      </c>
      <c r="AK243" s="39">
        <f t="shared" si="18"/>
        <v>0</v>
      </c>
      <c r="AL243" s="39">
        <f t="shared" si="18"/>
        <v>0</v>
      </c>
      <c r="AM243" s="39">
        <f t="shared" si="18"/>
        <v>0</v>
      </c>
      <c r="AN243" s="39">
        <f t="shared" si="18"/>
        <v>0</v>
      </c>
      <c r="AO243" s="39">
        <f t="shared" si="18"/>
        <v>0</v>
      </c>
      <c r="AP243" s="39">
        <f t="shared" si="18"/>
        <v>0</v>
      </c>
      <c r="AQ243" s="39">
        <f t="shared" si="18"/>
        <v>0</v>
      </c>
      <c r="AR243" s="39">
        <f t="shared" si="18"/>
        <v>0</v>
      </c>
      <c r="AS243" s="39">
        <f t="shared" si="18"/>
        <v>0</v>
      </c>
      <c r="AT243" s="39">
        <f t="shared" si="18"/>
        <v>0</v>
      </c>
      <c r="AU243" s="39">
        <f t="shared" si="18"/>
        <v>0</v>
      </c>
      <c r="AV243" s="39">
        <f t="shared" si="18"/>
        <v>0</v>
      </c>
      <c r="AW243" s="39">
        <f t="shared" si="18"/>
        <v>0</v>
      </c>
      <c r="AX243" s="39">
        <f t="shared" si="18"/>
        <v>0</v>
      </c>
      <c r="AY243" s="39">
        <f t="shared" si="18"/>
        <v>0</v>
      </c>
      <c r="AZ243" s="39">
        <f t="shared" si="18"/>
        <v>0</v>
      </c>
      <c r="BA243" s="39">
        <f t="shared" si="18"/>
        <v>0</v>
      </c>
      <c r="BB243" s="39">
        <f t="shared" si="18"/>
        <v>0</v>
      </c>
      <c r="BC243" s="39">
        <f t="shared" si="18"/>
        <v>0</v>
      </c>
      <c r="BD243" s="39">
        <f t="shared" si="18"/>
        <v>0</v>
      </c>
      <c r="BE243" s="39">
        <f t="shared" si="18"/>
        <v>0</v>
      </c>
      <c r="BF243" s="39">
        <f t="shared" si="18"/>
        <v>0</v>
      </c>
      <c r="BG243" s="39">
        <f t="shared" si="18"/>
        <v>0</v>
      </c>
      <c r="BH243" s="39">
        <f t="shared" si="18"/>
        <v>0</v>
      </c>
      <c r="BI243" s="39">
        <f t="shared" si="18"/>
        <v>0</v>
      </c>
      <c r="BJ243" s="39">
        <f t="shared" si="18"/>
        <v>0</v>
      </c>
      <c r="BK243" s="44">
        <f t="shared" si="18"/>
        <v>0</v>
      </c>
    </row>
    <row r="244" spans="1:63" ht="13.5" thickBot="1">
      <c r="A244" s="74"/>
      <c r="B244" s="75"/>
      <c r="C244" s="76"/>
      <c r="D244" s="76"/>
      <c r="E244" s="76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  <c r="Y244" s="76"/>
      <c r="Z244" s="76"/>
      <c r="AA244" s="76"/>
      <c r="AB244" s="76"/>
      <c r="AC244" s="76"/>
      <c r="AD244" s="76"/>
      <c r="AE244" s="76"/>
      <c r="AF244" s="76"/>
      <c r="AG244" s="76"/>
      <c r="AH244" s="76"/>
      <c r="AI244" s="76"/>
      <c r="AJ244" s="76"/>
      <c r="AK244" s="76"/>
      <c r="AL244" s="76"/>
      <c r="AM244" s="76"/>
      <c r="AN244" s="76"/>
      <c r="AO244" s="76"/>
      <c r="AP244" s="76"/>
      <c r="AQ244" s="76"/>
      <c r="AR244" s="76"/>
      <c r="AS244" s="76"/>
      <c r="AT244" s="76"/>
      <c r="AU244" s="76"/>
      <c r="AV244" s="76"/>
      <c r="AW244" s="76"/>
      <c r="AX244" s="76"/>
      <c r="AY244" s="76"/>
      <c r="AZ244" s="76"/>
      <c r="BA244" s="76"/>
      <c r="BB244" s="76"/>
      <c r="BC244" s="76"/>
      <c r="BD244" s="76"/>
      <c r="BE244" s="76"/>
      <c r="BF244" s="76"/>
      <c r="BG244" s="76"/>
      <c r="BH244" s="76"/>
      <c r="BI244" s="76"/>
      <c r="BJ244" s="76"/>
      <c r="BK244" s="77"/>
    </row>
    <row r="245" spans="1:63" ht="13.5" thickBot="1">
      <c r="A245" s="37"/>
      <c r="B245" s="78" t="s">
        <v>243</v>
      </c>
      <c r="C245" s="39">
        <f t="shared" ref="C245:BK245" si="19">C243+C239+C226+C221+C185</f>
        <v>0</v>
      </c>
      <c r="D245" s="39">
        <f t="shared" si="19"/>
        <v>2080.1836112466449</v>
      </c>
      <c r="E245" s="39">
        <f t="shared" si="19"/>
        <v>438.93278749722583</v>
      </c>
      <c r="F245" s="39">
        <f t="shared" si="19"/>
        <v>0</v>
      </c>
      <c r="G245" s="39">
        <f t="shared" si="19"/>
        <v>0</v>
      </c>
      <c r="H245" s="39">
        <f t="shared" si="19"/>
        <v>5178.7924121691285</v>
      </c>
      <c r="I245" s="39">
        <f t="shared" si="19"/>
        <v>32641.478157375128</v>
      </c>
      <c r="J245" s="39">
        <f t="shared" si="19"/>
        <v>2964.7295556208705</v>
      </c>
      <c r="K245" s="39">
        <f t="shared" si="19"/>
        <v>0</v>
      </c>
      <c r="L245" s="39">
        <f t="shared" si="19"/>
        <v>2248.8977818182575</v>
      </c>
      <c r="M245" s="39">
        <f t="shared" si="19"/>
        <v>0</v>
      </c>
      <c r="N245" s="39">
        <f t="shared" si="19"/>
        <v>4.3228820271935477</v>
      </c>
      <c r="O245" s="39">
        <f t="shared" si="19"/>
        <v>0</v>
      </c>
      <c r="P245" s="39">
        <f t="shared" si="19"/>
        <v>0</v>
      </c>
      <c r="Q245" s="39">
        <f t="shared" si="19"/>
        <v>0</v>
      </c>
      <c r="R245" s="39">
        <f t="shared" si="19"/>
        <v>1280.4635736841938</v>
      </c>
      <c r="S245" s="39">
        <f t="shared" si="19"/>
        <v>3388.8126733045478</v>
      </c>
      <c r="T245" s="39">
        <f t="shared" si="19"/>
        <v>1655.8073579349032</v>
      </c>
      <c r="U245" s="39">
        <f t="shared" si="19"/>
        <v>35.90662984803226</v>
      </c>
      <c r="V245" s="39">
        <f t="shared" si="19"/>
        <v>585.76023685554844</v>
      </c>
      <c r="W245" s="39">
        <f t="shared" si="19"/>
        <v>0</v>
      </c>
      <c r="X245" s="39">
        <f t="shared" si="19"/>
        <v>5.6715687741935496E-3</v>
      </c>
      <c r="Y245" s="39">
        <f t="shared" si="19"/>
        <v>0</v>
      </c>
      <c r="Z245" s="39">
        <f t="shared" si="19"/>
        <v>0</v>
      </c>
      <c r="AA245" s="39">
        <f t="shared" si="19"/>
        <v>0</v>
      </c>
      <c r="AB245" s="39">
        <f t="shared" si="19"/>
        <v>415.16896586006465</v>
      </c>
      <c r="AC245" s="39">
        <f t="shared" si="19"/>
        <v>23.762625363709677</v>
      </c>
      <c r="AD245" s="39">
        <f t="shared" si="19"/>
        <v>7.097485501290322</v>
      </c>
      <c r="AE245" s="39">
        <f t="shared" si="19"/>
        <v>0</v>
      </c>
      <c r="AF245" s="39">
        <f t="shared" si="19"/>
        <v>56.020517155806452</v>
      </c>
      <c r="AG245" s="39">
        <f t="shared" si="19"/>
        <v>0</v>
      </c>
      <c r="AH245" s="39">
        <f t="shared" si="19"/>
        <v>0</v>
      </c>
      <c r="AI245" s="39">
        <f t="shared" si="19"/>
        <v>0</v>
      </c>
      <c r="AJ245" s="39">
        <f t="shared" si="19"/>
        <v>0</v>
      </c>
      <c r="AK245" s="39">
        <f t="shared" si="19"/>
        <v>0</v>
      </c>
      <c r="AL245" s="39">
        <f t="shared" si="19"/>
        <v>555.42635550712907</v>
      </c>
      <c r="AM245" s="39">
        <f t="shared" si="19"/>
        <v>32.511525059032266</v>
      </c>
      <c r="AN245" s="39">
        <f t="shared" si="19"/>
        <v>2.0980472580645173E-3</v>
      </c>
      <c r="AO245" s="39">
        <f t="shared" si="19"/>
        <v>0</v>
      </c>
      <c r="AP245" s="39">
        <f t="shared" si="19"/>
        <v>11.373574029387097</v>
      </c>
      <c r="AQ245" s="39">
        <f t="shared" si="19"/>
        <v>0</v>
      </c>
      <c r="AR245" s="39">
        <f t="shared" si="19"/>
        <v>231.11091368048386</v>
      </c>
      <c r="AS245" s="39">
        <f t="shared" si="19"/>
        <v>0.25613577903225804</v>
      </c>
      <c r="AT245" s="39">
        <f t="shared" si="19"/>
        <v>0</v>
      </c>
      <c r="AU245" s="39">
        <f t="shared" si="19"/>
        <v>0</v>
      </c>
      <c r="AV245" s="39">
        <f t="shared" si="19"/>
        <v>29827.033997901373</v>
      </c>
      <c r="AW245" s="39">
        <f t="shared" si="19"/>
        <v>28337.373801016562</v>
      </c>
      <c r="AX245" s="39">
        <f t="shared" si="19"/>
        <v>423.54436099666657</v>
      </c>
      <c r="AY245" s="39">
        <f t="shared" si="19"/>
        <v>0.33729036293548387</v>
      </c>
      <c r="AZ245" s="39">
        <f t="shared" si="19"/>
        <v>8955.6298258724946</v>
      </c>
      <c r="BA245" s="39">
        <f t="shared" si="19"/>
        <v>0</v>
      </c>
      <c r="BB245" s="39">
        <f t="shared" si="19"/>
        <v>1.3049035607419357</v>
      </c>
      <c r="BC245" s="39">
        <f t="shared" si="19"/>
        <v>0</v>
      </c>
      <c r="BD245" s="39">
        <f t="shared" si="19"/>
        <v>0</v>
      </c>
      <c r="BE245" s="39">
        <f t="shared" si="19"/>
        <v>0</v>
      </c>
      <c r="BF245" s="39">
        <f t="shared" si="19"/>
        <v>27403.233296624941</v>
      </c>
      <c r="BG245" s="39">
        <f t="shared" si="19"/>
        <v>1954.5016534594674</v>
      </c>
      <c r="BH245" s="39">
        <f t="shared" si="19"/>
        <v>724.17194483448372</v>
      </c>
      <c r="BI245" s="39">
        <f t="shared" si="19"/>
        <v>0</v>
      </c>
      <c r="BJ245" s="39">
        <f t="shared" si="19"/>
        <v>2689.5226306576828</v>
      </c>
      <c r="BK245" s="39">
        <f t="shared" si="19"/>
        <v>154153.47723222099</v>
      </c>
    </row>
    <row r="246" spans="1:63">
      <c r="A246" s="58"/>
      <c r="B246" s="72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  <c r="AM246" s="50"/>
      <c r="AN246" s="50"/>
      <c r="AO246" s="50"/>
      <c r="AP246" s="50"/>
      <c r="AQ246" s="50"/>
      <c r="AR246" s="50"/>
      <c r="AS246" s="50"/>
      <c r="AT246" s="50"/>
      <c r="AU246" s="50"/>
      <c r="AV246" s="50"/>
      <c r="AW246" s="50"/>
      <c r="AX246" s="50"/>
      <c r="AY246" s="50"/>
      <c r="AZ246" s="50"/>
      <c r="BA246" s="50"/>
      <c r="BB246" s="50"/>
      <c r="BC246" s="50"/>
      <c r="BD246" s="50"/>
      <c r="BE246" s="50"/>
      <c r="BF246" s="50"/>
      <c r="BG246" s="50"/>
      <c r="BH246" s="50"/>
      <c r="BI246" s="50"/>
      <c r="BJ246" s="50"/>
      <c r="BK246" s="67"/>
    </row>
    <row r="247" spans="1:63" ht="15.75" thickBot="1">
      <c r="A247" s="68" t="s">
        <v>244</v>
      </c>
      <c r="B247" s="79" t="s">
        <v>245</v>
      </c>
      <c r="C247" s="35">
        <v>0</v>
      </c>
      <c r="D247" s="35">
        <v>0</v>
      </c>
      <c r="E247" s="35">
        <v>0</v>
      </c>
      <c r="F247" s="35">
        <v>0</v>
      </c>
      <c r="G247" s="35">
        <v>0</v>
      </c>
      <c r="H247" s="35">
        <v>0</v>
      </c>
      <c r="I247" s="35">
        <v>0</v>
      </c>
      <c r="J247" s="35">
        <v>0</v>
      </c>
      <c r="K247" s="35">
        <v>0</v>
      </c>
      <c r="L247" s="35">
        <v>0</v>
      </c>
      <c r="M247" s="35">
        <v>0</v>
      </c>
      <c r="N247" s="35">
        <v>0</v>
      </c>
      <c r="O247" s="35">
        <v>0</v>
      </c>
      <c r="P247" s="35">
        <v>0</v>
      </c>
      <c r="Q247" s="35">
        <v>0</v>
      </c>
      <c r="R247" s="35">
        <v>0</v>
      </c>
      <c r="S247" s="35">
        <v>0</v>
      </c>
      <c r="T247" s="35">
        <v>0</v>
      </c>
      <c r="U247" s="35">
        <v>0</v>
      </c>
      <c r="V247" s="35">
        <v>0</v>
      </c>
      <c r="W247" s="35">
        <v>0</v>
      </c>
      <c r="X247" s="35">
        <v>0</v>
      </c>
      <c r="Y247" s="35">
        <v>0</v>
      </c>
      <c r="Z247" s="35">
        <v>0</v>
      </c>
      <c r="AA247" s="35">
        <v>0</v>
      </c>
      <c r="AB247" s="35">
        <v>0</v>
      </c>
      <c r="AC247" s="35">
        <v>0</v>
      </c>
      <c r="AD247" s="35">
        <v>0</v>
      </c>
      <c r="AE247" s="35">
        <v>0</v>
      </c>
      <c r="AF247" s="35">
        <v>0</v>
      </c>
      <c r="AG247" s="35">
        <v>0</v>
      </c>
      <c r="AH247" s="35">
        <v>0</v>
      </c>
      <c r="AI247" s="35">
        <v>0</v>
      </c>
      <c r="AJ247" s="35">
        <v>0</v>
      </c>
      <c r="AK247" s="35">
        <v>0</v>
      </c>
      <c r="AL247" s="35">
        <v>0</v>
      </c>
      <c r="AM247" s="35">
        <v>0</v>
      </c>
      <c r="AN247" s="35">
        <v>0</v>
      </c>
      <c r="AO247" s="35">
        <v>0</v>
      </c>
      <c r="AP247" s="35">
        <v>0</v>
      </c>
      <c r="AQ247" s="35">
        <v>0</v>
      </c>
      <c r="AR247" s="35">
        <v>0</v>
      </c>
      <c r="AS247" s="35">
        <v>0</v>
      </c>
      <c r="AT247" s="35">
        <v>0</v>
      </c>
      <c r="AU247" s="35">
        <v>0</v>
      </c>
      <c r="AV247" s="35">
        <v>0</v>
      </c>
      <c r="AW247" s="35">
        <v>0</v>
      </c>
      <c r="AX247" s="35">
        <v>0</v>
      </c>
      <c r="AY247" s="35">
        <v>0</v>
      </c>
      <c r="AZ247" s="35">
        <v>0</v>
      </c>
      <c r="BA247" s="35">
        <v>0</v>
      </c>
      <c r="BB247" s="35">
        <v>0</v>
      </c>
      <c r="BC247" s="35">
        <v>0</v>
      </c>
      <c r="BD247" s="35">
        <v>0</v>
      </c>
      <c r="BE247" s="35">
        <v>0</v>
      </c>
      <c r="BF247" s="35">
        <v>0</v>
      </c>
      <c r="BG247" s="35">
        <v>0</v>
      </c>
      <c r="BH247" s="35">
        <v>0</v>
      </c>
      <c r="BI247" s="35">
        <v>0</v>
      </c>
      <c r="BJ247" s="35">
        <v>0</v>
      </c>
      <c r="BK247" s="36">
        <v>0</v>
      </c>
    </row>
    <row r="248" spans="1:63" ht="13.5" thickBot="1">
      <c r="A248" s="37"/>
      <c r="B248" s="63" t="s">
        <v>230</v>
      </c>
      <c r="C248" s="39">
        <f>SUM(C247)</f>
        <v>0</v>
      </c>
      <c r="D248" s="39">
        <f t="shared" ref="D248:BK248" si="20">SUM(D247)</f>
        <v>0</v>
      </c>
      <c r="E248" s="39">
        <f t="shared" si="20"/>
        <v>0</v>
      </c>
      <c r="F248" s="39">
        <f t="shared" si="20"/>
        <v>0</v>
      </c>
      <c r="G248" s="39">
        <f t="shared" si="20"/>
        <v>0</v>
      </c>
      <c r="H248" s="39">
        <f t="shared" si="20"/>
        <v>0</v>
      </c>
      <c r="I248" s="39">
        <f t="shared" si="20"/>
        <v>0</v>
      </c>
      <c r="J248" s="39">
        <f t="shared" si="20"/>
        <v>0</v>
      </c>
      <c r="K248" s="39">
        <f t="shared" si="20"/>
        <v>0</v>
      </c>
      <c r="L248" s="39">
        <f t="shared" si="20"/>
        <v>0</v>
      </c>
      <c r="M248" s="39">
        <f t="shared" si="20"/>
        <v>0</v>
      </c>
      <c r="N248" s="39">
        <f t="shared" si="20"/>
        <v>0</v>
      </c>
      <c r="O248" s="39">
        <f t="shared" si="20"/>
        <v>0</v>
      </c>
      <c r="P248" s="39">
        <f t="shared" si="20"/>
        <v>0</v>
      </c>
      <c r="Q248" s="39">
        <f t="shared" si="20"/>
        <v>0</v>
      </c>
      <c r="R248" s="39">
        <f t="shared" si="20"/>
        <v>0</v>
      </c>
      <c r="S248" s="39">
        <f t="shared" si="20"/>
        <v>0</v>
      </c>
      <c r="T248" s="39">
        <f t="shared" si="20"/>
        <v>0</v>
      </c>
      <c r="U248" s="39">
        <f t="shared" si="20"/>
        <v>0</v>
      </c>
      <c r="V248" s="39">
        <f t="shared" si="20"/>
        <v>0</v>
      </c>
      <c r="W248" s="39">
        <f t="shared" si="20"/>
        <v>0</v>
      </c>
      <c r="X248" s="39">
        <f t="shared" si="20"/>
        <v>0</v>
      </c>
      <c r="Y248" s="39">
        <f t="shared" si="20"/>
        <v>0</v>
      </c>
      <c r="Z248" s="39">
        <f t="shared" si="20"/>
        <v>0</v>
      </c>
      <c r="AA248" s="39">
        <f t="shared" si="20"/>
        <v>0</v>
      </c>
      <c r="AB248" s="39">
        <f t="shared" si="20"/>
        <v>0</v>
      </c>
      <c r="AC248" s="39">
        <f t="shared" si="20"/>
        <v>0</v>
      </c>
      <c r="AD248" s="39">
        <f t="shared" si="20"/>
        <v>0</v>
      </c>
      <c r="AE248" s="39">
        <f t="shared" si="20"/>
        <v>0</v>
      </c>
      <c r="AF248" s="39">
        <f t="shared" si="20"/>
        <v>0</v>
      </c>
      <c r="AG248" s="39">
        <f t="shared" si="20"/>
        <v>0</v>
      </c>
      <c r="AH248" s="39">
        <f t="shared" si="20"/>
        <v>0</v>
      </c>
      <c r="AI248" s="39">
        <f t="shared" si="20"/>
        <v>0</v>
      </c>
      <c r="AJ248" s="39">
        <f t="shared" si="20"/>
        <v>0</v>
      </c>
      <c r="AK248" s="39">
        <f t="shared" si="20"/>
        <v>0</v>
      </c>
      <c r="AL248" s="39">
        <f t="shared" si="20"/>
        <v>0</v>
      </c>
      <c r="AM248" s="39">
        <f t="shared" si="20"/>
        <v>0</v>
      </c>
      <c r="AN248" s="39">
        <f t="shared" si="20"/>
        <v>0</v>
      </c>
      <c r="AO248" s="39">
        <f t="shared" si="20"/>
        <v>0</v>
      </c>
      <c r="AP248" s="39">
        <f t="shared" si="20"/>
        <v>0</v>
      </c>
      <c r="AQ248" s="39">
        <f t="shared" si="20"/>
        <v>0</v>
      </c>
      <c r="AR248" s="39">
        <f t="shared" si="20"/>
        <v>0</v>
      </c>
      <c r="AS248" s="39">
        <f t="shared" si="20"/>
        <v>0</v>
      </c>
      <c r="AT248" s="39">
        <f t="shared" si="20"/>
        <v>0</v>
      </c>
      <c r="AU248" s="39">
        <f t="shared" si="20"/>
        <v>0</v>
      </c>
      <c r="AV248" s="39">
        <f t="shared" si="20"/>
        <v>0</v>
      </c>
      <c r="AW248" s="39">
        <f t="shared" si="20"/>
        <v>0</v>
      </c>
      <c r="AX248" s="39">
        <f t="shared" si="20"/>
        <v>0</v>
      </c>
      <c r="AY248" s="39">
        <f t="shared" si="20"/>
        <v>0</v>
      </c>
      <c r="AZ248" s="39">
        <f t="shared" si="20"/>
        <v>0</v>
      </c>
      <c r="BA248" s="39">
        <f t="shared" si="20"/>
        <v>0</v>
      </c>
      <c r="BB248" s="39">
        <f t="shared" si="20"/>
        <v>0</v>
      </c>
      <c r="BC248" s="39">
        <f t="shared" si="20"/>
        <v>0</v>
      </c>
      <c r="BD248" s="39">
        <f t="shared" si="20"/>
        <v>0</v>
      </c>
      <c r="BE248" s="39">
        <f t="shared" si="20"/>
        <v>0</v>
      </c>
      <c r="BF248" s="39">
        <f t="shared" si="20"/>
        <v>0</v>
      </c>
      <c r="BG248" s="39">
        <f t="shared" si="20"/>
        <v>0</v>
      </c>
      <c r="BH248" s="39">
        <f t="shared" si="20"/>
        <v>0</v>
      </c>
      <c r="BI248" s="39">
        <f t="shared" si="20"/>
        <v>0</v>
      </c>
      <c r="BJ248" s="39">
        <f t="shared" si="20"/>
        <v>0</v>
      </c>
      <c r="BK248" s="44">
        <f t="shared" si="20"/>
        <v>0</v>
      </c>
    </row>
    <row r="249" spans="1:63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  <c r="AD249" s="80"/>
      <c r="AE249" s="80"/>
      <c r="AF249" s="80"/>
      <c r="AG249" s="80"/>
      <c r="AH249" s="80"/>
      <c r="AI249" s="80"/>
      <c r="AJ249" s="80"/>
      <c r="AK249" s="80"/>
      <c r="AL249" s="80"/>
      <c r="AM249" s="80"/>
      <c r="AN249" s="80"/>
      <c r="AO249" s="80"/>
      <c r="AP249" s="80"/>
      <c r="AQ249" s="80"/>
      <c r="AR249" s="80"/>
      <c r="AS249" s="80"/>
      <c r="AT249" s="80"/>
      <c r="AU249" s="80"/>
      <c r="AV249" s="80"/>
      <c r="AW249" s="80"/>
      <c r="AX249" s="80"/>
      <c r="AY249" s="80"/>
      <c r="AZ249" s="80"/>
      <c r="BA249" s="80"/>
      <c r="BB249" s="80"/>
      <c r="BC249" s="80"/>
      <c r="BD249" s="80"/>
      <c r="BE249" s="80"/>
      <c r="BF249" s="80"/>
      <c r="BG249" s="80"/>
      <c r="BH249" s="80"/>
      <c r="BI249" s="80"/>
      <c r="BJ249" s="80"/>
      <c r="BK249" s="80"/>
    </row>
    <row r="250" spans="1:63">
      <c r="A250" s="80"/>
      <c r="B250" s="80"/>
      <c r="C250" s="81"/>
      <c r="D250" s="81"/>
      <c r="E250" s="81"/>
      <c r="F250" s="81"/>
      <c r="G250" s="81"/>
      <c r="H250" s="81"/>
      <c r="I250" s="81"/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  <c r="AA250" s="81"/>
      <c r="AB250" s="81"/>
      <c r="AC250" s="81"/>
      <c r="AD250" s="81"/>
      <c r="AE250" s="81"/>
      <c r="AF250" s="81"/>
      <c r="AG250" s="81"/>
      <c r="AH250" s="81"/>
      <c r="AI250" s="81"/>
      <c r="AJ250" s="81"/>
      <c r="AK250" s="81"/>
      <c r="AL250" s="81"/>
      <c r="AM250" s="81"/>
      <c r="AN250" s="81"/>
      <c r="AO250" s="81"/>
      <c r="AP250" s="81"/>
      <c r="AQ250" s="81"/>
      <c r="AR250" s="81"/>
      <c r="AS250" s="81"/>
      <c r="AT250" s="81"/>
      <c r="AU250" s="81"/>
      <c r="AV250" s="81"/>
      <c r="AW250" s="81"/>
      <c r="AX250" s="81"/>
      <c r="AY250" s="81"/>
      <c r="AZ250" s="81"/>
      <c r="BA250" s="81"/>
      <c r="BB250" s="81"/>
      <c r="BC250" s="81"/>
      <c r="BD250" s="81"/>
      <c r="BE250" s="81"/>
      <c r="BF250" s="81"/>
      <c r="BG250" s="81"/>
      <c r="BH250" s="81"/>
      <c r="BI250" s="81"/>
      <c r="BJ250" s="81"/>
      <c r="BK250" s="81"/>
    </row>
    <row r="251" spans="1:63">
      <c r="A251" s="80"/>
      <c r="B251" s="82"/>
      <c r="C251" s="81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0"/>
      <c r="X251" s="80"/>
      <c r="Y251" s="80"/>
      <c r="Z251" s="80"/>
      <c r="AA251" s="80"/>
      <c r="AB251" s="80"/>
      <c r="AC251" s="80"/>
      <c r="AD251" s="80"/>
      <c r="AE251" s="80"/>
      <c r="AF251" s="80"/>
      <c r="AG251" s="80"/>
      <c r="AH251" s="80"/>
      <c r="AI251" s="80"/>
      <c r="AJ251" s="80"/>
      <c r="AK251" s="80"/>
      <c r="AL251" s="80"/>
      <c r="AM251" s="80"/>
      <c r="AN251" s="80"/>
      <c r="AO251" s="80"/>
      <c r="AP251" s="80"/>
      <c r="AQ251" s="80"/>
      <c r="AR251" s="80"/>
      <c r="AS251" s="80"/>
      <c r="AT251" s="80"/>
      <c r="AU251" s="80"/>
      <c r="AV251" s="80"/>
      <c r="AW251" s="80"/>
      <c r="AX251" s="80"/>
      <c r="AY251" s="80"/>
      <c r="AZ251" s="80"/>
      <c r="BA251" s="80"/>
      <c r="BB251" s="80"/>
      <c r="BC251" s="80"/>
      <c r="BD251" s="80"/>
      <c r="BE251" s="80"/>
      <c r="BF251" s="80"/>
      <c r="BG251" s="80"/>
      <c r="BH251" s="80"/>
      <c r="BI251" s="80"/>
      <c r="BJ251" s="80"/>
      <c r="BK251" s="81"/>
    </row>
    <row r="252" spans="1:63">
      <c r="A252" s="80"/>
      <c r="B252" s="83" t="s">
        <v>246</v>
      </c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  <c r="AK252" s="80"/>
      <c r="AL252" s="80"/>
      <c r="AM252" s="80"/>
      <c r="AN252" s="80"/>
      <c r="AO252" s="80"/>
      <c r="AP252" s="80"/>
      <c r="AQ252" s="80"/>
      <c r="AR252" s="80"/>
      <c r="AS252" s="80"/>
      <c r="AT252" s="80"/>
      <c r="AU252" s="80"/>
      <c r="AV252" s="80"/>
      <c r="AW252" s="80"/>
      <c r="AX252" s="80"/>
      <c r="AY252" s="80"/>
      <c r="AZ252" s="80"/>
      <c r="BA252" s="80"/>
      <c r="BB252" s="80"/>
      <c r="BC252" s="80"/>
      <c r="BD252" s="80"/>
      <c r="BE252" s="80"/>
      <c r="BF252" s="80"/>
      <c r="BG252" s="80"/>
      <c r="BH252" s="80"/>
      <c r="BI252" s="80"/>
      <c r="BJ252" s="80"/>
      <c r="BK252" s="80"/>
    </row>
    <row r="253" spans="1:63">
      <c r="A253" s="80"/>
      <c r="B253" s="83" t="s">
        <v>247</v>
      </c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80"/>
      <c r="AJ253" s="80"/>
      <c r="AK253" s="80"/>
      <c r="AL253" s="80"/>
      <c r="AM253" s="80"/>
      <c r="AN253" s="80"/>
      <c r="AO253" s="80"/>
      <c r="AP253" s="80"/>
      <c r="AQ253" s="80"/>
      <c r="AR253" s="80"/>
      <c r="AS253" s="80"/>
      <c r="AT253" s="80"/>
      <c r="AU253" s="80"/>
      <c r="AV253" s="80"/>
      <c r="AW253" s="80"/>
      <c r="AX253" s="80"/>
      <c r="AY253" s="80"/>
      <c r="AZ253" s="80"/>
      <c r="BA253" s="80"/>
      <c r="BB253" s="80"/>
      <c r="BC253" s="80"/>
      <c r="BD253" s="80"/>
      <c r="BE253" s="80"/>
      <c r="BF253" s="80"/>
      <c r="BG253" s="80"/>
      <c r="BH253" s="80"/>
      <c r="BI253" s="80"/>
      <c r="BJ253" s="80"/>
      <c r="BK253" s="80"/>
    </row>
    <row r="254" spans="1:63">
      <c r="A254" s="80"/>
      <c r="B254" s="83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  <c r="AK254" s="80"/>
      <c r="AL254" s="80"/>
      <c r="AM254" s="80"/>
      <c r="AN254" s="80"/>
      <c r="AO254" s="80"/>
      <c r="AP254" s="80"/>
      <c r="AQ254" s="80"/>
      <c r="AR254" s="80"/>
      <c r="AS254" s="80"/>
      <c r="AT254" s="80"/>
      <c r="AU254" s="80"/>
      <c r="AV254" s="80"/>
      <c r="AW254" s="80"/>
      <c r="AX254" s="80"/>
      <c r="AY254" s="80"/>
      <c r="AZ254" s="80"/>
      <c r="BA254" s="80"/>
      <c r="BB254" s="80"/>
      <c r="BC254" s="80"/>
      <c r="BD254" s="80"/>
      <c r="BE254" s="80"/>
      <c r="BF254" s="80"/>
      <c r="BG254" s="80"/>
      <c r="BH254" s="80"/>
      <c r="BI254" s="80"/>
      <c r="BJ254" s="80"/>
      <c r="BK254" s="80"/>
    </row>
    <row r="255" spans="1:63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  <c r="AK255" s="80"/>
      <c r="AL255" s="80"/>
      <c r="AM255" s="80"/>
      <c r="AN255" s="80"/>
      <c r="AO255" s="80"/>
      <c r="AP255" s="80"/>
      <c r="AQ255" s="80"/>
      <c r="AR255" s="80"/>
      <c r="AS255" s="80"/>
      <c r="AT255" s="80"/>
      <c r="AU255" s="80"/>
      <c r="AV255" s="80"/>
      <c r="AW255" s="80"/>
      <c r="AX255" s="80"/>
      <c r="AY255" s="80"/>
      <c r="AZ255" s="80"/>
      <c r="BA255" s="80"/>
      <c r="BB255" s="80"/>
      <c r="BC255" s="80"/>
      <c r="BD255" s="80"/>
      <c r="BE255" s="80"/>
      <c r="BF255" s="80"/>
      <c r="BG255" s="80"/>
      <c r="BH255" s="80"/>
      <c r="BI255" s="80"/>
      <c r="BJ255" s="80"/>
      <c r="BK255" s="80"/>
    </row>
    <row r="256" spans="1:63">
      <c r="A256" s="80"/>
      <c r="B256" s="83" t="s">
        <v>248</v>
      </c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  <c r="AK256" s="80"/>
      <c r="AL256" s="80"/>
      <c r="AM256" s="80"/>
      <c r="AN256" s="80"/>
      <c r="AO256" s="80"/>
      <c r="AP256" s="80"/>
      <c r="AQ256" s="80"/>
      <c r="AR256" s="80"/>
      <c r="AS256" s="80"/>
      <c r="AT256" s="80"/>
      <c r="AU256" s="80"/>
      <c r="AV256" s="80"/>
      <c r="AW256" s="80"/>
      <c r="AX256" s="80"/>
      <c r="AY256" s="80"/>
      <c r="AZ256" s="80"/>
      <c r="BA256" s="80"/>
      <c r="BB256" s="80"/>
      <c r="BC256" s="80"/>
      <c r="BD256" s="80"/>
      <c r="BE256" s="80"/>
      <c r="BF256" s="80"/>
      <c r="BG256" s="80"/>
      <c r="BH256" s="80"/>
      <c r="BI256" s="80"/>
      <c r="BJ256" s="80"/>
      <c r="BK256" s="80"/>
    </row>
    <row r="257" spans="1:63">
      <c r="A257" s="80"/>
      <c r="B257" s="83" t="s">
        <v>249</v>
      </c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  <c r="AC257" s="80"/>
      <c r="AD257" s="80"/>
      <c r="AE257" s="80"/>
      <c r="AF257" s="80"/>
      <c r="AG257" s="80"/>
      <c r="AH257" s="80"/>
      <c r="AI257" s="80"/>
      <c r="AJ257" s="80"/>
      <c r="AK257" s="80"/>
      <c r="AL257" s="80"/>
      <c r="AM257" s="80"/>
      <c r="AN257" s="80"/>
      <c r="AO257" s="80"/>
      <c r="AP257" s="80"/>
      <c r="AQ257" s="80"/>
      <c r="AR257" s="80"/>
      <c r="AS257" s="80"/>
      <c r="AT257" s="80"/>
      <c r="AU257" s="80"/>
      <c r="AV257" s="80"/>
      <c r="AW257" s="80"/>
      <c r="AX257" s="80"/>
      <c r="AY257" s="80"/>
      <c r="AZ257" s="80"/>
      <c r="BA257" s="80"/>
      <c r="BB257" s="80"/>
      <c r="BC257" s="80"/>
      <c r="BD257" s="80"/>
      <c r="BE257" s="80"/>
      <c r="BF257" s="80"/>
      <c r="BG257" s="80"/>
      <c r="BH257" s="80"/>
      <c r="BI257" s="80"/>
      <c r="BJ257" s="80"/>
      <c r="BK257" s="80"/>
    </row>
    <row r="258" spans="1:63">
      <c r="A258" s="80"/>
      <c r="B258" s="83" t="s">
        <v>250</v>
      </c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  <c r="AC258" s="80"/>
      <c r="AD258" s="80"/>
      <c r="AE258" s="80"/>
      <c r="AF258" s="80"/>
      <c r="AG258" s="80"/>
      <c r="AH258" s="80"/>
      <c r="AI258" s="80"/>
      <c r="AJ258" s="80"/>
      <c r="AK258" s="80"/>
      <c r="AL258" s="80"/>
      <c r="AM258" s="80"/>
      <c r="AN258" s="80"/>
      <c r="AO258" s="80"/>
      <c r="AP258" s="80"/>
      <c r="AQ258" s="80"/>
      <c r="AR258" s="80"/>
      <c r="AS258" s="80"/>
      <c r="AT258" s="80"/>
      <c r="AU258" s="80"/>
      <c r="AV258" s="80"/>
      <c r="AW258" s="80"/>
      <c r="AX258" s="80"/>
      <c r="AY258" s="80"/>
      <c r="AZ258" s="80"/>
      <c r="BA258" s="80"/>
      <c r="BB258" s="80"/>
      <c r="BC258" s="80"/>
      <c r="BD258" s="80"/>
      <c r="BE258" s="80"/>
      <c r="BF258" s="80"/>
      <c r="BG258" s="80"/>
      <c r="BH258" s="80"/>
      <c r="BI258" s="80"/>
      <c r="BJ258" s="80"/>
      <c r="BK258" s="80"/>
    </row>
    <row r="259" spans="1:63">
      <c r="A259" s="80"/>
      <c r="B259" s="83" t="s">
        <v>251</v>
      </c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  <c r="AF259" s="80"/>
      <c r="AG259" s="80"/>
      <c r="AH259" s="80"/>
      <c r="AI259" s="80"/>
      <c r="AJ259" s="80"/>
      <c r="AK259" s="80"/>
      <c r="AL259" s="80"/>
      <c r="AM259" s="80"/>
      <c r="AN259" s="80"/>
      <c r="AO259" s="80"/>
      <c r="AP259" s="80"/>
      <c r="AQ259" s="80"/>
      <c r="AR259" s="80"/>
      <c r="AS259" s="80"/>
      <c r="AT259" s="80"/>
      <c r="AU259" s="80"/>
      <c r="AV259" s="80"/>
      <c r="AW259" s="80"/>
      <c r="AX259" s="80"/>
      <c r="AY259" s="80"/>
      <c r="AZ259" s="80"/>
      <c r="BA259" s="80"/>
      <c r="BB259" s="80"/>
      <c r="BC259" s="80"/>
      <c r="BD259" s="80"/>
      <c r="BE259" s="80"/>
      <c r="BF259" s="80"/>
      <c r="BG259" s="80"/>
      <c r="BH259" s="80"/>
      <c r="BI259" s="80"/>
      <c r="BJ259" s="80"/>
      <c r="BK259" s="80"/>
    </row>
    <row r="260" spans="1:63">
      <c r="A260" s="80"/>
      <c r="B260" s="83" t="s">
        <v>252</v>
      </c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80"/>
      <c r="AJ260" s="80"/>
      <c r="AK260" s="80"/>
      <c r="AL260" s="80"/>
      <c r="AM260" s="80"/>
      <c r="AN260" s="80"/>
      <c r="AO260" s="80"/>
      <c r="AP260" s="80"/>
      <c r="AQ260" s="80"/>
      <c r="AR260" s="80"/>
      <c r="AS260" s="80"/>
      <c r="AT260" s="80"/>
      <c r="AU260" s="80"/>
      <c r="AV260" s="80"/>
      <c r="AW260" s="80"/>
      <c r="AX260" s="80"/>
      <c r="AY260" s="80"/>
      <c r="AZ260" s="80"/>
      <c r="BA260" s="80"/>
      <c r="BB260" s="80"/>
      <c r="BC260" s="80"/>
      <c r="BD260" s="80"/>
      <c r="BE260" s="80"/>
      <c r="BF260" s="80"/>
      <c r="BG260" s="80"/>
      <c r="BH260" s="80"/>
      <c r="BI260" s="80"/>
      <c r="BJ260" s="80"/>
      <c r="BK260" s="80"/>
    </row>
    <row r="261" spans="1:63">
      <c r="A261" s="80"/>
      <c r="B261" s="83" t="s">
        <v>253</v>
      </c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  <c r="AF261" s="80"/>
      <c r="AG261" s="80"/>
      <c r="AH261" s="80"/>
      <c r="AI261" s="80"/>
      <c r="AJ261" s="80"/>
      <c r="AK261" s="80"/>
      <c r="AL261" s="80"/>
      <c r="AM261" s="80"/>
      <c r="AN261" s="80"/>
      <c r="AO261" s="80"/>
      <c r="AP261" s="80"/>
      <c r="AQ261" s="80"/>
      <c r="AR261" s="80"/>
      <c r="AS261" s="80"/>
      <c r="AT261" s="80"/>
      <c r="AU261" s="80"/>
      <c r="AV261" s="80"/>
      <c r="AW261" s="80"/>
      <c r="AX261" s="80"/>
      <c r="AY261" s="80"/>
      <c r="AZ261" s="80"/>
      <c r="BA261" s="80"/>
      <c r="BB261" s="80"/>
      <c r="BC261" s="80"/>
      <c r="BD261" s="80"/>
      <c r="BE261" s="80"/>
      <c r="BF261" s="80"/>
      <c r="BG261" s="80"/>
      <c r="BH261" s="80"/>
      <c r="BI261" s="80"/>
      <c r="BJ261" s="80"/>
      <c r="BK261" s="80"/>
    </row>
  </sheetData>
  <mergeCells count="25">
    <mergeCell ref="AL9:AP9"/>
    <mergeCell ref="AQ9:AU9"/>
    <mergeCell ref="AV9:AZ9"/>
    <mergeCell ref="BA9:BE9"/>
    <mergeCell ref="BF9:BJ9"/>
    <mergeCell ref="AG8:AP8"/>
    <mergeCell ref="AQ8:AZ8"/>
    <mergeCell ref="BA8:BJ8"/>
    <mergeCell ref="C9:G9"/>
    <mergeCell ref="H9:L9"/>
    <mergeCell ref="M9:Q9"/>
    <mergeCell ref="R9:V9"/>
    <mergeCell ref="W9:AA9"/>
    <mergeCell ref="AB9:AF9"/>
    <mergeCell ref="AG9:AK9"/>
    <mergeCell ref="A6:A10"/>
    <mergeCell ref="B6:B10"/>
    <mergeCell ref="C6:BK6"/>
    <mergeCell ref="C7:V7"/>
    <mergeCell ref="W7:AP7"/>
    <mergeCell ref="AQ7:BJ7"/>
    <mergeCell ref="BK7:BK10"/>
    <mergeCell ref="C8:L8"/>
    <mergeCell ref="M8:V8"/>
    <mergeCell ref="W8:A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0579</dc:creator>
  <cp:lastModifiedBy>0579</cp:lastModifiedBy>
  <dcterms:created xsi:type="dcterms:W3CDTF">2019-04-09T04:37:57Z</dcterms:created>
  <dcterms:modified xsi:type="dcterms:W3CDTF">2019-04-09T04:39:45Z</dcterms:modified>
</cp:coreProperties>
</file>