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35" windowHeight="8130" tabRatio="898"/>
  </bookViews>
  <sheets>
    <sheet name="CAPEXG" sheetId="1" r:id="rId1"/>
    <sheet name="MICAP1" sheetId="2" r:id="rId2"/>
    <sheet name="MICAP10" sheetId="3" r:id="rId3"/>
    <sheet name="MICAP11" sheetId="4" r:id="rId4"/>
    <sheet name="MICAP12" sheetId="5" r:id="rId5"/>
    <sheet name="MICAP14" sheetId="6" r:id="rId6"/>
    <sheet name="MICAP15" sheetId="7" r:id="rId7"/>
    <sheet name="MICAP16" sheetId="8" r:id="rId8"/>
    <sheet name="MICAP17" sheetId="9" r:id="rId9"/>
    <sheet name="MICAP2" sheetId="10" r:id="rId10"/>
    <sheet name="MICAP3" sheetId="11" r:id="rId11"/>
    <sheet name="MICAP4" sheetId="12" r:id="rId12"/>
    <sheet name="MICAP7" sheetId="15" r:id="rId13"/>
    <sheet name="MICAP8" sheetId="16" r:id="rId14"/>
    <sheet name="MICAP9" sheetId="17" r:id="rId15"/>
    <sheet name="MIDCAP" sheetId="18" r:id="rId16"/>
    <sheet name="MULTIP" sheetId="19" r:id="rId17"/>
    <sheet name="MULTI1" sheetId="53" r:id="rId18"/>
    <sheet name="SESCAP1" sheetId="20" r:id="rId19"/>
    <sheet name="SESCAP2" sheetId="21" r:id="rId20"/>
    <sheet name="SESCAP3" sheetId="22" r:id="rId21"/>
    <sheet name="SESCAP4" sheetId="23" r:id="rId22"/>
    <sheet name="SFOCUS" sheetId="24" r:id="rId23"/>
    <sheet name="SLTADV3" sheetId="25" r:id="rId24"/>
    <sheet name="SLTADV4" sheetId="54" r:id="rId25"/>
    <sheet name="SLTAX1" sheetId="26" r:id="rId26"/>
    <sheet name="SLTAX2" sheetId="27" r:id="rId27"/>
    <sheet name="SLTAX3" sheetId="28" r:id="rId28"/>
    <sheet name="SLTAX4" sheetId="29" r:id="rId29"/>
    <sheet name="SLTAX5" sheetId="30" r:id="rId30"/>
    <sheet name="SLTAX6" sheetId="31" r:id="rId31"/>
    <sheet name="SMALL2" sheetId="32" r:id="rId32"/>
    <sheet name="SMALL3" sheetId="33" r:id="rId33"/>
    <sheet name="SMALL4" sheetId="34" r:id="rId34"/>
    <sheet name="SMALL5" sheetId="35" r:id="rId35"/>
    <sheet name="SMALL6" sheetId="36" r:id="rId36"/>
    <sheet name="SMILE" sheetId="37" r:id="rId37"/>
    <sheet name="SRURAL" sheetId="38" r:id="rId38"/>
    <sheet name="SSN100" sheetId="39" r:id="rId39"/>
    <sheet name="STAX" sheetId="40" r:id="rId40"/>
    <sheet name="STOP6" sheetId="41" r:id="rId41"/>
    <sheet name="STOP7" sheetId="42" r:id="rId42"/>
    <sheet name="SUNBAL" sheetId="52" r:id="rId43"/>
    <sheet name="SUNEPL" sheetId="43" r:id="rId44"/>
    <sheet name="SUNFOP" sheetId="44" r:id="rId45"/>
    <sheet name="SUNVALF10" sheetId="45" r:id="rId46"/>
    <sheet name="SUNVALF2" sheetId="46" r:id="rId47"/>
    <sheet name="SUNVALF3" sheetId="47" r:id="rId48"/>
    <sheet name="SUNVALF7" sheetId="48" r:id="rId49"/>
    <sheet name="SUNVALF8" sheetId="49" r:id="rId50"/>
    <sheet name="SUNVALF9" sheetId="50" r:id="rId51"/>
    <sheet name="SWBF2" sheetId="55" r:id="rId52"/>
    <sheet name="SWBF3" sheetId="56" r:id="rId53"/>
    <sheet name="GLOBAL" sheetId="58" r:id="rId54"/>
    <sheet name="ANNEXURE-A" sheetId="59" r:id="rId55"/>
    <sheet name="XDO_METADATA" sheetId="51" state="hidden" r:id="rId56"/>
  </sheets>
  <definedNames>
    <definedName name="_xlnm._FilterDatabase" localSheetId="54" hidden="1">'ANNEXURE-A'!$A$8:$L$100</definedName>
    <definedName name="_xlnm._FilterDatabase" localSheetId="51" hidden="1">SWBF2!$B$12:$G$18</definedName>
    <definedName name="XDO_?AMC_NAME?" localSheetId="17">MULTI1!$A$1</definedName>
    <definedName name="XDO_?AMC_NAME?" localSheetId="24">SLTADV4!$A$1</definedName>
    <definedName name="XDO_?AMC_NAME?">CAPEXG!$A$1</definedName>
    <definedName name="XDO_?CASHNCASECA_ISIN_CODE?" localSheetId="17">MULTI1!$B$85</definedName>
    <definedName name="XDO_?CASHNCASECA_ISIN_CODE?" localSheetId="24">SLTADV4!$B$85</definedName>
    <definedName name="XDO_?CASHNCASECA_ISIN_CODE?">CAPEXG!$B$85</definedName>
    <definedName name="XDO_?CASHNCASECA_MARKET_VALUE?" localSheetId="17">MULTI1!$F$85</definedName>
    <definedName name="XDO_?CASHNCASECA_MARKET_VALUE?" localSheetId="24">SLTADV4!$F$85</definedName>
    <definedName name="XDO_?CASHNCASECA_MARKET_VALUE?">CAPEXG!$F$85</definedName>
    <definedName name="XDO_?CASHNCASECA_NAME?" localSheetId="17">MULTI1!$C$85</definedName>
    <definedName name="XDO_?CASHNCASECA_NAME?" localSheetId="24">SLTADV4!$C$85</definedName>
    <definedName name="XDO_?CASHNCASECA_NAME?">CAPEXG!$C$85</definedName>
    <definedName name="XDO_?CASHNCASECA_PER_NET_ASSETS?" localSheetId="17">MULTI1!$G$85</definedName>
    <definedName name="XDO_?CASHNCASECA_PER_NET_ASSETS?" localSheetId="24">SLTADV4!$G$85</definedName>
    <definedName name="XDO_?CASHNCASECA_PER_NET_ASSETS?">CAPEXG!$G$85</definedName>
    <definedName name="XDO_?CASHNCASECA_RATING_INDUSTRY?" localSheetId="17">MULTI1!$D$85</definedName>
    <definedName name="XDO_?CASHNCASECA_RATING_INDUSTRY?" localSheetId="24">SLTADV4!$D$85</definedName>
    <definedName name="XDO_?CASHNCASECA_RATING_INDUSTRY?">CAPEXG!$D$85</definedName>
    <definedName name="XDO_?COL1_DESC_DIV?" localSheetId="17">MULTI1!$B$100</definedName>
    <definedName name="XDO_?COL1_DESC_DIV?" localSheetId="24">SLTADV4!$B$100</definedName>
    <definedName name="XDO_?COL1_DESC_DIV?">CAPEXG!$B$100</definedName>
    <definedName name="XDO_?COL2_DESC_DIV?" localSheetId="17">MULTI1!$C$100</definedName>
    <definedName name="XDO_?COL2_DESC_DIV?" localSheetId="24">SLTADV4!$C$100</definedName>
    <definedName name="XDO_?COL2_DESC_DIV?">CAPEXG!$C$100</definedName>
    <definedName name="XDO_?CUR_MNTH_DAY?" localSheetId="17">MULTI1!$D$96</definedName>
    <definedName name="XDO_?CUR_MNTH_DAY?" localSheetId="24">SLTADV4!$D$96</definedName>
    <definedName name="XDO_?CUR_MNTH_DAY?">CAPEXG!$D$96</definedName>
    <definedName name="XDO_?CUR_MNTH_NAV?" localSheetId="17">MULTI1!$D$97</definedName>
    <definedName name="XDO_?CUR_MNTH_NAV?" localSheetId="24">SLTADV4!$D$97</definedName>
    <definedName name="XDO_?CUR_MNTH_NAV?">CAPEXG!$D$97</definedName>
    <definedName name="XDO_?DEBTSEC_MARKET_VALUE_TOT?" localSheetId="17">MULTI1!$F$49</definedName>
    <definedName name="XDO_?DEBTSEC_MARKET_VALUE_TOT?" localSheetId="24">SLTADV4!$F$49</definedName>
    <definedName name="XDO_?DEBTSEC_MARKET_VALUE_TOT?">CAPEXG!$F$49</definedName>
    <definedName name="XDO_?DEBTSEC_PER_NET_ASSETS_TOT?" localSheetId="17">MULTI1!$G$49</definedName>
    <definedName name="XDO_?DEBTSEC_PER_NET_ASSETS_TOT?" localSheetId="24">SLTADV4!$G$49</definedName>
    <definedName name="XDO_?DEBTSEC_PER_NET_ASSETS_TOT?">CAPEXG!$G$49</definedName>
    <definedName name="XDO_?DEBTSECA_ISIN_CODE?" localSheetId="17">MULTI1!$B$34</definedName>
    <definedName name="XDO_?DEBTSECA_ISIN_CODE?" localSheetId="24">SLTADV4!$B$34</definedName>
    <definedName name="XDO_?DEBTSECA_ISIN_CODE?">CAPEXG!$B$34</definedName>
    <definedName name="XDO_?DEBTSECA_MARKET_VALUE?" localSheetId="17">MULTI1!$F$34</definedName>
    <definedName name="XDO_?DEBTSECA_MARKET_VALUE?" localSheetId="24">SLTADV4!$F$34</definedName>
    <definedName name="XDO_?DEBTSECA_MARKET_VALUE?">CAPEXG!$F$34</definedName>
    <definedName name="XDO_?DEBTSECA_MARKET_VALUE_TOT?" localSheetId="17">MULTI1!$F$35</definedName>
    <definedName name="XDO_?DEBTSECA_MARKET_VALUE_TOT?" localSheetId="24">SLTADV4!$F$35</definedName>
    <definedName name="XDO_?DEBTSECA_MARKET_VALUE_TOT?">CAPEXG!$F$35</definedName>
    <definedName name="XDO_?DEBTSECA_NAME?" localSheetId="17">MULTI1!$C$34</definedName>
    <definedName name="XDO_?DEBTSECA_NAME?" localSheetId="24">SLTADV4!$C$34</definedName>
    <definedName name="XDO_?DEBTSECA_NAME?">CAPEXG!$C$34</definedName>
    <definedName name="XDO_?DEBTSECA_PER_NET_ASSETS?" localSheetId="17">MULTI1!$G$34</definedName>
    <definedName name="XDO_?DEBTSECA_PER_NET_ASSETS?" localSheetId="24">SLTADV4!$G$34</definedName>
    <definedName name="XDO_?DEBTSECA_PER_NET_ASSETS?">CAPEXG!$G$34</definedName>
    <definedName name="XDO_?DEBTSECA_PER_NET_ASSETS_TOT?" localSheetId="17">MULTI1!$G$35</definedName>
    <definedName name="XDO_?DEBTSECA_PER_NET_ASSETS_TOT?" localSheetId="24">SLTADV4!$G$35</definedName>
    <definedName name="XDO_?DEBTSECA_PER_NET_ASSETS_TOT?">CAPEXG!$G$35</definedName>
    <definedName name="XDO_?DEBTSECA_RATING_INDUSTRY?" localSheetId="17">MULTI1!$D$34</definedName>
    <definedName name="XDO_?DEBTSECA_RATING_INDUSTRY?" localSheetId="24">SLTADV4!$D$34</definedName>
    <definedName name="XDO_?DEBTSECA_RATING_INDUSTRY?">CAPEXG!$D$34</definedName>
    <definedName name="XDO_?DEBTSECA_SL_NO?" localSheetId="17">MULTI1!$A$34</definedName>
    <definedName name="XDO_?DEBTSECA_SL_NO?" localSheetId="24">SLTADV4!$A$34</definedName>
    <definedName name="XDO_?DEBTSECA_SL_NO?">CAPEXG!$A$34</definedName>
    <definedName name="XDO_?DEBTSECA_UNITS?" localSheetId="17">MULTI1!$E$34</definedName>
    <definedName name="XDO_?DEBTSECA_UNITS?" localSheetId="24">SLTADV4!$E$34</definedName>
    <definedName name="XDO_?DEBTSECA_UNITS?">CAPEXG!$E$34</definedName>
    <definedName name="XDO_?DEBTSECB_ISIN_CODE?" localSheetId="17">MULTI1!$B$38</definedName>
    <definedName name="XDO_?DEBTSECB_ISIN_CODE?" localSheetId="24">SLTADV4!$B$38</definedName>
    <definedName name="XDO_?DEBTSECB_ISIN_CODE?">CAPEXG!$B$38</definedName>
    <definedName name="XDO_?DEBTSECB_MARKET_VALUE?" localSheetId="17">MULTI1!$F$38</definedName>
    <definedName name="XDO_?DEBTSECB_MARKET_VALUE?" localSheetId="24">SLTADV4!$F$38</definedName>
    <definedName name="XDO_?DEBTSECB_MARKET_VALUE?">CAPEXG!$F$38</definedName>
    <definedName name="XDO_?DEBTSECB_MARKET_VALUE_TOT?" localSheetId="17">MULTI1!$F$39</definedName>
    <definedName name="XDO_?DEBTSECB_MARKET_VALUE_TOT?" localSheetId="24">SLTADV4!$F$39</definedName>
    <definedName name="XDO_?DEBTSECB_MARKET_VALUE_TOT?">CAPEXG!$F$39</definedName>
    <definedName name="XDO_?DEBTSECB_NAME?" localSheetId="17">MULTI1!$C$38</definedName>
    <definedName name="XDO_?DEBTSECB_NAME?" localSheetId="24">SLTADV4!$C$38</definedName>
    <definedName name="XDO_?DEBTSECB_NAME?">CAPEXG!$C$38</definedName>
    <definedName name="XDO_?DEBTSECB_PER_NET_ASSETS?" localSheetId="17">MULTI1!$G$38</definedName>
    <definedName name="XDO_?DEBTSECB_PER_NET_ASSETS?" localSheetId="24">SLTADV4!$G$38</definedName>
    <definedName name="XDO_?DEBTSECB_PER_NET_ASSETS?">CAPEXG!$G$38</definedName>
    <definedName name="XDO_?DEBTSECB_PER_NET_ASSETS_TOT?" localSheetId="17">MULTI1!$G$39</definedName>
    <definedName name="XDO_?DEBTSECB_PER_NET_ASSETS_TOT?" localSheetId="24">SLTADV4!$G$39</definedName>
    <definedName name="XDO_?DEBTSECB_PER_NET_ASSETS_TOT?">CAPEXG!$G$39</definedName>
    <definedName name="XDO_?DEBTSECB_RATING_INDUSTRY?" localSheetId="17">MULTI1!$D$38</definedName>
    <definedName name="XDO_?DEBTSECB_RATING_INDUSTRY?" localSheetId="24">SLTADV4!$D$38</definedName>
    <definedName name="XDO_?DEBTSECB_RATING_INDUSTRY?">CAPEXG!$D$38</definedName>
    <definedName name="XDO_?DEBTSECB_SL_NO?" localSheetId="17">MULTI1!$A$38</definedName>
    <definedName name="XDO_?DEBTSECB_SL_NO?" localSheetId="24">SLTADV4!$A$38</definedName>
    <definedName name="XDO_?DEBTSECB_SL_NO?">CAPEXG!$A$38</definedName>
    <definedName name="XDO_?DEBTSECB_UNITS?" localSheetId="17">MULTI1!$E$38</definedName>
    <definedName name="XDO_?DEBTSECB_UNITS?" localSheetId="24">SLTADV4!$E$38</definedName>
    <definedName name="XDO_?DEBTSECB_UNITS?">CAPEXG!$E$38</definedName>
    <definedName name="XDO_?DEBTSECC_ISIN_CODE?" localSheetId="17">MULTI1!$B$42</definedName>
    <definedName name="XDO_?DEBTSECC_ISIN_CODE?" localSheetId="24">SLTADV4!$B$42</definedName>
    <definedName name="XDO_?DEBTSECC_ISIN_CODE?">CAPEXG!$B$42</definedName>
    <definedName name="XDO_?DEBTSECC_MARKET_VALUE?" localSheetId="17">MULTI1!$F$42</definedName>
    <definedName name="XDO_?DEBTSECC_MARKET_VALUE?" localSheetId="24">SLTADV4!$F$42</definedName>
    <definedName name="XDO_?DEBTSECC_MARKET_VALUE?">CAPEXG!$F$42</definedName>
    <definedName name="XDO_?DEBTSECC_MARKET_VALUE_TOT?" localSheetId="17">MULTI1!$F$43</definedName>
    <definedName name="XDO_?DEBTSECC_MARKET_VALUE_TOT?" localSheetId="24">SLTADV4!$F$43</definedName>
    <definedName name="XDO_?DEBTSECC_MARKET_VALUE_TOT?">CAPEXG!$F$43</definedName>
    <definedName name="XDO_?DEBTSECC_NAME?" localSheetId="17">MULTI1!$C$42</definedName>
    <definedName name="XDO_?DEBTSECC_NAME?" localSheetId="24">SLTADV4!$C$42</definedName>
    <definedName name="XDO_?DEBTSECC_NAME?">CAPEXG!$C$42</definedName>
    <definedName name="XDO_?DEBTSECC_PER_NET_ASSETS?" localSheetId="17">MULTI1!$G$42</definedName>
    <definedName name="XDO_?DEBTSECC_PER_NET_ASSETS?" localSheetId="24">SLTADV4!$G$42</definedName>
    <definedName name="XDO_?DEBTSECC_PER_NET_ASSETS?">CAPEXG!$G$42</definedName>
    <definedName name="XDO_?DEBTSECC_PER_NET_ASSETS_TOT?" localSheetId="17">MULTI1!$G$43</definedName>
    <definedName name="XDO_?DEBTSECC_PER_NET_ASSETS_TOT?" localSheetId="24">SLTADV4!$G$43</definedName>
    <definedName name="XDO_?DEBTSECC_PER_NET_ASSETS_TOT?">CAPEXG!$G$43</definedName>
    <definedName name="XDO_?DEBTSECC_RATING_INDUSTRY?" localSheetId="17">MULTI1!$D$42</definedName>
    <definedName name="XDO_?DEBTSECC_RATING_INDUSTRY?" localSheetId="24">SLTADV4!$D$42</definedName>
    <definedName name="XDO_?DEBTSECC_RATING_INDUSTRY?">CAPEXG!$D$42</definedName>
    <definedName name="XDO_?DEBTSECC_SL_NO?" localSheetId="17">MULTI1!$A$42</definedName>
    <definedName name="XDO_?DEBTSECC_SL_NO?" localSheetId="24">SLTADV4!$A$42</definedName>
    <definedName name="XDO_?DEBTSECC_SL_NO?">CAPEXG!$A$42</definedName>
    <definedName name="XDO_?DEBTSECC_UNITS?" localSheetId="17">MULTI1!$E$42</definedName>
    <definedName name="XDO_?DEBTSECC_UNITS?" localSheetId="24">SLTADV4!$E$42</definedName>
    <definedName name="XDO_?DEBTSECC_UNITS?">CAPEXG!$E$42</definedName>
    <definedName name="XDO_?DEBTSECD_ISIN_CODE?" localSheetId="17">MULTI1!$B$46</definedName>
    <definedName name="XDO_?DEBTSECD_ISIN_CODE?" localSheetId="24">SLTADV4!$B$46</definedName>
    <definedName name="XDO_?DEBTSECD_ISIN_CODE?">CAPEXG!$B$46</definedName>
    <definedName name="XDO_?DEBTSECD_MARKET_VALUE?" localSheetId="17">MULTI1!$F$46</definedName>
    <definedName name="XDO_?DEBTSECD_MARKET_VALUE?" localSheetId="24">SLTADV4!$F$46</definedName>
    <definedName name="XDO_?DEBTSECD_MARKET_VALUE?">CAPEXG!$F$46</definedName>
    <definedName name="XDO_?DEBTSECD_MARKET_VALUE_TOT?" localSheetId="17">MULTI1!$F$47</definedName>
    <definedName name="XDO_?DEBTSECD_MARKET_VALUE_TOT?" localSheetId="24">SLTADV4!$F$47</definedName>
    <definedName name="XDO_?DEBTSECD_MARKET_VALUE_TOT?">CAPEXG!$F$47</definedName>
    <definedName name="XDO_?DEBTSECD_NAME?" localSheetId="17">MULTI1!$C$46</definedName>
    <definedName name="XDO_?DEBTSECD_NAME?" localSheetId="24">SLTADV4!$C$46</definedName>
    <definedName name="XDO_?DEBTSECD_NAME?">CAPEXG!$C$46</definedName>
    <definedName name="XDO_?DEBTSECD_PER_NET_ASSETS?" localSheetId="17">MULTI1!$G$46</definedName>
    <definedName name="XDO_?DEBTSECD_PER_NET_ASSETS?" localSheetId="24">SLTADV4!$G$46</definedName>
    <definedName name="XDO_?DEBTSECD_PER_NET_ASSETS?">CAPEXG!$G$46</definedName>
    <definedName name="XDO_?DEBTSECD_PER_NET_ASSETS_TOT?" localSheetId="17">MULTI1!$G$47</definedName>
    <definedName name="XDO_?DEBTSECD_PER_NET_ASSETS_TOT?" localSheetId="24">SLTADV4!$G$47</definedName>
    <definedName name="XDO_?DEBTSECD_PER_NET_ASSETS_TOT?">CAPEXG!$G$47</definedName>
    <definedName name="XDO_?DEBTSECD_RATING_INDUSTRY?" localSheetId="17">MULTI1!$D$46</definedName>
    <definedName name="XDO_?DEBTSECD_RATING_INDUSTRY?" localSheetId="24">SLTADV4!$D$46</definedName>
    <definedName name="XDO_?DEBTSECD_RATING_INDUSTRY?">CAPEXG!$D$46</definedName>
    <definedName name="XDO_?DEBTSECD_SL_NO?" localSheetId="17">MULTI1!$A$46</definedName>
    <definedName name="XDO_?DEBTSECD_SL_NO?" localSheetId="24">SLTADV4!$A$46</definedName>
    <definedName name="XDO_?DEBTSECD_SL_NO?">CAPEXG!$A$46</definedName>
    <definedName name="XDO_?DEBTSECD_UNITS?" localSheetId="17">MULTI1!$E$46</definedName>
    <definedName name="XDO_?DEBTSECD_UNITS?" localSheetId="24">SLTADV4!$E$46</definedName>
    <definedName name="XDO_?DEBTSECD_UNITS?">CAPEXG!$E$46</definedName>
    <definedName name="XDO_?DERIVATIVE_NOTES?" localSheetId="17">MULTI1!$B$103</definedName>
    <definedName name="XDO_?DERIVATIVE_NOTES?" localSheetId="24">SLTADV4!$B$103</definedName>
    <definedName name="XDO_?DERIVATIVE_NOTES?">CAPEXG!$B$103</definedName>
    <definedName name="XDO_?DERIVATIVE_NOTES_VAL?" localSheetId="17">MULTI1!$D$103</definedName>
    <definedName name="XDO_?DERIVATIVE_NOTES_VAL?" localSheetId="24">SLTADV4!$D$103</definedName>
    <definedName name="XDO_?DERIVATIVE_NOTES_VAL?">CAPEXG!$D$103</definedName>
    <definedName name="XDO_?EQUSEC_MARKET_VALUE_TOT?" localSheetId="17">MULTI1!$F$30</definedName>
    <definedName name="XDO_?EQUSEC_MARKET_VALUE_TOT?" localSheetId="24">SLTADV4!$F$30</definedName>
    <definedName name="XDO_?EQUSEC_MARKET_VALUE_TOT?">CAPEXG!$F$30</definedName>
    <definedName name="XDO_?EQUSEC_PER_NET_ASSETS_TOT?" localSheetId="17">MULTI1!$G$30</definedName>
    <definedName name="XDO_?EQUSEC_PER_NET_ASSETS_TOT?" localSheetId="24">SLTADV4!$G$30</definedName>
    <definedName name="XDO_?EQUSEC_PER_NET_ASSETS_TOT?">CAPEXG!$G$30</definedName>
    <definedName name="XDO_?EQUSECA_MARKET_VALUE_TOT?" localSheetId="17">MULTI1!$F$8</definedName>
    <definedName name="XDO_?EQUSECA_MARKET_VALUE_TOT?" localSheetId="24">SLTADV4!$F$8</definedName>
    <definedName name="XDO_?EQUSECA_MARKET_VALUE_TOT?">CAPEXG!$F$8</definedName>
    <definedName name="XDO_?EQUSECA_PER_NET_ASSETS?" localSheetId="17">MULTI1!$G$7</definedName>
    <definedName name="XDO_?EQUSECA_PER_NET_ASSETS?" localSheetId="24">SLTADV4!$G$7</definedName>
    <definedName name="XDO_?EQUSECA_PER_NET_ASSETS?">CAPEXG!$G$7</definedName>
    <definedName name="XDO_?EQUSECA_PER_NET_ASSETS_TOT?" localSheetId="17">MULTI1!$G$8</definedName>
    <definedName name="XDO_?EQUSECA_PER_NET_ASSETS_TOT?" localSheetId="24">SLTADV4!$G$8</definedName>
    <definedName name="XDO_?EQUSECA_PER_NET_ASSETS_TOT?">CAPEXG!$G$8</definedName>
    <definedName name="XDO_?EQUSECB_ISIN_CODE?" localSheetId="17">MULTI1!$B$11</definedName>
    <definedName name="XDO_?EQUSECB_ISIN_CODE?" localSheetId="24">SLTADV4!$B$11</definedName>
    <definedName name="XDO_?EQUSECB_ISIN_CODE?">CAPEXG!$B$11</definedName>
    <definedName name="XDO_?EQUSECB_MARKET_VALUE?" localSheetId="17">MULTI1!$F$11</definedName>
    <definedName name="XDO_?EQUSECB_MARKET_VALUE?" localSheetId="24">SLTADV4!$F$11</definedName>
    <definedName name="XDO_?EQUSECB_MARKET_VALUE?">CAPEXG!$F$11</definedName>
    <definedName name="XDO_?EQUSECB_MARKET_VALUE_TOT?" localSheetId="17">MULTI1!$F$12</definedName>
    <definedName name="XDO_?EQUSECB_MARKET_VALUE_TOT?" localSheetId="24">SLTADV4!$F$12</definedName>
    <definedName name="XDO_?EQUSECB_MARKET_VALUE_TOT?">CAPEXG!$F$12</definedName>
    <definedName name="XDO_?EQUSECB_NAME?" localSheetId="17">MULTI1!$C$11</definedName>
    <definedName name="XDO_?EQUSECB_NAME?" localSheetId="24">SLTADV4!$C$11</definedName>
    <definedName name="XDO_?EQUSECB_NAME?">CAPEXG!$C$11</definedName>
    <definedName name="XDO_?EQUSECB_PER_NET_ASSETS?" localSheetId="17">MULTI1!$G$11</definedName>
    <definedName name="XDO_?EQUSECB_PER_NET_ASSETS?" localSheetId="24">SLTADV4!$G$11</definedName>
    <definedName name="XDO_?EQUSECB_PER_NET_ASSETS?">CAPEXG!$G$11</definedName>
    <definedName name="XDO_?EQUSECB_PER_NET_ASSETS_TOT?" localSheetId="17">MULTI1!$G$12</definedName>
    <definedName name="XDO_?EQUSECB_PER_NET_ASSETS_TOT?" localSheetId="24">SLTADV4!$G$12</definedName>
    <definedName name="XDO_?EQUSECB_PER_NET_ASSETS_TOT?">CAPEXG!$G$12</definedName>
    <definedName name="XDO_?EQUSECB_RATING_INDUSTRY?" localSheetId="17">MULTI1!$D$11</definedName>
    <definedName name="XDO_?EQUSECB_RATING_INDUSTRY?" localSheetId="24">SLTADV4!$D$11</definedName>
    <definedName name="XDO_?EQUSECB_RATING_INDUSTRY?">CAPEXG!$D$11</definedName>
    <definedName name="XDO_?EQUSECB_SL_NO?" localSheetId="17">MULTI1!$A$11</definedName>
    <definedName name="XDO_?EQUSECB_SL_NO?" localSheetId="24">SLTADV4!$A$11</definedName>
    <definedName name="XDO_?EQUSECB_SL_NO?">CAPEXG!$A$11</definedName>
    <definedName name="XDO_?EQUSECB_UNITS?" localSheetId="17">MULTI1!$E$11</definedName>
    <definedName name="XDO_?EQUSECB_UNITS?" localSheetId="24">SLTADV4!$E$11</definedName>
    <definedName name="XDO_?EQUSECB_UNITS?">CAPEXG!$E$11</definedName>
    <definedName name="XDO_?EQUSECC_ISIN_CODE?" localSheetId="17">MULTI1!$B$15</definedName>
    <definedName name="XDO_?EQUSECC_ISIN_CODE?" localSheetId="24">SLTADV4!$B$15</definedName>
    <definedName name="XDO_?EQUSECC_ISIN_CODE?">CAPEXG!$B$15</definedName>
    <definedName name="XDO_?EQUSECC_MARKET_VALUE?" localSheetId="17">MULTI1!$F$15</definedName>
    <definedName name="XDO_?EQUSECC_MARKET_VALUE?" localSheetId="24">SLTADV4!$F$15</definedName>
    <definedName name="XDO_?EQUSECC_MARKET_VALUE?">CAPEXG!$F$15</definedName>
    <definedName name="XDO_?EQUSECC_MARKET_VALUE_TOT?" localSheetId="17">MULTI1!$F$16</definedName>
    <definedName name="XDO_?EQUSECC_MARKET_VALUE_TOT?" localSheetId="24">SLTADV4!$F$16</definedName>
    <definedName name="XDO_?EQUSECC_MARKET_VALUE_TOT?">CAPEXG!$F$16</definedName>
    <definedName name="XDO_?EQUSECC_NAME?" localSheetId="17">MULTI1!$C$15</definedName>
    <definedName name="XDO_?EQUSECC_NAME?" localSheetId="24">SLTADV4!$C$15</definedName>
    <definedName name="XDO_?EQUSECC_NAME?">CAPEXG!$C$15</definedName>
    <definedName name="XDO_?EQUSECC_PER_NET_ASSETS?" localSheetId="17">MULTI1!$G$15</definedName>
    <definedName name="XDO_?EQUSECC_PER_NET_ASSETS?" localSheetId="24">SLTADV4!$G$15</definedName>
    <definedName name="XDO_?EQUSECC_PER_NET_ASSETS?">CAPEXG!$G$15</definedName>
    <definedName name="XDO_?EQUSECC_PER_NET_ASSETS_TOT?" localSheetId="17">MULTI1!$G$16</definedName>
    <definedName name="XDO_?EQUSECC_PER_NET_ASSETS_TOT?" localSheetId="24">SLTADV4!$G$16</definedName>
    <definedName name="XDO_?EQUSECC_PER_NET_ASSETS_TOT?">CAPEXG!$G$16</definedName>
    <definedName name="XDO_?EQUSECC_RATING_INDUSTRY?" localSheetId="17">MULTI1!$D$15</definedName>
    <definedName name="XDO_?EQUSECC_RATING_INDUSTRY?" localSheetId="24">SLTADV4!$D$15</definedName>
    <definedName name="XDO_?EQUSECC_RATING_INDUSTRY?">CAPEXG!$D$15</definedName>
    <definedName name="XDO_?EQUSECC_SL_NO?" localSheetId="17">MULTI1!$A$15</definedName>
    <definedName name="XDO_?EQUSECC_SL_NO?" localSheetId="24">SLTADV4!$A$15</definedName>
    <definedName name="XDO_?EQUSECC_SL_NO?">CAPEXG!$A$15</definedName>
    <definedName name="XDO_?EQUSECC_UNITS?" localSheetId="17">MULTI1!$E$15</definedName>
    <definedName name="XDO_?EQUSECC_UNITS?" localSheetId="24">SLTADV4!$E$15</definedName>
    <definedName name="XDO_?EQUSECC_UNITS?">CAPEXG!$E$15</definedName>
    <definedName name="XDO_?EQUSECD_ISIN_CODE?" localSheetId="17">MULTI1!$B$19</definedName>
    <definedName name="XDO_?EQUSECD_ISIN_CODE?" localSheetId="24">SLTADV4!$B$19</definedName>
    <definedName name="XDO_?EQUSECD_ISIN_CODE?">CAPEXG!$B$19</definedName>
    <definedName name="XDO_?EQUSECD_MARKET_VALUE?" localSheetId="17">MULTI1!$F$19</definedName>
    <definedName name="XDO_?EQUSECD_MARKET_VALUE?" localSheetId="24">SLTADV4!$F$19</definedName>
    <definedName name="XDO_?EQUSECD_MARKET_VALUE?">CAPEXG!$F$19</definedName>
    <definedName name="XDO_?EQUSECD_MARKET_VALUE_TOT?" localSheetId="17">MULTI1!$F$20</definedName>
    <definedName name="XDO_?EQUSECD_MARKET_VALUE_TOT?" localSheetId="24">SLTADV4!$F$20</definedName>
    <definedName name="XDO_?EQUSECD_MARKET_VALUE_TOT?">CAPEXG!$F$20</definedName>
    <definedName name="XDO_?EQUSECD_NAME?" localSheetId="17">MULTI1!$C$19</definedName>
    <definedName name="XDO_?EQUSECD_NAME?" localSheetId="24">SLTADV4!$C$19</definedName>
    <definedName name="XDO_?EQUSECD_NAME?">CAPEXG!$C$19</definedName>
    <definedName name="XDO_?EQUSECD_PER_NET_ASSETS?" localSheetId="17">MULTI1!$G$19</definedName>
    <definedName name="XDO_?EQUSECD_PER_NET_ASSETS?" localSheetId="24">SLTADV4!$G$19</definedName>
    <definedName name="XDO_?EQUSECD_PER_NET_ASSETS?">CAPEXG!$G$19</definedName>
    <definedName name="XDO_?EQUSECD_PER_NET_ASSETS_TOT?" localSheetId="17">MULTI1!$G$20</definedName>
    <definedName name="XDO_?EQUSECD_PER_NET_ASSETS_TOT?" localSheetId="24">SLTADV4!$G$20</definedName>
    <definedName name="XDO_?EQUSECD_PER_NET_ASSETS_TOT?">CAPEXG!$G$20</definedName>
    <definedName name="XDO_?EQUSECD_RATING_INDUSTRY?" localSheetId="17">MULTI1!$D$19</definedName>
    <definedName name="XDO_?EQUSECD_RATING_INDUSTRY?" localSheetId="24">SLTADV4!$D$19</definedName>
    <definedName name="XDO_?EQUSECD_RATING_INDUSTRY?">CAPEXG!$D$19</definedName>
    <definedName name="XDO_?EQUSECD_SL_NO?" localSheetId="17">MULTI1!$A$19</definedName>
    <definedName name="XDO_?EQUSECD_SL_NO?" localSheetId="24">SLTADV4!$A$19</definedName>
    <definedName name="XDO_?EQUSECD_SL_NO?">CAPEXG!$A$19</definedName>
    <definedName name="XDO_?EQUSECD_UNITS?" localSheetId="17">MULTI1!$E$19</definedName>
    <definedName name="XDO_?EQUSECD_UNITS?" localSheetId="24">SLTADV4!$E$19</definedName>
    <definedName name="XDO_?EQUSECD_UNITS?">CAPEXG!$E$19</definedName>
    <definedName name="XDO_?EQUSECE_ISIN_CODE?" localSheetId="17">MULTI1!$B$23</definedName>
    <definedName name="XDO_?EQUSECE_ISIN_CODE?" localSheetId="24">SLTADV4!$B$23</definedName>
    <definedName name="XDO_?EQUSECE_ISIN_CODE?">CAPEXG!$B$23</definedName>
    <definedName name="XDO_?EQUSECE_MARKET_VALUE?" localSheetId="17">MULTI1!$F$23</definedName>
    <definedName name="XDO_?EQUSECE_MARKET_VALUE?" localSheetId="24">SLTADV4!$F$23</definedName>
    <definedName name="XDO_?EQUSECE_MARKET_VALUE?">CAPEXG!$F$23</definedName>
    <definedName name="XDO_?EQUSECE_MARKET_VALUE_TOT?" localSheetId="17">MULTI1!$F$24</definedName>
    <definedName name="XDO_?EQUSECE_MARKET_VALUE_TOT?" localSheetId="24">SLTADV4!$F$24</definedName>
    <definedName name="XDO_?EQUSECE_MARKET_VALUE_TOT?">CAPEXG!$F$24</definedName>
    <definedName name="XDO_?EQUSECE_NAME?" localSheetId="17">MULTI1!$C$23</definedName>
    <definedName name="XDO_?EQUSECE_NAME?" localSheetId="24">SLTADV4!$C$23</definedName>
    <definedName name="XDO_?EQUSECE_NAME?">CAPEXG!$C$23</definedName>
    <definedName name="XDO_?EQUSECE_PER_NET_ASSETS?" localSheetId="17">MULTI1!$G$23</definedName>
    <definedName name="XDO_?EQUSECE_PER_NET_ASSETS?" localSheetId="24">SLTADV4!$G$23</definedName>
    <definedName name="XDO_?EQUSECE_PER_NET_ASSETS?">CAPEXG!$G$23</definedName>
    <definedName name="XDO_?EQUSECE_PER_NET_ASSETS_TOT?" localSheetId="17">MULTI1!$G$24</definedName>
    <definedName name="XDO_?EQUSECE_PER_NET_ASSETS_TOT?" localSheetId="24">SLTADV4!$G$24</definedName>
    <definedName name="XDO_?EQUSECE_PER_NET_ASSETS_TOT?">CAPEXG!$G$24</definedName>
    <definedName name="XDO_?EQUSECE_RATING_INDUSTRY?" localSheetId="17">MULTI1!$D$23</definedName>
    <definedName name="XDO_?EQUSECE_RATING_INDUSTRY?" localSheetId="24">SLTADV4!$D$23</definedName>
    <definedName name="XDO_?EQUSECE_RATING_INDUSTRY?">CAPEXG!$D$23</definedName>
    <definedName name="XDO_?EQUSECE_SL_NO?" localSheetId="17">MULTI1!$A$23</definedName>
    <definedName name="XDO_?EQUSECE_SL_NO?" localSheetId="24">SLTADV4!$A$23</definedName>
    <definedName name="XDO_?EQUSECE_SL_NO?">CAPEXG!$A$23</definedName>
    <definedName name="XDO_?EQUSECE_UNITS?" localSheetId="17">MULTI1!$E$23</definedName>
    <definedName name="XDO_?EQUSECE_UNITS?" localSheetId="24">SLTADV4!$E$23</definedName>
    <definedName name="XDO_?EQUSECE_UNITS?">CAPEXG!$E$23</definedName>
    <definedName name="XDO_?EQUSECF_ISIN_CODE?" localSheetId="17">MULTI1!$B$27</definedName>
    <definedName name="XDO_?EQUSECF_ISIN_CODE?" localSheetId="24">SLTADV4!$B$27</definedName>
    <definedName name="XDO_?EQUSECF_ISIN_CODE?">CAPEXG!$B$27</definedName>
    <definedName name="XDO_?EQUSECF_MARKET_VALUE?" localSheetId="17">MULTI1!$F$27</definedName>
    <definedName name="XDO_?EQUSECF_MARKET_VALUE?" localSheetId="24">SLTADV4!$F$27</definedName>
    <definedName name="XDO_?EQUSECF_MARKET_VALUE?">CAPEXG!$F$27</definedName>
    <definedName name="XDO_?EQUSECF_MARKET_VALUE_TOT?" localSheetId="17">MULTI1!$F$28</definedName>
    <definedName name="XDO_?EQUSECF_MARKET_VALUE_TOT?" localSheetId="24">SLTADV4!$F$28</definedName>
    <definedName name="XDO_?EQUSECF_MARKET_VALUE_TOT?">CAPEXG!$F$28</definedName>
    <definedName name="XDO_?EQUSECF_NAME?" localSheetId="17">MULTI1!$C$27</definedName>
    <definedName name="XDO_?EQUSECF_NAME?" localSheetId="24">SLTADV4!$C$27</definedName>
    <definedName name="XDO_?EQUSECF_NAME?">CAPEXG!$C$27</definedName>
    <definedName name="XDO_?EQUSECF_PER_NET_ASSETS?" localSheetId="17">MULTI1!$G$27</definedName>
    <definedName name="XDO_?EQUSECF_PER_NET_ASSETS?" localSheetId="24">SLTADV4!$G$27</definedName>
    <definedName name="XDO_?EQUSECF_PER_NET_ASSETS?">CAPEXG!$G$27</definedName>
    <definedName name="XDO_?EQUSECF_PER_NET_ASSETS_TOT?" localSheetId="17">MULTI1!$G$28</definedName>
    <definedName name="XDO_?EQUSECF_PER_NET_ASSETS_TOT?" localSheetId="24">SLTADV4!$G$28</definedName>
    <definedName name="XDO_?EQUSECF_PER_NET_ASSETS_TOT?">CAPEXG!$G$28</definedName>
    <definedName name="XDO_?EQUSECF_RATING_INDUSTRY?" localSheetId="17">MULTI1!$D$27</definedName>
    <definedName name="XDO_?EQUSECF_RATING_INDUSTRY?" localSheetId="24">SLTADV4!$D$27</definedName>
    <definedName name="XDO_?EQUSECF_RATING_INDUSTRY?">CAPEXG!$D$27</definedName>
    <definedName name="XDO_?EQUSECF_SL_NO?" localSheetId="17">MULTI1!$A$27</definedName>
    <definedName name="XDO_?EQUSECF_SL_NO?" localSheetId="24">SLTADV4!$A$27</definedName>
    <definedName name="XDO_?EQUSECF_SL_NO?">CAPEXG!$A$27</definedName>
    <definedName name="XDO_?EQUSECF_UNITS?" localSheetId="17">MULTI1!$E$27</definedName>
    <definedName name="XDO_?EQUSECF_UNITS?" localSheetId="24">SLTADV4!$E$27</definedName>
    <definedName name="XDO_?EQUSECF_UNITS?">CAPEXG!$E$27</definedName>
    <definedName name="XDO_?FOREGIN_MARKET_VALUE?" localSheetId="17">MULTI1!$D$104</definedName>
    <definedName name="XDO_?FOREGIN_MARKET_VALUE?" localSheetId="24">SLTADV4!$D$104</definedName>
    <definedName name="XDO_?FOREGIN_MARKET_VALUE?">CAPEXG!$D$104</definedName>
    <definedName name="XDO_?FOREGIN_SEC_NOTES?" localSheetId="17">MULTI1!$B$104</definedName>
    <definedName name="XDO_?FOREGIN_SEC_NOTES?" localSheetId="24">SLTADV4!$B$104</definedName>
    <definedName name="XDO_?FOREGIN_SEC_NOTES?">CAPEXG!$B$104</definedName>
    <definedName name="XDO_?INDV_OTH_RATE_DIV?" localSheetId="17">MULTI1!$C$101</definedName>
    <definedName name="XDO_?INDV_OTH_RATE_DIV?" localSheetId="24">SLTADV4!$C$101</definedName>
    <definedName name="XDO_?INDV_OTH_RATE_DIV?">CAPEXG!$C$101</definedName>
    <definedName name="XDO_?ISIN_CODE?" localSheetId="17">MULTI1!$B$7</definedName>
    <definedName name="XDO_?ISIN_CODE?" localSheetId="24">SLTADV4!$B$7</definedName>
    <definedName name="XDO_?ISIN_CODE?">CAPEXG!$B$7</definedName>
    <definedName name="XDO_?MARGINMONEYSECA_ISIN_CODE?" localSheetId="17">MULTI1!$B$84</definedName>
    <definedName name="XDO_?MARGINMONEYSECA_ISIN_CODE?" localSheetId="24">SLTADV4!$B$84</definedName>
    <definedName name="XDO_?MARGINMONEYSECA_ISIN_CODE?">CAPEXG!$B$84</definedName>
    <definedName name="XDO_?MARGINMONEYSECA_MARKET_VALUE?" localSheetId="17">MULTI1!$F$84</definedName>
    <definedName name="XDO_?MARGINMONEYSECA_MARKET_VALUE?" localSheetId="24">SLTADV4!$F$84</definedName>
    <definedName name="XDO_?MARGINMONEYSECA_MARKET_VALUE?">CAPEXG!$F$84</definedName>
    <definedName name="XDO_?MARGINMONEYSECA_NAME?" localSheetId="17">MULTI1!$C$84</definedName>
    <definedName name="XDO_?MARGINMONEYSECA_NAME?" localSheetId="24">SLTADV4!$C$84</definedName>
    <definedName name="XDO_?MARGINMONEYSECA_NAME?">CAPEXG!$C$84</definedName>
    <definedName name="XDO_?MARGINMONEYSECA_PER_NET_ASSETS?" localSheetId="17">MULTI1!$G$84</definedName>
    <definedName name="XDO_?MARGINMONEYSECA_PER_NET_ASSETS?" localSheetId="24">SLTADV4!$G$84</definedName>
    <definedName name="XDO_?MARGINMONEYSECA_PER_NET_ASSETS?">CAPEXG!$G$84</definedName>
    <definedName name="XDO_?MARGINMONEYSECA_RATING_INDUSTRY?" localSheetId="17">MULTI1!$D$84</definedName>
    <definedName name="XDO_?MARGINMONEYSECA_RATING_INDUSTRY?" localSheetId="24">SLTADV4!$D$84</definedName>
    <definedName name="XDO_?MARGINMONEYSECA_RATING_INDUSTRY?">CAPEXG!$D$84</definedName>
    <definedName name="XDO_?MARKET_VALUE?" localSheetId="17">MULTI1!$F$7</definedName>
    <definedName name="XDO_?MARKET_VALUE?" localSheetId="24">SLTADV4!$F$7</definedName>
    <definedName name="XDO_?MARKET_VALUE?">CAPEXG!$F$7</definedName>
    <definedName name="XDO_?MARKET_VALUE_GRAND_TOT?" localSheetId="17">MULTI1!$F$86</definedName>
    <definedName name="XDO_?MARKET_VALUE_GRAND_TOT?" localSheetId="24">SLTADV4!$F$86</definedName>
    <definedName name="XDO_?MARKET_VALUE_GRAND_TOT?">CAPEXG!$F$86</definedName>
    <definedName name="XDO_?MONEYMARKETSEC_MARKET_VALUE_TOT?" localSheetId="17">MULTI1!$F$68</definedName>
    <definedName name="XDO_?MONEYMARKETSEC_MARKET_VALUE_TOT?" localSheetId="24">SLTADV4!$F$68</definedName>
    <definedName name="XDO_?MONEYMARKETSEC_MARKET_VALUE_TOT?">CAPEXG!$F$68</definedName>
    <definedName name="XDO_?MONEYMARKETSEC_PER_NET_ASSETS_TOT?" localSheetId="17">MULTI1!$G$68</definedName>
    <definedName name="XDO_?MONEYMARKETSEC_PER_NET_ASSETS_TOT?" localSheetId="24">SLTADV4!$G$68</definedName>
    <definedName name="XDO_?MONEYMARKETSEC_PER_NET_ASSETS_TOT?">CAPEXG!$G$68</definedName>
    <definedName name="XDO_?MONEYMARKETSECA_ISIN_CODE?" localSheetId="17">MULTI1!$B$53</definedName>
    <definedName name="XDO_?MONEYMARKETSECA_ISIN_CODE?" localSheetId="24">SLTADV4!$B$53</definedName>
    <definedName name="XDO_?MONEYMARKETSECA_ISIN_CODE?">CAPEXG!$B$53</definedName>
    <definedName name="XDO_?MONEYMARKETSECA_MARKET_VALUE?" localSheetId="17">MULTI1!$F$53</definedName>
    <definedName name="XDO_?MONEYMARKETSECA_MARKET_VALUE?" localSheetId="24">SLTADV4!$F$53</definedName>
    <definedName name="XDO_?MONEYMARKETSECA_MARKET_VALUE?">CAPEXG!$F$53</definedName>
    <definedName name="XDO_?MONEYMARKETSECA_MARKET_VALUE_TOT?" localSheetId="17">MULTI1!$F$54</definedName>
    <definedName name="XDO_?MONEYMARKETSECA_MARKET_VALUE_TOT?" localSheetId="24">SLTADV4!$F$54</definedName>
    <definedName name="XDO_?MONEYMARKETSECA_MARKET_VALUE_TOT?">CAPEXG!$F$54</definedName>
    <definedName name="XDO_?MONEYMARKETSECA_NAME?" localSheetId="17">MULTI1!$C$53</definedName>
    <definedName name="XDO_?MONEYMARKETSECA_NAME?" localSheetId="24">SLTADV4!$C$53</definedName>
    <definedName name="XDO_?MONEYMARKETSECA_NAME?">CAPEXG!$C$53</definedName>
    <definedName name="XDO_?MONEYMARKETSECA_PER_NET_ASSETS?" localSheetId="17">MULTI1!$G$53</definedName>
    <definedName name="XDO_?MONEYMARKETSECA_PER_NET_ASSETS?" localSheetId="24">SLTADV4!$G$53</definedName>
    <definedName name="XDO_?MONEYMARKETSECA_PER_NET_ASSETS?">CAPEXG!$G$53</definedName>
    <definedName name="XDO_?MONEYMARKETSECA_PER_NET_ASSETS_TOT?" localSheetId="17">MULTI1!$G$54</definedName>
    <definedName name="XDO_?MONEYMARKETSECA_PER_NET_ASSETS_TOT?" localSheetId="24">SLTADV4!$G$54</definedName>
    <definedName name="XDO_?MONEYMARKETSECA_PER_NET_ASSETS_TOT?">CAPEXG!$G$54</definedName>
    <definedName name="XDO_?MONEYMARKETSECA_RATING_INDUSTRY?" localSheetId="17">MULTI1!$D$53</definedName>
    <definedName name="XDO_?MONEYMARKETSECA_RATING_INDUSTRY?" localSheetId="24">SLTADV4!$D$53</definedName>
    <definedName name="XDO_?MONEYMARKETSECA_RATING_INDUSTRY?">CAPEXG!$D$53</definedName>
    <definedName name="XDO_?MONEYMARKETSECA_SL_NO?" localSheetId="17">MULTI1!$A$53</definedName>
    <definedName name="XDO_?MONEYMARKETSECA_SL_NO?" localSheetId="24">SLTADV4!$A$53</definedName>
    <definedName name="XDO_?MONEYMARKETSECA_SL_NO?">CAPEXG!$A$53</definedName>
    <definedName name="XDO_?MONEYMARKETSECA_UNITS?" localSheetId="17">MULTI1!$E$53</definedName>
    <definedName name="XDO_?MONEYMARKETSECA_UNITS?" localSheetId="24">SLTADV4!$E$53</definedName>
    <definedName name="XDO_?MONEYMARKETSECA_UNITS?">CAPEXG!$E$53</definedName>
    <definedName name="XDO_?MONEYMARKETSECB_ISIN_CODE?" localSheetId="17">MULTI1!$B$57</definedName>
    <definedName name="XDO_?MONEYMARKETSECB_ISIN_CODE?" localSheetId="24">SLTADV4!$B$57</definedName>
    <definedName name="XDO_?MONEYMARKETSECB_ISIN_CODE?">CAPEXG!$B$57</definedName>
    <definedName name="XDO_?MONEYMARKETSECB_MARKET_VALUE?" localSheetId="17">MULTI1!$F$57</definedName>
    <definedName name="XDO_?MONEYMARKETSECB_MARKET_VALUE?" localSheetId="24">SLTADV4!$F$57</definedName>
    <definedName name="XDO_?MONEYMARKETSECB_MARKET_VALUE?">CAPEXG!$F$57</definedName>
    <definedName name="XDO_?MONEYMARKETSECB_MARKET_VALUE_TOT?" localSheetId="17">MULTI1!$F$58</definedName>
    <definedName name="XDO_?MONEYMARKETSECB_MARKET_VALUE_TOT?" localSheetId="24">SLTADV4!$F$58</definedName>
    <definedName name="XDO_?MONEYMARKETSECB_MARKET_VALUE_TOT?">CAPEXG!$F$58</definedName>
    <definedName name="XDO_?MONEYMARKETSECB_NAME?" localSheetId="17">MULTI1!$C$57</definedName>
    <definedName name="XDO_?MONEYMARKETSECB_NAME?" localSheetId="24">SLTADV4!$C$57</definedName>
    <definedName name="XDO_?MONEYMARKETSECB_NAME?">CAPEXG!$C$57</definedName>
    <definedName name="XDO_?MONEYMARKETSECB_PER_NET_ASSETS?" localSheetId="17">MULTI1!$G$57</definedName>
    <definedName name="XDO_?MONEYMARKETSECB_PER_NET_ASSETS?" localSheetId="24">SLTADV4!$G$57</definedName>
    <definedName name="XDO_?MONEYMARKETSECB_PER_NET_ASSETS?">CAPEXG!$G$57</definedName>
    <definedName name="XDO_?MONEYMARKETSECB_PER_NET_ASSETS_TOT?" localSheetId="17">MULTI1!$G$58</definedName>
    <definedName name="XDO_?MONEYMARKETSECB_PER_NET_ASSETS_TOT?" localSheetId="24">SLTADV4!$G$58</definedName>
    <definedName name="XDO_?MONEYMARKETSECB_PER_NET_ASSETS_TOT?">CAPEXG!$G$58</definedName>
    <definedName name="XDO_?MONEYMARKETSECB_RATING_INDUSTRY?" localSheetId="17">MULTI1!$D$57</definedName>
    <definedName name="XDO_?MONEYMARKETSECB_RATING_INDUSTRY?" localSheetId="24">SLTADV4!$D$57</definedName>
    <definedName name="XDO_?MONEYMARKETSECB_RATING_INDUSTRY?">CAPEXG!$D$57</definedName>
    <definedName name="XDO_?MONEYMARKETSECB_SL_NO?" localSheetId="17">MULTI1!$A$57</definedName>
    <definedName name="XDO_?MONEYMARKETSECB_SL_NO?" localSheetId="24">SLTADV4!$A$57</definedName>
    <definedName name="XDO_?MONEYMARKETSECB_SL_NO?">CAPEXG!$A$57</definedName>
    <definedName name="XDO_?MONEYMARKETSECB_UNITS?" localSheetId="17">MULTI1!$E$57</definedName>
    <definedName name="XDO_?MONEYMARKETSECB_UNITS?" localSheetId="24">SLTADV4!$E$57</definedName>
    <definedName name="XDO_?MONEYMARKETSECB_UNITS?">CAPEXG!$E$57</definedName>
    <definedName name="XDO_?MONEYMARKETSECC_ISIN_CODE?" localSheetId="17">MULTI1!$B$61</definedName>
    <definedName name="XDO_?MONEYMARKETSECC_ISIN_CODE?" localSheetId="24">SLTADV4!$B$61</definedName>
    <definedName name="XDO_?MONEYMARKETSECC_ISIN_CODE?">CAPEXG!$B$61</definedName>
    <definedName name="XDO_?MONEYMARKETSECC_MARKET_VALUE?" localSheetId="17">MULTI1!$F$61</definedName>
    <definedName name="XDO_?MONEYMARKETSECC_MARKET_VALUE?" localSheetId="24">SLTADV4!$F$61</definedName>
    <definedName name="XDO_?MONEYMARKETSECC_MARKET_VALUE?">CAPEXG!$F$61</definedName>
    <definedName name="XDO_?MONEYMARKETSECC_MARKET_VALUE_TOT?" localSheetId="17">MULTI1!$F$62</definedName>
    <definedName name="XDO_?MONEYMARKETSECC_MARKET_VALUE_TOT?" localSheetId="24">SLTADV4!$F$62</definedName>
    <definedName name="XDO_?MONEYMARKETSECC_MARKET_VALUE_TOT?">CAPEXG!$F$62</definedName>
    <definedName name="XDO_?MONEYMARKETSECC_NAME?" localSheetId="17">MULTI1!$C$61</definedName>
    <definedName name="XDO_?MONEYMARKETSECC_NAME?" localSheetId="24">SLTADV4!$C$61</definedName>
    <definedName name="XDO_?MONEYMARKETSECC_NAME?">CAPEXG!$C$61</definedName>
    <definedName name="XDO_?MONEYMARKETSECC_PER_NET_ASSETS?" localSheetId="17">MULTI1!$G$61</definedName>
    <definedName name="XDO_?MONEYMARKETSECC_PER_NET_ASSETS?" localSheetId="24">SLTADV4!$G$61</definedName>
    <definedName name="XDO_?MONEYMARKETSECC_PER_NET_ASSETS?">CAPEXG!$G$61</definedName>
    <definedName name="XDO_?MONEYMARKETSECC_PER_NET_ASSETS_TOT?" localSheetId="17">MULTI1!$G$62</definedName>
    <definedName name="XDO_?MONEYMARKETSECC_PER_NET_ASSETS_TOT?" localSheetId="24">SLTADV4!$G$62</definedName>
    <definedName name="XDO_?MONEYMARKETSECC_PER_NET_ASSETS_TOT?">CAPEXG!$G$62</definedName>
    <definedName name="XDO_?MONEYMARKETSECC_RATING_INDUSTRY?" localSheetId="17">MULTI1!$D$61</definedName>
    <definedName name="XDO_?MONEYMARKETSECC_RATING_INDUSTRY?" localSheetId="24">SLTADV4!$D$61</definedName>
    <definedName name="XDO_?MONEYMARKETSECC_RATING_INDUSTRY?">CAPEXG!$D$61</definedName>
    <definedName name="XDO_?MONEYMARKETSECC_SL_NO?" localSheetId="17">MULTI1!$A$61</definedName>
    <definedName name="XDO_?MONEYMARKETSECC_SL_NO?" localSheetId="24">SLTADV4!$A$61</definedName>
    <definedName name="XDO_?MONEYMARKETSECC_SL_NO?">CAPEXG!$A$61</definedName>
    <definedName name="XDO_?MONEYMARKETSECC_UNITS?" localSheetId="17">MULTI1!$E$61</definedName>
    <definedName name="XDO_?MONEYMARKETSECC_UNITS?" localSheetId="24">SLTADV4!$E$61</definedName>
    <definedName name="XDO_?MONEYMARKETSECC_UNITS?">CAPEXG!$E$61</definedName>
    <definedName name="XDO_?MONEYMARKETSECD_ISIN_CODE?" localSheetId="17">MULTI1!$B$65</definedName>
    <definedName name="XDO_?MONEYMARKETSECD_ISIN_CODE?" localSheetId="24">SLTADV4!$B$65</definedName>
    <definedName name="XDO_?MONEYMARKETSECD_ISIN_CODE?">CAPEXG!$B$65</definedName>
    <definedName name="XDO_?MONEYMARKETSECD_MARKET_VALUE?" localSheetId="17">MULTI1!$F$65</definedName>
    <definedName name="XDO_?MONEYMARKETSECD_MARKET_VALUE?" localSheetId="24">SLTADV4!$F$65</definedName>
    <definedName name="XDO_?MONEYMARKETSECD_MARKET_VALUE?">CAPEXG!$F$65</definedName>
    <definedName name="XDO_?MONEYMARKETSECD_MARKET_VALUE_TOT?" localSheetId="17">MULTI1!$F$66</definedName>
    <definedName name="XDO_?MONEYMARKETSECD_MARKET_VALUE_TOT?" localSheetId="24">SLTADV4!$F$66</definedName>
    <definedName name="XDO_?MONEYMARKETSECD_MARKET_VALUE_TOT?">CAPEXG!$F$66</definedName>
    <definedName name="XDO_?MONEYMARKETSECD_NAME?" localSheetId="17">MULTI1!$C$65</definedName>
    <definedName name="XDO_?MONEYMARKETSECD_NAME?" localSheetId="24">SLTADV4!$C$65</definedName>
    <definedName name="XDO_?MONEYMARKETSECD_NAME?">CAPEXG!$C$65</definedName>
    <definedName name="XDO_?MONEYMARKETSECD_PER_NET_ASSETS?" localSheetId="17">MULTI1!$G$65</definedName>
    <definedName name="XDO_?MONEYMARKETSECD_PER_NET_ASSETS?" localSheetId="24">SLTADV4!$G$65</definedName>
    <definedName name="XDO_?MONEYMARKETSECD_PER_NET_ASSETS?">CAPEXG!$G$65</definedName>
    <definedName name="XDO_?MONEYMARKETSECD_PER_NET_ASSETS_TOT?" localSheetId="17">MULTI1!$G$66</definedName>
    <definedName name="XDO_?MONEYMARKETSECD_PER_NET_ASSETS_TOT?" localSheetId="24">SLTADV4!$G$66</definedName>
    <definedName name="XDO_?MONEYMARKETSECD_PER_NET_ASSETS_TOT?">CAPEXG!$G$66</definedName>
    <definedName name="XDO_?MONEYMARKETSECD_RATING_INDUSTRY?" localSheetId="17">MULTI1!$D$65</definedName>
    <definedName name="XDO_?MONEYMARKETSECD_RATING_INDUSTRY?" localSheetId="24">SLTADV4!$D$65</definedName>
    <definedName name="XDO_?MONEYMARKETSECD_RATING_INDUSTRY?">CAPEXG!$D$65</definedName>
    <definedName name="XDO_?MONEYMARKETSECD_SL_NO?" localSheetId="17">MULTI1!$A$65</definedName>
    <definedName name="XDO_?MONEYMARKETSECD_SL_NO?" localSheetId="24">SLTADV4!$A$65</definedName>
    <definedName name="XDO_?MONEYMARKETSECD_SL_NO?">CAPEXG!$A$65</definedName>
    <definedName name="XDO_?MUTUALFUNDSECA_ISIN_CODE?" localSheetId="17">MULTI1!$B$72</definedName>
    <definedName name="XDO_?MUTUALFUNDSECA_ISIN_CODE?" localSheetId="24">SLTADV4!$B$72</definedName>
    <definedName name="XDO_?MUTUALFUNDSECA_ISIN_CODE?">CAPEXG!$B$72</definedName>
    <definedName name="XDO_?MUTUALFUNDSECA_MARKET_VALUE?" localSheetId="17">MULTI1!$F$72</definedName>
    <definedName name="XDO_?MUTUALFUNDSECA_MARKET_VALUE?" localSheetId="24">SLTADV4!$F$72</definedName>
    <definedName name="XDO_?MUTUALFUNDSECA_MARKET_VALUE?">CAPEXG!$F$72</definedName>
    <definedName name="XDO_?MUTUALFUNDSECA_MARKET_VALUE_TOT?" localSheetId="17">MULTI1!$F$73</definedName>
    <definedName name="XDO_?MUTUALFUNDSECA_MARKET_VALUE_TOT?" localSheetId="24">SLTADV4!$F$73</definedName>
    <definedName name="XDO_?MUTUALFUNDSECA_MARKET_VALUE_TOT?">CAPEXG!$F$73</definedName>
    <definedName name="XDO_?MUTUALFUNDSECA_NAME?" localSheetId="17">MULTI1!$C$72</definedName>
    <definedName name="XDO_?MUTUALFUNDSECA_NAME?" localSheetId="24">SLTADV4!$C$72</definedName>
    <definedName name="XDO_?MUTUALFUNDSECA_NAME?">CAPEXG!$C$72</definedName>
    <definedName name="XDO_?MUTUALFUNDSECA_PER_NET_ASSETS?" localSheetId="17">MULTI1!$G$72</definedName>
    <definedName name="XDO_?MUTUALFUNDSECA_PER_NET_ASSETS?" localSheetId="24">SLTADV4!$G$72</definedName>
    <definedName name="XDO_?MUTUALFUNDSECA_PER_NET_ASSETS?">CAPEXG!$G$72</definedName>
    <definedName name="XDO_?MUTUALFUNDSECA_PER_NET_ASSETS_TOT?" localSheetId="17">MULTI1!$G$73</definedName>
    <definedName name="XDO_?MUTUALFUNDSECA_PER_NET_ASSETS_TOT?" localSheetId="24">SLTADV4!$G$73</definedName>
    <definedName name="XDO_?MUTUALFUNDSECA_PER_NET_ASSETS_TOT?">CAPEXG!$G$73</definedName>
    <definedName name="XDO_?MUTUALFUNDSECA_RATING_INDUSTRY?" localSheetId="17">MULTI1!$D$72</definedName>
    <definedName name="XDO_?MUTUALFUNDSECA_RATING_INDUSTRY?" localSheetId="24">SLTADV4!$D$72</definedName>
    <definedName name="XDO_?MUTUALFUNDSECA_RATING_INDUSTRY?">CAPEXG!$D$72</definedName>
    <definedName name="XDO_?MUTUALFUNDSECA_SL_NO?" localSheetId="17">MULTI1!$A$72</definedName>
    <definedName name="XDO_?MUTUALFUNDSECA_SL_NO?" localSheetId="24">SLTADV4!$A$72</definedName>
    <definedName name="XDO_?MUTUALFUNDSECA_SL_NO?">CAPEXG!$A$72</definedName>
    <definedName name="XDO_?MUTUALFUNDSECA_UNITS?" localSheetId="17">MULTI1!$E$72</definedName>
    <definedName name="XDO_?MUTUALFUNDSECA_UNITS?" localSheetId="24">SLTADV4!$E$72</definedName>
    <definedName name="XDO_?MUTUALFUNDSECA_UNITS?">CAPEXG!$E$72</definedName>
    <definedName name="XDO_?NAME?" localSheetId="17">MULTI1!$C$7</definedName>
    <definedName name="XDO_?NAME?" localSheetId="24">SLTADV4!$C$7</definedName>
    <definedName name="XDO_?NAME?">CAPEXG!$C$7</definedName>
    <definedName name="XDO_?NOTE_PER_NET_ASSETS_TXT?" localSheetId="17">MULTI1!$B$89</definedName>
    <definedName name="XDO_?NOTE_PER_NET_ASSETS_TXT?" localSheetId="24">SLTADV4!$B$89</definedName>
    <definedName name="XDO_?NOTE_PER_NET_ASSETS_TXT?">CAPEXG!$B$89</definedName>
    <definedName name="XDO_?NOTE_THINLY_TRADED_TXT?" localSheetId="17">MULTI1!$B$88</definedName>
    <definedName name="XDO_?NOTE_THINLY_TRADED_TXT?" localSheetId="24">SLTADV4!$B$88</definedName>
    <definedName name="XDO_?NOTE_THINLY_TRADED_TXT?">CAPEXG!$B$88</definedName>
    <definedName name="XDO_?OTH_NET_RATE_DIV?" localSheetId="17">MULTI1!$D$101</definedName>
    <definedName name="XDO_?OTH_NET_RATE_DIV?" localSheetId="24">SLTADV4!$D$101</definedName>
    <definedName name="XDO_?OTH_NET_RATE_DIV?">CAPEXG!$D$101</definedName>
    <definedName name="XDO_?OTHERSSECA_ISIN_CODE?" localSheetId="17">MULTI1!$B$77</definedName>
    <definedName name="XDO_?OTHERSSECA_ISIN_CODE?" localSheetId="24">SLTADV4!$B$77</definedName>
    <definedName name="XDO_?OTHERSSECA_ISIN_CODE?">CAPEXG!$B$77</definedName>
    <definedName name="XDO_?OTHERSSECA_MARKET_VALUE?" localSheetId="17">MULTI1!$F$77</definedName>
    <definedName name="XDO_?OTHERSSECA_MARKET_VALUE?" localSheetId="24">SLTADV4!$F$77</definedName>
    <definedName name="XDO_?OTHERSSECA_MARKET_VALUE?">CAPEXG!$F$77</definedName>
    <definedName name="XDO_?OTHERSSECA_MARKET_VALUE_TOT?" localSheetId="17">MULTI1!$F$78</definedName>
    <definedName name="XDO_?OTHERSSECA_MARKET_VALUE_TOT?" localSheetId="24">SLTADV4!$F$78</definedName>
    <definedName name="XDO_?OTHERSSECA_MARKET_VALUE_TOT?">CAPEXG!$F$78</definedName>
    <definedName name="XDO_?OTHERSSECA_NAME?" localSheetId="17">MULTI1!$C$77</definedName>
    <definedName name="XDO_?OTHERSSECA_NAME?" localSheetId="24">SLTADV4!$C$77</definedName>
    <definedName name="XDO_?OTHERSSECA_NAME?">CAPEXG!$C$77</definedName>
    <definedName name="XDO_?OTHERSSECA_PER_NET_ASSETS?" localSheetId="17">MULTI1!$G$77</definedName>
    <definedName name="XDO_?OTHERSSECA_PER_NET_ASSETS?" localSheetId="24">SLTADV4!$G$77</definedName>
    <definedName name="XDO_?OTHERSSECA_PER_NET_ASSETS?">CAPEXG!$G$77</definedName>
    <definedName name="XDO_?OTHERSSECA_PER_NET_ASSETS_TOT?" localSheetId="17">MULTI1!$G$78</definedName>
    <definedName name="XDO_?OTHERSSECA_PER_NET_ASSETS_TOT?" localSheetId="24">SLTADV4!$G$78</definedName>
    <definedName name="XDO_?OTHERSSECA_PER_NET_ASSETS_TOT?">CAPEXG!$G$78</definedName>
    <definedName name="XDO_?OTHERSSECA_RATING_INDUSTRY?" localSheetId="17">MULTI1!$D$77</definedName>
    <definedName name="XDO_?OTHERSSECA_RATING_INDUSTRY?" localSheetId="24">SLTADV4!$D$77</definedName>
    <definedName name="XDO_?OTHERSSECA_RATING_INDUSTRY?">CAPEXG!$D$77</definedName>
    <definedName name="XDO_?OTHERSSECA_SL_NO?" localSheetId="17">MULTI1!$A$77</definedName>
    <definedName name="XDO_?OTHERSSECA_SL_NO?" localSheetId="24">SLTADV4!$A$77</definedName>
    <definedName name="XDO_?OTHERSSECA_SL_NO?">CAPEXG!$A$77</definedName>
    <definedName name="XDO_?OTHERSSECB_ISIN_CODE?" localSheetId="17">MULTI1!$B$81</definedName>
    <definedName name="XDO_?OTHERSSECB_ISIN_CODE?" localSheetId="24">SLTADV4!$B$81</definedName>
    <definedName name="XDO_?OTHERSSECB_ISIN_CODE?">CAPEXG!$B$81</definedName>
    <definedName name="XDO_?OTHERSSECB_MARKET_VALUE?" localSheetId="17">MULTI1!$F$81</definedName>
    <definedName name="XDO_?OTHERSSECB_MARKET_VALUE?" localSheetId="24">SLTADV4!$F$81</definedName>
    <definedName name="XDO_?OTHERSSECB_MARKET_VALUE?">CAPEXG!$F$81</definedName>
    <definedName name="XDO_?OTHERSSECB_MARKET_VALUE_TOT?" localSheetId="17">MULTI1!$F$82</definedName>
    <definedName name="XDO_?OTHERSSECB_MARKET_VALUE_TOT?" localSheetId="24">SLTADV4!$F$82</definedName>
    <definedName name="XDO_?OTHERSSECB_MARKET_VALUE_TOT?">CAPEXG!$F$82</definedName>
    <definedName name="XDO_?OTHERSSECB_NAME?" localSheetId="17">MULTI1!$C$81</definedName>
    <definedName name="XDO_?OTHERSSECB_NAME?" localSheetId="24">SLTADV4!$C$81</definedName>
    <definedName name="XDO_?OTHERSSECB_NAME?">CAPEXG!$C$81</definedName>
    <definedName name="XDO_?OTHERSSECB_PER_NET_ASSETS?" localSheetId="17">MULTI1!$G$81</definedName>
    <definedName name="XDO_?OTHERSSECB_PER_NET_ASSETS?" localSheetId="24">SLTADV4!$G$81</definedName>
    <definedName name="XDO_?OTHERSSECB_PER_NET_ASSETS?">CAPEXG!$G$81</definedName>
    <definedName name="XDO_?OTHERSSECB_PER_NET_ASSETS_TOT?" localSheetId="17">MULTI1!$G$82</definedName>
    <definedName name="XDO_?OTHERSSECB_PER_NET_ASSETS_TOT?" localSheetId="24">SLTADV4!$G$82</definedName>
    <definedName name="XDO_?OTHERSSECB_PER_NET_ASSETS_TOT?">CAPEXG!$G$82</definedName>
    <definedName name="XDO_?OTHERSSECB_RATING_INDUSTRY?" localSheetId="17">MULTI1!$D$81</definedName>
    <definedName name="XDO_?OTHERSSECB_RATING_INDUSTRY?" localSheetId="24">SLTADV4!$D$81</definedName>
    <definedName name="XDO_?OTHERSSECB_RATING_INDUSTRY?">CAPEXG!$D$81</definedName>
    <definedName name="XDO_?OTHERSSECB_SL_NO?" localSheetId="17">MULTI1!$A$81</definedName>
    <definedName name="XDO_?OTHERSSECB_SL_NO?" localSheetId="24">SLTADV4!$A$81</definedName>
    <definedName name="XDO_?OTHERSSECB_SL_NO?">CAPEXG!$A$81</definedName>
    <definedName name="XDO_?OTHERSSECB_UNITS?" localSheetId="17">MULTI1!$E$81</definedName>
    <definedName name="XDO_?OTHERSSECB_UNITS?" localSheetId="24">SLTADV4!$E$81</definedName>
    <definedName name="XDO_?OTHERSSECB_UNITS?">CAPEXG!$E$81</definedName>
    <definedName name="XDO_?PER_NET_ASSETS_GRAND_TOT?" localSheetId="17">MULTI1!$G$86</definedName>
    <definedName name="XDO_?PER_NET_ASSETS_GRAND_TOT?" localSheetId="24">SLTADV4!$G$86</definedName>
    <definedName name="XDO_?PER_NET_ASSETS_GRAND_TOT?">CAPEXG!$G$86</definedName>
    <definedName name="XDO_?PORFOLIO_TURNOVER_RATIO?" localSheetId="17">MULTI1!$D$105</definedName>
    <definedName name="XDO_?PORFOLIO_TURNOVER_RATIO?" localSheetId="24">SLTADV4!$D$105</definedName>
    <definedName name="XDO_?PORFOLIO_TURNOVER_RATIO?">CAPEXG!$D$105</definedName>
    <definedName name="XDO_?PORFOLIO_TURNOVER_RATIO_TEXT?" localSheetId="17">MULTI1!$B$105</definedName>
    <definedName name="XDO_?PORFOLIO_TURNOVER_RATIO_TEXT?" localSheetId="24">SLTADV4!$B$105</definedName>
    <definedName name="XDO_?PORFOLIO_TURNOVER_RATIO_TEXT?">CAPEXG!$B$105</definedName>
    <definedName name="XDO_?PRE_MNTH_LAST_DAY?" localSheetId="17">MULTI1!$C$96</definedName>
    <definedName name="XDO_?PRE_MNTH_LAST_DAY?" localSheetId="24">SLTADV4!$C$96</definedName>
    <definedName name="XDO_?PRE_MNTH_LAST_DAY?">CAPEXG!$C$96</definedName>
    <definedName name="XDO_?PRE_MNTH_NAV?" localSheetId="17">MULTI1!$C$97</definedName>
    <definedName name="XDO_?PRE_MNTH_NAV?" localSheetId="24">SLTADV4!$C$97</definedName>
    <definedName name="XDO_?PRE_MNTH_NAV?">CAPEXG!$C$97</definedName>
    <definedName name="XDO_?RATING_INDUSTRY?" localSheetId="17">MULTI1!$D$7</definedName>
    <definedName name="XDO_?RATING_INDUSTRY?" localSheetId="24">SLTADV4!$D$7</definedName>
    <definedName name="XDO_?RATING_INDUSTRY?">CAPEXG!$D$7</definedName>
    <definedName name="XDO_?REPO_TEXT?" localSheetId="17">MULTI1!$B$106</definedName>
    <definedName name="XDO_?REPO_TEXT?" localSheetId="24">SLTADV4!$B$106</definedName>
    <definedName name="XDO_?REPO_TEXT?">CAPEXG!$B$106</definedName>
    <definedName name="XDO_?REPO_VAL?" localSheetId="17">MULTI1!$D$106</definedName>
    <definedName name="XDO_?REPO_VAL?" localSheetId="24">SLTADV4!$D$106</definedName>
    <definedName name="XDO_?REPO_VAL?">CAPEXG!$D$106</definedName>
    <definedName name="XDO_?RPT_HEADER?" localSheetId="17">MULTI1!$A$3</definedName>
    <definedName name="XDO_?RPT_HEADER?" localSheetId="24">SLTADV4!$A$3</definedName>
    <definedName name="XDO_?RPT_HEADER?">CAPEXG!$A$3</definedName>
    <definedName name="XDO_?SCH_NAME_DIV?" localSheetId="17">MULTI1!$B$101</definedName>
    <definedName name="XDO_?SCH_NAME_DIV?" localSheetId="24">SLTADV4!$B$101</definedName>
    <definedName name="XDO_?SCH_NAME_DIV?">CAPEXG!$B$101</definedName>
    <definedName name="XDO_?SCH_NAME_NAV?" localSheetId="17">MULTI1!$B$97</definedName>
    <definedName name="XDO_?SCH_NAME_NAV?" localSheetId="24">SLTADV4!$B$97</definedName>
    <definedName name="XDO_?SCH_NAME_NAV?">CAPEXG!$B$97</definedName>
    <definedName name="XDO_?SCHEME_NAME?" localSheetId="17">MULTI1!$A$2</definedName>
    <definedName name="XDO_?SCHEME_NAME?" localSheetId="24">SLTADV4!$A$2</definedName>
    <definedName name="XDO_?SCHEME_NAME?">CAPEXG!$A$2</definedName>
    <definedName name="XDO_?SL_NO?" localSheetId="17">MULTI1!$A$7</definedName>
    <definedName name="XDO_?SL_NO?" localSheetId="24">SLTADV4!$A$7</definedName>
    <definedName name="XDO_?SL_NO?">CAPEXG!$A$7</definedName>
    <definedName name="XDO_?UNITS?" localSheetId="17">MULTI1!$E$7</definedName>
    <definedName name="XDO_?UNITS?" localSheetId="24">SLTADV4!$E$7</definedName>
    <definedName name="XDO_?UNITS?">CAPEXG!$E$7</definedName>
    <definedName name="XDO_?VAL_TXT_DIV?" localSheetId="17">MULTI1!$D$99</definedName>
    <definedName name="XDO_?VAL_TXT_DIV?" localSheetId="24">SLTADV4!$D$99</definedName>
    <definedName name="XDO_?VAL_TXT_DIV?">CAPEXG!$D$99</definedName>
    <definedName name="XDO_GROUP_?CASH_OTH_NCA_A?" localSheetId="17">MULTI1!$A$85:$G$85</definedName>
    <definedName name="XDO_GROUP_?CASH_OTH_NCA_A?" localSheetId="24">SLTADV4!$A$85:$G$85</definedName>
    <definedName name="XDO_GROUP_?CASH_OTH_NCA_A?">CAPEXG!$A$85:$G$85</definedName>
    <definedName name="XDO_GROUP_?DEBT_SEC_A?" localSheetId="17">MULTI1!$A$34:$G$34</definedName>
    <definedName name="XDO_GROUP_?DEBT_SEC_A?" localSheetId="24">SLTADV4!$A$34:$G$34</definedName>
    <definedName name="XDO_GROUP_?DEBT_SEC_A?">CAPEXG!$A$34:$G$34</definedName>
    <definedName name="XDO_GROUP_?DEBT_SEC_B?" localSheetId="17">MULTI1!$A$38:$G$38</definedName>
    <definedName name="XDO_GROUP_?DEBT_SEC_B?" localSheetId="24">SLTADV4!$A$38:$G$38</definedName>
    <definedName name="XDO_GROUP_?DEBT_SEC_B?">CAPEXG!$A$38:$G$38</definedName>
    <definedName name="XDO_GROUP_?DEBT_SEC_C?" localSheetId="17">MULTI1!$A$42:$G$42</definedName>
    <definedName name="XDO_GROUP_?DEBT_SEC_C?" localSheetId="24">SLTADV4!$A$42:$G$42</definedName>
    <definedName name="XDO_GROUP_?DEBT_SEC_C?">CAPEXG!$A$42:$G$42</definedName>
    <definedName name="XDO_GROUP_?DEBT_SEC_D?" localSheetId="17">MULTI1!$A$46:$G$46</definedName>
    <definedName name="XDO_GROUP_?DEBT_SEC_D?" localSheetId="24">SLTADV4!$A$46:$G$46</definedName>
    <definedName name="XDO_GROUP_?DEBT_SEC_D?">CAPEXG!$A$46:$G$46</definedName>
    <definedName name="XDO_GROUP_?DIVIDEN_PER_PLAN_OPTION?" localSheetId="17">MULTI1!$B$101:$C$101</definedName>
    <definedName name="XDO_GROUP_?DIVIDEN_PER_PLAN_OPTION?" localSheetId="24">SLTADV4!$B$101:$C$101</definedName>
    <definedName name="XDO_GROUP_?DIVIDEN_PER_PLAN_OPTION?">CAPEXG!$B$101:$C$101</definedName>
    <definedName name="XDO_GROUP_?EQUITY_SEC_A?" localSheetId="17">MULTI1!$A$7:$G$7</definedName>
    <definedName name="XDO_GROUP_?EQUITY_SEC_A?" localSheetId="24">SLTADV4!$A$7:$G$7</definedName>
    <definedName name="XDO_GROUP_?EQUITY_SEC_A?">CAPEXG!$A$7:$G$7</definedName>
    <definedName name="XDO_GROUP_?EQUITY_SEC_B?" localSheetId="17">MULTI1!$A$11:$G$11</definedName>
    <definedName name="XDO_GROUP_?EQUITY_SEC_B?" localSheetId="24">SLTADV4!$A$11:$G$11</definedName>
    <definedName name="XDO_GROUP_?EQUITY_SEC_B?">CAPEXG!$A$11:$G$11</definedName>
    <definedName name="XDO_GROUP_?EQUITY_SEC_C?" localSheetId="17">MULTI1!$A$15:$G$15</definedName>
    <definedName name="XDO_GROUP_?EQUITY_SEC_C?" localSheetId="24">SLTADV4!$A$15:$G$15</definedName>
    <definedName name="XDO_GROUP_?EQUITY_SEC_C?">CAPEXG!$A$15:$G$15</definedName>
    <definedName name="XDO_GROUP_?EQUITY_SEC_D?" localSheetId="17">MULTI1!$A$19:$G$19</definedName>
    <definedName name="XDO_GROUP_?EQUITY_SEC_D?" localSheetId="24">SLTADV4!$A$19:$G$19</definedName>
    <definedName name="XDO_GROUP_?EQUITY_SEC_D?">CAPEXG!$A$19:$G$19</definedName>
    <definedName name="XDO_GROUP_?EQUITY_SEC_E?" localSheetId="17">MULTI1!$A$23:$G$23</definedName>
    <definedName name="XDO_GROUP_?EQUITY_SEC_E?" localSheetId="24">SLTADV4!$A$23:$G$23</definedName>
    <definedName name="XDO_GROUP_?EQUITY_SEC_E?">CAPEXG!$A$23:$G$23</definedName>
    <definedName name="XDO_GROUP_?EQUITY_SEC_F?" localSheetId="17">MULTI1!$A$27:$G$27</definedName>
    <definedName name="XDO_GROUP_?EQUITY_SEC_F?" localSheetId="24">SLTADV4!$A$27:$G$27</definedName>
    <definedName name="XDO_GROUP_?EQUITY_SEC_F?">CAPEXG!$A$27:$G$27</definedName>
    <definedName name="XDO_GROUP_?G_PORTFOLIO_TURN_OVER_RATIO?" localSheetId="17">MULTI1!$B$105:$F$105</definedName>
    <definedName name="XDO_GROUP_?G_PORTFOLIO_TURN_OVER_RATIO?" localSheetId="24">SLTADV4!$B$105:$F$105</definedName>
    <definedName name="XDO_GROUP_?G_PORTFOLIO_TURN_OVER_RATIO?">CAPEXG!$B$105:$F$105</definedName>
    <definedName name="XDO_GROUP_?MARGIN_MONEY_FR_DERIVATIVE_A?" localSheetId="17">MULTI1!$A$84:$G$84</definedName>
    <definedName name="XDO_GROUP_?MARGIN_MONEY_FR_DERIVATIVE_A?" localSheetId="24">SLTADV4!$A$84:$G$84</definedName>
    <definedName name="XDO_GROUP_?MARGIN_MONEY_FR_DERIVATIVE_A?">CAPEXG!$A$84:$G$84</definedName>
    <definedName name="XDO_GROUP_?MONEY_MARKET_SEC_A?" localSheetId="17">MULTI1!$A$53:$G$53</definedName>
    <definedName name="XDO_GROUP_?MONEY_MARKET_SEC_A?" localSheetId="24">SLTADV4!$A$53:$G$53</definedName>
    <definedName name="XDO_GROUP_?MONEY_MARKET_SEC_A?">CAPEXG!$A$53:$G$53</definedName>
    <definedName name="XDO_GROUP_?MONEY_MARKET_SEC_B?" localSheetId="17">MULTI1!$A$57:$G$57</definedName>
    <definedName name="XDO_GROUP_?MONEY_MARKET_SEC_B?" localSheetId="24">SLTADV4!$A$57:$G$57</definedName>
    <definedName name="XDO_GROUP_?MONEY_MARKET_SEC_B?">CAPEXG!$A$57:$G$57</definedName>
    <definedName name="XDO_GROUP_?MONEY_MARKET_SEC_C?" localSheetId="17">MULTI1!$A$61:$G$61</definedName>
    <definedName name="XDO_GROUP_?MONEY_MARKET_SEC_C?" localSheetId="24">SLTADV4!$A$61:$G$61</definedName>
    <definedName name="XDO_GROUP_?MONEY_MARKET_SEC_C?">CAPEXG!$A$61:$G$61</definedName>
    <definedName name="XDO_GROUP_?MONEY_MARKET_SEC_D?" localSheetId="17">MULTI1!$A$65:$G$65</definedName>
    <definedName name="XDO_GROUP_?MONEY_MARKET_SEC_D?" localSheetId="24">SLTADV4!$A$65:$G$65</definedName>
    <definedName name="XDO_GROUP_?MONEY_MARKET_SEC_D?">CAPEXG!$A$65:$G$65</definedName>
    <definedName name="XDO_GROUP_?MUTUAL_FUND_SEC_A?" localSheetId="17">MULTI1!$A$72:$G$72</definedName>
    <definedName name="XDO_GROUP_?MUTUAL_FUND_SEC_A?" localSheetId="24">SLTADV4!$A$72:$G$72</definedName>
    <definedName name="XDO_GROUP_?MUTUAL_FUND_SEC_A?">CAPEXG!$A$72:$G$72</definedName>
    <definedName name="XDO_GROUP_?NAV_PER_PLAN_OPTION?" localSheetId="17">MULTI1!$B$97:$D$97</definedName>
    <definedName name="XDO_GROUP_?NAV_PER_PLAN_OPTION?" localSheetId="24">SLTADV4!$B$97:$D$97</definedName>
    <definedName name="XDO_GROUP_?NAV_PER_PLAN_OPTION?">CAPEXG!$B$97:$D$97</definedName>
    <definedName name="XDO_GROUP_?OTHERS_A?" localSheetId="17">MULTI1!$A$77:$G$77</definedName>
    <definedName name="XDO_GROUP_?OTHERS_A?" localSheetId="24">SLTADV4!$A$77:$G$77</definedName>
    <definedName name="XDO_GROUP_?OTHERS_A?">CAPEXG!$A$77:$G$77</definedName>
    <definedName name="XDO_GROUP_?OTHERS_B?" localSheetId="17">MULTI1!$A$81:$G$81</definedName>
    <definedName name="XDO_GROUP_?OTHERS_B?" localSheetId="24">SLTADV4!$A$81:$G$81</definedName>
    <definedName name="XDO_GROUP_?OTHERS_B?">CAPEXG!$A$81:$G$81</definedName>
    <definedName name="XDO_GROUP_?REPO_CORPORATE?" localSheetId="17">MULTI1!$B$106:$F$106</definedName>
    <definedName name="XDO_GROUP_?REPO_CORPORATE?" localSheetId="24">SLTADV4!$B$106:$F$106</definedName>
    <definedName name="XDO_GROUP_?REPO_CORPORATE?">CAPEXG!$B$106:$F$106</definedName>
  </definedNames>
  <calcPr calcId="145621"/>
</workbook>
</file>

<file path=xl/calcChain.xml><?xml version="1.0" encoding="utf-8"?>
<calcChain xmlns="http://schemas.openxmlformats.org/spreadsheetml/2006/main">
  <c r="G21" i="58" l="1"/>
  <c r="G19" i="58"/>
  <c r="F19" i="58"/>
  <c r="G18" i="58"/>
  <c r="F15" i="58"/>
  <c r="G15" i="58" s="1"/>
  <c r="G12" i="58"/>
  <c r="G11" i="58"/>
  <c r="G10" i="58"/>
  <c r="G9" i="58"/>
  <c r="G8" i="58"/>
  <c r="G7" i="58"/>
  <c r="G6" i="58"/>
  <c r="G23" i="58" l="1"/>
  <c r="F75" i="56" l="1"/>
  <c r="F77" i="56" s="1"/>
  <c r="F74" i="56"/>
  <c r="F71" i="56"/>
  <c r="F53" i="56"/>
  <c r="F49" i="56"/>
  <c r="F20" i="56"/>
  <c r="F75" i="55"/>
  <c r="F72" i="55"/>
  <c r="F76" i="55" s="1"/>
  <c r="F50" i="55"/>
  <c r="F20" i="55"/>
  <c r="F54" i="55" s="1"/>
  <c r="G74" i="56" l="1"/>
  <c r="G49" i="56"/>
  <c r="G45" i="56"/>
  <c r="G41" i="56"/>
  <c r="G37" i="56"/>
  <c r="G33" i="56"/>
  <c r="G29" i="56"/>
  <c r="G25" i="56"/>
  <c r="G15" i="56"/>
  <c r="G70" i="56"/>
  <c r="G44" i="56"/>
  <c r="G40" i="56"/>
  <c r="G36" i="56"/>
  <c r="G32" i="56"/>
  <c r="G28" i="56"/>
  <c r="G24" i="56"/>
  <c r="G18" i="56"/>
  <c r="G14" i="56"/>
  <c r="G73" i="56"/>
  <c r="G47" i="56"/>
  <c r="G39" i="56"/>
  <c r="G35" i="56"/>
  <c r="G31" i="56"/>
  <c r="G23" i="56"/>
  <c r="G17" i="56"/>
  <c r="G43" i="56"/>
  <c r="G27" i="56"/>
  <c r="G13" i="56"/>
  <c r="G71" i="56"/>
  <c r="G46" i="56"/>
  <c r="G42" i="56"/>
  <c r="G38" i="56"/>
  <c r="G34" i="56"/>
  <c r="G30" i="56"/>
  <c r="G26" i="56"/>
  <c r="G20" i="56"/>
  <c r="G16" i="56"/>
  <c r="F78" i="55"/>
  <c r="G76" i="55"/>
  <c r="G78" i="55" s="1"/>
  <c r="G53" i="56"/>
  <c r="G54" i="55"/>
  <c r="G75" i="56"/>
  <c r="G77" i="56" s="1"/>
  <c r="G71" i="55" l="1"/>
  <c r="G72" i="55" s="1"/>
  <c r="G45" i="55"/>
  <c r="G41" i="55"/>
  <c r="G37" i="55"/>
  <c r="G33" i="55"/>
  <c r="G29" i="55"/>
  <c r="G25" i="55"/>
  <c r="G15" i="55"/>
  <c r="G50" i="55"/>
  <c r="G30" i="55"/>
  <c r="G74" i="55"/>
  <c r="G75" i="55" s="1"/>
  <c r="G48" i="55"/>
  <c r="G44" i="55"/>
  <c r="G40" i="55"/>
  <c r="G36" i="55"/>
  <c r="G32" i="55"/>
  <c r="G28" i="55"/>
  <c r="G24" i="55"/>
  <c r="G18" i="55"/>
  <c r="G14" i="55"/>
  <c r="G47" i="55"/>
  <c r="G43" i="55"/>
  <c r="G39" i="55"/>
  <c r="G35" i="55"/>
  <c r="G27" i="55"/>
  <c r="G23" i="55"/>
  <c r="G17" i="55"/>
  <c r="G46" i="55"/>
  <c r="G34" i="55"/>
  <c r="G26" i="55"/>
  <c r="G31" i="55"/>
  <c r="G13" i="55"/>
  <c r="G42" i="55"/>
  <c r="G20" i="55"/>
  <c r="G38" i="55"/>
  <c r="G16" i="55"/>
</calcChain>
</file>

<file path=xl/sharedStrings.xml><?xml version="1.0" encoding="utf-8"?>
<sst xmlns="http://schemas.openxmlformats.org/spreadsheetml/2006/main" count="12611" uniqueCount="1408">
  <si>
    <t>SUNDARAM MUTUAL FUND</t>
  </si>
  <si>
    <t>Sundaram Infrastructure Advantage Fund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</si>
  <si>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</si>
  <si>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</si>
  <si>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</si>
  <si>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</si>
  <si>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</si>
  <si>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</si>
  <si>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</si>
  <si>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</si>
  <si>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</si>
  <si>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INE002A01018</t>
  </si>
  <si>
    <t>Reliance Industries Ltd</t>
  </si>
  <si>
    <t>Petroleum Products</t>
  </si>
  <si>
    <t>INE018A01030</t>
  </si>
  <si>
    <t>Larsen &amp; Toubro Ltd</t>
  </si>
  <si>
    <t>Construction Project</t>
  </si>
  <si>
    <t>INE671A01010</t>
  </si>
  <si>
    <t>Honeywell Automation India Ltd</t>
  </si>
  <si>
    <t>Industrial Capital Goods</t>
  </si>
  <si>
    <t>INE331A01037</t>
  </si>
  <si>
    <t>The Ramco Cements Ltd</t>
  </si>
  <si>
    <t>Cement</t>
  </si>
  <si>
    <t>INE220B01022</t>
  </si>
  <si>
    <t>Kalpataru Power Transmission Ltd</t>
  </si>
  <si>
    <t>Power</t>
  </si>
  <si>
    <t>INE749A01030</t>
  </si>
  <si>
    <t>Jindal Steel &amp; Power Ltd</t>
  </si>
  <si>
    <t>Ferrous Metals</t>
  </si>
  <si>
    <t>INE040A01026</t>
  </si>
  <si>
    <t>HDFC Bank Ltd</t>
  </si>
  <si>
    <t>Banks</t>
  </si>
  <si>
    <t>INE442H01029</t>
  </si>
  <si>
    <t>Ashoka Buildcon Ltd</t>
  </si>
  <si>
    <t>INE531A01024</t>
  </si>
  <si>
    <t>Kansai Nerolac Paints Ltd</t>
  </si>
  <si>
    <t>Consumer Non Durables</t>
  </si>
  <si>
    <t>INE868B01028</t>
  </si>
  <si>
    <t>NCC Ltd</t>
  </si>
  <si>
    <t>INE858B01011</t>
  </si>
  <si>
    <t>ISGEC Heavy  Engineering Ltd</t>
  </si>
  <si>
    <t>INE999A01015</t>
  </si>
  <si>
    <t>KSB Pumps Ltd</t>
  </si>
  <si>
    <t>Industrial Products</t>
  </si>
  <si>
    <t>INE152A01029</t>
  </si>
  <si>
    <t>Thermax Ltd</t>
  </si>
  <si>
    <t>INE070A01015</t>
  </si>
  <si>
    <t>Shree Cement Ltd</t>
  </si>
  <si>
    <t>INE325A01013</t>
  </si>
  <si>
    <t>Timken India Ltd</t>
  </si>
  <si>
    <t>INE460H01021</t>
  </si>
  <si>
    <t>Star Cement Ltd</t>
  </si>
  <si>
    <t>INE517F01014</t>
  </si>
  <si>
    <t>Gujarat Pipavav Port Ltd</t>
  </si>
  <si>
    <t>Transportation</t>
  </si>
  <si>
    <t>INE713T01010</t>
  </si>
  <si>
    <t>Apollo Micro Systems Ltd</t>
  </si>
  <si>
    <t>INE195J01029</t>
  </si>
  <si>
    <t>PNC Infratech Ltd</t>
  </si>
  <si>
    <t>Construction</t>
  </si>
  <si>
    <t>INE090A01021</t>
  </si>
  <si>
    <t>ICICI Bank Ltd</t>
  </si>
  <si>
    <t>INE074A01025</t>
  </si>
  <si>
    <t>Praj Industries Ltd</t>
  </si>
  <si>
    <t>INE935N01012</t>
  </si>
  <si>
    <t>Dixon Technologies (India) Ltd</t>
  </si>
  <si>
    <t>Consumer Durables</t>
  </si>
  <si>
    <t>INE956G01038</t>
  </si>
  <si>
    <t>VA Tech Wabag Ltd</t>
  </si>
  <si>
    <t>Engineering Services</t>
  </si>
  <si>
    <t>INE349A01021</t>
  </si>
  <si>
    <t>NRB Bearing Ltd</t>
  </si>
  <si>
    <t>INE415A01038</t>
  </si>
  <si>
    <t>HSIL Ltd</t>
  </si>
  <si>
    <t>INE208A01029</t>
  </si>
  <si>
    <t>Ashok Leyland Ltd</t>
  </si>
  <si>
    <t>Auto</t>
  </si>
  <si>
    <t>INE324L01013</t>
  </si>
  <si>
    <t>R.P.P. Infra Projects Ltd</t>
  </si>
  <si>
    <t>INE470A01017</t>
  </si>
  <si>
    <t>3M India Ltd</t>
  </si>
  <si>
    <t>Commercial Services</t>
  </si>
  <si>
    <t>INE472A01039</t>
  </si>
  <si>
    <t>Blue Star Ltd</t>
  </si>
  <si>
    <t>INE805D01034</t>
  </si>
  <si>
    <t>Sunteck Realty Ltd</t>
  </si>
  <si>
    <t>INE823G01014</t>
  </si>
  <si>
    <t>JK Cement Ltd</t>
  </si>
  <si>
    <t>INE791I01019</t>
  </si>
  <si>
    <t>Brigade Enterprises Ltd</t>
  </si>
  <si>
    <t>INE779A01011</t>
  </si>
  <si>
    <t>ABC Bearings Ltd</t>
  </si>
  <si>
    <t>INE766P01016</t>
  </si>
  <si>
    <t>Mahindra Logistics Ltd</t>
  </si>
  <si>
    <t>INE264T01014</t>
  </si>
  <si>
    <t>Capacit'e Infraprojects Ltd</t>
  </si>
  <si>
    <t>INE536A01023</t>
  </si>
  <si>
    <t>Grindwell Norton Ltd</t>
  </si>
  <si>
    <t>INE386C01029</t>
  </si>
  <si>
    <t>Astra Microwave Products Ltd</t>
  </si>
  <si>
    <t>Telecom -  Equipment &amp; Accessories</t>
  </si>
  <si>
    <t>INE686A01026</t>
  </si>
  <si>
    <t>ITD Cementation India Ltd</t>
  </si>
  <si>
    <t>INE419M01019</t>
  </si>
  <si>
    <t>TD Power Systems Ltd</t>
  </si>
  <si>
    <t>INE386A01015</t>
  </si>
  <si>
    <t>Vesuvius India Ltd</t>
  </si>
  <si>
    <t>INE371A01025</t>
  </si>
  <si>
    <t>Graphite India Ltd</t>
  </si>
  <si>
    <t>INE284A01012</t>
  </si>
  <si>
    <t>ESAB India Ltd</t>
  </si>
  <si>
    <t>INE066F01012</t>
  </si>
  <si>
    <t>Hindustan Aeronautics Ltd</t>
  </si>
  <si>
    <t>Aerospace &amp; Defense</t>
  </si>
  <si>
    <t>INE488V01015</t>
  </si>
  <si>
    <t>PSP Projects Ltd</t>
  </si>
  <si>
    <t>INE062A01020</t>
  </si>
  <si>
    <t>State Bank of India</t>
  </si>
  <si>
    <t>INE551A01022</t>
  </si>
  <si>
    <t>Hindustan Dorr-Oliver Ltd</t>
  </si>
  <si>
    <t>Sub Total</t>
  </si>
  <si>
    <t>(b) Overseas Security</t>
  </si>
  <si>
    <t>(c) Privately Placed / Unlisted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</si>
  <si>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</si>
  <si>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</si>
  <si>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</si>
  <si>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</si>
  <si>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</si>
  <si>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</si>
  <si>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</si>
  <si>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</si>
  <si>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</si>
  <si>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</si>
  <si>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</si>
  <si>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</si>
  <si>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</si>
  <si>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 Repo / CBLO</t>
  </si>
  <si>
    <t>CBLO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</si>
  <si>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</si>
  <si>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</si>
  <si>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</si>
  <si>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</si>
  <si>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</si>
  <si>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</si>
  <si>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</si>
  <si>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</si>
  <si>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</si>
  <si>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</si>
  <si>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</si>
  <si>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</si>
  <si>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</si>
  <si>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</si>
  <si>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</si>
  <si>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</si>
  <si>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31/05/2018</t>
  </si>
  <si>
    <t>30/06/2018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</si>
  <si>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</si>
  <si>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</si>
  <si>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</si>
  <si>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</si>
  <si>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</si>
  <si>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</si>
  <si>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 at the end of the period</t>
  </si>
  <si>
    <t>g) Portfolio Turnover Ratio</t>
  </si>
  <si>
    <t>h) Repo in corporate debt</t>
  </si>
  <si>
    <t>Sundaram Select Micro Cap Series I</t>
  </si>
  <si>
    <t>INE578A01017</t>
  </si>
  <si>
    <t>HeidelbergCEMENT India Ltd</t>
  </si>
  <si>
    <t>INE782A01015</t>
  </si>
  <si>
    <t>Johnson Controls Hitachi AirConditioning India Ltd</t>
  </si>
  <si>
    <t>INE373A01013</t>
  </si>
  <si>
    <t>BASF India Ltd</t>
  </si>
  <si>
    <t>Chemicals</t>
  </si>
  <si>
    <t>INE287B01021</t>
  </si>
  <si>
    <t>Subros Ltd</t>
  </si>
  <si>
    <t>Auto Ancillaries</t>
  </si>
  <si>
    <t>INE536H01010</t>
  </si>
  <si>
    <t>Mahindra CIE Automotive Ltd</t>
  </si>
  <si>
    <t>INE227C01017</t>
  </si>
  <si>
    <t>MM Forgings Ltd</t>
  </si>
  <si>
    <t>INE280B01018</t>
  </si>
  <si>
    <t>Elantas Beck India Ltd</t>
  </si>
  <si>
    <t>INE503A01015</t>
  </si>
  <si>
    <t>DCB Bank Ltd</t>
  </si>
  <si>
    <t>INE717A01029</t>
  </si>
  <si>
    <t>Kennametal India Ltd</t>
  </si>
  <si>
    <t>INE334L01012</t>
  </si>
  <si>
    <t>Ujjivan Financial Services Ltd</t>
  </si>
  <si>
    <t>Finance</t>
  </si>
  <si>
    <t>INE177A01018</t>
  </si>
  <si>
    <t>Ingersoll Rand (India) Ltd</t>
  </si>
  <si>
    <t>INE209A01019</t>
  </si>
  <si>
    <t>Agro Tech Foods Ltd</t>
  </si>
  <si>
    <t>INE896L01010</t>
  </si>
  <si>
    <t>Indostar Capital Finance Ltd</t>
  </si>
  <si>
    <t>INE834I01025</t>
  </si>
  <si>
    <t>Khadim India Ltd</t>
  </si>
  <si>
    <t>INE142I01023</t>
  </si>
  <si>
    <t>Take Solutions Ltd</t>
  </si>
  <si>
    <t>Software</t>
  </si>
  <si>
    <t>INE296G01013</t>
  </si>
  <si>
    <t>Muthoot Capital Services Ltd</t>
  </si>
  <si>
    <t>INE457F01013</t>
  </si>
  <si>
    <t>Salzer Electronics Ltd</t>
  </si>
  <si>
    <t>INE045A01017</t>
  </si>
  <si>
    <t>Ador Welding Ltd</t>
  </si>
  <si>
    <t>INE189B01011</t>
  </si>
  <si>
    <t>INEOS Styrolution India Ltd</t>
  </si>
  <si>
    <t>INE312H01016</t>
  </si>
  <si>
    <t>INOX Leisure Ltd</t>
  </si>
  <si>
    <t>Media &amp; Entertainment</t>
  </si>
  <si>
    <t>INE878B01027</t>
  </si>
  <si>
    <t>KEI Industries Ltd</t>
  </si>
  <si>
    <t>INE750A01020</t>
  </si>
  <si>
    <t>Oriental Hotels Ltd</t>
  </si>
  <si>
    <t>Hotels, Resorts And Other Recreational Activities</t>
  </si>
  <si>
    <t>INE942G01012</t>
  </si>
  <si>
    <t>Mcleod Russel India Ltd</t>
  </si>
  <si>
    <t>INE705A01016</t>
  </si>
  <si>
    <t>Vijaya Bank</t>
  </si>
  <si>
    <t>INE807K01035</t>
  </si>
  <si>
    <t>S Chand and Company Ltd</t>
  </si>
  <si>
    <t>INE260B01028</t>
  </si>
  <si>
    <t>Godfrey Phillips India Ltd</t>
  </si>
  <si>
    <t>INE048G01026</t>
  </si>
  <si>
    <t>Navin Fluorine International Ltd</t>
  </si>
  <si>
    <t>INE199A01012</t>
  </si>
  <si>
    <t>Merck Ltd</t>
  </si>
  <si>
    <t>Pharmaceuticals</t>
  </si>
  <si>
    <t>INE863B01011</t>
  </si>
  <si>
    <t>Premier Explosives Ltd</t>
  </si>
  <si>
    <t>INE274B01011</t>
  </si>
  <si>
    <t>Monsanto India Ltd</t>
  </si>
  <si>
    <t>Pesticides</t>
  </si>
  <si>
    <t>INE492A01029</t>
  </si>
  <si>
    <t>Clariant Chemicals (India) Ltd</t>
  </si>
  <si>
    <t>INE570D01018</t>
  </si>
  <si>
    <t>Arrow Greentech Ltd</t>
  </si>
  <si>
    <t>INE384A01010</t>
  </si>
  <si>
    <t>Rane Holdings Ltd</t>
  </si>
  <si>
    <t>INE320J01015</t>
  </si>
  <si>
    <t>Rites Ltd</t>
  </si>
  <si>
    <t>Sundaram Select Micro Cap Series X</t>
  </si>
  <si>
    <t>INE075I01017</t>
  </si>
  <si>
    <t>Healthcare Global Enterprises Ltd</t>
  </si>
  <si>
    <t>Healthcare Services</t>
  </si>
  <si>
    <t>INE951I01027</t>
  </si>
  <si>
    <t>V-Guard Industries Ltd</t>
  </si>
  <si>
    <t>INE348B01021</t>
  </si>
  <si>
    <t>Century Plyboards (India) Ltd</t>
  </si>
  <si>
    <t>INE049A01027</t>
  </si>
  <si>
    <t>Himatsingka Seide Ltd</t>
  </si>
  <si>
    <t>Textile Products</t>
  </si>
  <si>
    <t>INE383A01012</t>
  </si>
  <si>
    <t>The India Cements Ltd</t>
  </si>
  <si>
    <t>INE191H01014</t>
  </si>
  <si>
    <t>PVR Ltd</t>
  </si>
  <si>
    <t>INE978A01027</t>
  </si>
  <si>
    <t>Heritage Foods Ltd</t>
  </si>
  <si>
    <t>INE594H01019</t>
  </si>
  <si>
    <t>Thyrocare Technologies Ltd</t>
  </si>
  <si>
    <t>INE136B01020</t>
  </si>
  <si>
    <t>Cyient Ltd</t>
  </si>
  <si>
    <t>INE877F01012</t>
  </si>
  <si>
    <t>PTC India Ltd</t>
  </si>
  <si>
    <t>INE765D01014</t>
  </si>
  <si>
    <t>WPIL Ltd</t>
  </si>
  <si>
    <t>INE060A01024</t>
  </si>
  <si>
    <t>Navneet Education Ltd</t>
  </si>
  <si>
    <t>INE891D01026</t>
  </si>
  <si>
    <t>Redington (India) Ltd</t>
  </si>
  <si>
    <t>INE325C01035</t>
  </si>
  <si>
    <t>Dollar Industries Ltd</t>
  </si>
  <si>
    <t>INE022I01019</t>
  </si>
  <si>
    <t>Asian Granito India Ltd</t>
  </si>
  <si>
    <t>INE451A01017</t>
  </si>
  <si>
    <t>Force Motors Ltd</t>
  </si>
  <si>
    <t>Sundaram Select Micro Cap-Series XI</t>
  </si>
  <si>
    <t>INE976A01021</t>
  </si>
  <si>
    <t>West Coast Paper Mills Ltd</t>
  </si>
  <si>
    <t>Paper</t>
  </si>
  <si>
    <t>INE670A01012</t>
  </si>
  <si>
    <t>Tata Elxsi Ltd</t>
  </si>
  <si>
    <t>INE998I01010</t>
  </si>
  <si>
    <t>Mahindra Holidays &amp; Resorts India Ltd</t>
  </si>
  <si>
    <t>INE934S01014</t>
  </si>
  <si>
    <t>GNA Axles Ltd</t>
  </si>
  <si>
    <t>INE930H01023</t>
  </si>
  <si>
    <t>K.P.R. Mill Ltd</t>
  </si>
  <si>
    <t>INE613A01020</t>
  </si>
  <si>
    <t>Rallis India Ltd</t>
  </si>
  <si>
    <t>INE586B01026</t>
  </si>
  <si>
    <t>Taj GVK Hotels &amp; Resorts Ltd</t>
  </si>
  <si>
    <t>INE611L01021</t>
  </si>
  <si>
    <t>Indian Terrain Fashions Ltd</t>
  </si>
  <si>
    <t>INE131A01031</t>
  </si>
  <si>
    <t>Gujarat Mineral Development Corporation Ltd</t>
  </si>
  <si>
    <t>Minerals/Mining</t>
  </si>
  <si>
    <t>INE152M01016</t>
  </si>
  <si>
    <t>Triveni Turbine Ltd</t>
  </si>
  <si>
    <t>INE573A01042</t>
  </si>
  <si>
    <t>JK Tyre &amp; Industries Ltd</t>
  </si>
  <si>
    <t>INE572A01028</t>
  </si>
  <si>
    <t>JB Chemicals &amp; Pharmaceuticals Ltd</t>
  </si>
  <si>
    <t>INE201M01011</t>
  </si>
  <si>
    <t>CL Educate Ltd</t>
  </si>
  <si>
    <t>Diversified Consumer Services</t>
  </si>
  <si>
    <t>Sundaram Select Micro Cap Series XII</t>
  </si>
  <si>
    <t>Sundaram Select Micro Cap Series XIV</t>
  </si>
  <si>
    <t>INE285A01027</t>
  </si>
  <si>
    <t>Elgi Equipments Ltd</t>
  </si>
  <si>
    <t>INE296E01026</t>
  </si>
  <si>
    <t>Rajapalayam Mills Ltd</t>
  </si>
  <si>
    <t>Textiles - Cotton</t>
  </si>
  <si>
    <t>INE614A01028</t>
  </si>
  <si>
    <t>Ramco Industries Ltd</t>
  </si>
  <si>
    <t>INE337A01034</t>
  </si>
  <si>
    <t>LG Balakrishnan &amp; Bros Ltd</t>
  </si>
  <si>
    <t>INE743M01012</t>
  </si>
  <si>
    <t>Orient Refractories Ltd</t>
  </si>
  <si>
    <t>INE872A01014</t>
  </si>
  <si>
    <t>Srei Infrastructure Finance Ltd</t>
  </si>
  <si>
    <t>INE302M01033</t>
  </si>
  <si>
    <t>Prabhat Dairy Ltd</t>
  </si>
  <si>
    <t>Sundaram Select Micro Cap Series XV</t>
  </si>
  <si>
    <t>Sundaram Select Micro Cap Series XVI</t>
  </si>
  <si>
    <t>INE884B01025</t>
  </si>
  <si>
    <t>Kirloskar Ferrous Ind Ltd</t>
  </si>
  <si>
    <t>INE107A01015</t>
  </si>
  <si>
    <t>Tamil Nadu Newsprint &amp; Papers Ltd</t>
  </si>
  <si>
    <t>INE405A01021</t>
  </si>
  <si>
    <t>Ultramarine &amp; Pigments Ltd</t>
  </si>
  <si>
    <t>Sundaram Select Micro Cap Series XVII</t>
  </si>
  <si>
    <t>Sundaram Select Micro Cap Series II</t>
  </si>
  <si>
    <t>Sundaram Select Micro Cap Series III</t>
  </si>
  <si>
    <t>Sundaram Select Micro Cap Series IV</t>
  </si>
  <si>
    <t>Sundaram Select Micro Cap Series VII</t>
  </si>
  <si>
    <t>Sundaram Select Micro Cap Series VIII</t>
  </si>
  <si>
    <t>#</t>
  </si>
  <si>
    <t># percentage to NAV of security is less than 0.01%</t>
  </si>
  <si>
    <t>Sundaram Select Micro Cap Series IX</t>
  </si>
  <si>
    <t>INE105A01035</t>
  </si>
  <si>
    <t>Sundaram Clayton Ltd</t>
  </si>
  <si>
    <t>INE615P01015</t>
  </si>
  <si>
    <t>Quess Corp Ltd</t>
  </si>
  <si>
    <t>INE513A01014</t>
  </si>
  <si>
    <t>Schaeffler India Ltd</t>
  </si>
  <si>
    <t>INE849A01020</t>
  </si>
  <si>
    <t>Trent Ltd</t>
  </si>
  <si>
    <t>Retailing</t>
  </si>
  <si>
    <t>INE302A01020</t>
  </si>
  <si>
    <t>Exide Industries Ltd</t>
  </si>
  <si>
    <t>INE034A01011</t>
  </si>
  <si>
    <t>Arvind Ltd</t>
  </si>
  <si>
    <t>INE121A01016</t>
  </si>
  <si>
    <t>Cholamandalam Investment and Finance Company Ltd</t>
  </si>
  <si>
    <t>INE342J01019</t>
  </si>
  <si>
    <t>Wabco India Ltd</t>
  </si>
  <si>
    <t>INE356A01018</t>
  </si>
  <si>
    <t>MphasiS Ltd</t>
  </si>
  <si>
    <t>INE203G01027</t>
  </si>
  <si>
    <t>Indraprastha Gas Ltd</t>
  </si>
  <si>
    <t>Gas</t>
  </si>
  <si>
    <t>INE562A01011</t>
  </si>
  <si>
    <t>Indian Bank</t>
  </si>
  <si>
    <t>INE192A01025</t>
  </si>
  <si>
    <t>Tata Global Beverages Ltd</t>
  </si>
  <si>
    <t>INE716A01013</t>
  </si>
  <si>
    <t>Whirlpool of India Ltd</t>
  </si>
  <si>
    <t>INE491A01021</t>
  </si>
  <si>
    <t>City Union Bank Ltd</t>
  </si>
  <si>
    <t>INE230A01023</t>
  </si>
  <si>
    <t>EIH Ltd</t>
  </si>
  <si>
    <t>INE722A01011</t>
  </si>
  <si>
    <t>Shriram City Union Finance Ltd</t>
  </si>
  <si>
    <t>INE285J01010</t>
  </si>
  <si>
    <t>Security and Intelligence Services (India) Ltd</t>
  </si>
  <si>
    <t>INE092A01019</t>
  </si>
  <si>
    <t>Tata Chemicals Ltd</t>
  </si>
  <si>
    <t>INE530B01024</t>
  </si>
  <si>
    <t>IIFL Holdings Ltd</t>
  </si>
  <si>
    <t>INE668F01031</t>
  </si>
  <si>
    <t>Jyothy Laboratories Ltd</t>
  </si>
  <si>
    <t>INE774D01024</t>
  </si>
  <si>
    <t>Mahindra &amp; Mahindra Financial Services Ltd</t>
  </si>
  <si>
    <t>INE548C01032</t>
  </si>
  <si>
    <t>Emami Ltd</t>
  </si>
  <si>
    <t>INE179A01014</t>
  </si>
  <si>
    <t>Procter &amp; Gamble Hygiene and Health Care Ltd</t>
  </si>
  <si>
    <t>INE437A01024</t>
  </si>
  <si>
    <t>Apollo Hospitals Enterprise Ltd</t>
  </si>
  <si>
    <t>INE180A01020</t>
  </si>
  <si>
    <t>Max Financial Services Ltd</t>
  </si>
  <si>
    <t>INE200M01013</t>
  </si>
  <si>
    <t>Varun Beverages Ltd</t>
  </si>
  <si>
    <t>INE883A01011</t>
  </si>
  <si>
    <t>MRF Ltd</t>
  </si>
  <si>
    <t>INE462A01022</t>
  </si>
  <si>
    <t>Bayer Cropscience Ltd</t>
  </si>
  <si>
    <t>INE117A01022</t>
  </si>
  <si>
    <t>ABB India Ltd</t>
  </si>
  <si>
    <t>INE298A01020</t>
  </si>
  <si>
    <t>Cummins India Ltd</t>
  </si>
  <si>
    <t>INE010V01017</t>
  </si>
  <si>
    <t>L&amp;T Technology Services Ltd</t>
  </si>
  <si>
    <t>INE036D01028</t>
  </si>
  <si>
    <t>Karur Vysya Bank Ltd</t>
  </si>
  <si>
    <t>INE264A01014</t>
  </si>
  <si>
    <t>GlaxoSmithKline Consumer Healthcare Ltd</t>
  </si>
  <si>
    <t>INE169A01031</t>
  </si>
  <si>
    <t>Coromandel International Ltd</t>
  </si>
  <si>
    <t>Fertilisers</t>
  </si>
  <si>
    <t>INE093I01010</t>
  </si>
  <si>
    <t>Oberoi Realty Ltd</t>
  </si>
  <si>
    <t>INE389H01022</t>
  </si>
  <si>
    <t>KEC International Ltd</t>
  </si>
  <si>
    <t>INE914M01019</t>
  </si>
  <si>
    <t>Aster DM Healthcare Ltd</t>
  </si>
  <si>
    <t>INE055A01016</t>
  </si>
  <si>
    <t>Century Textiles &amp; Industries Ltd</t>
  </si>
  <si>
    <t>INE825A01012</t>
  </si>
  <si>
    <t>Vardhman Textiles Ltd</t>
  </si>
  <si>
    <t>INE139A01034</t>
  </si>
  <si>
    <t>National Aluminium Company Ltd</t>
  </si>
  <si>
    <t>Non - Ferrous Metals</t>
  </si>
  <si>
    <t>INE763G01038</t>
  </si>
  <si>
    <t>ICICI Securities Ltd</t>
  </si>
  <si>
    <t>INE780C01023</t>
  </si>
  <si>
    <t>JM FInancial Ltd</t>
  </si>
  <si>
    <t>INE647O01011</t>
  </si>
  <si>
    <t>Aditya Birla Fashion and Retail Ltd</t>
  </si>
  <si>
    <t>INE987B01026</t>
  </si>
  <si>
    <t>Natco Pharma Ltd</t>
  </si>
  <si>
    <t>INE199G01027</t>
  </si>
  <si>
    <t>Jagran Prakashan Ltd</t>
  </si>
  <si>
    <t>INE665L01035</t>
  </si>
  <si>
    <t>Varroc Engineering Ltd</t>
  </si>
  <si>
    <t>INE769A01020</t>
  </si>
  <si>
    <t>Aarti Industries Ltd</t>
  </si>
  <si>
    <t>INE647A01010</t>
  </si>
  <si>
    <t>SRF Ltd</t>
  </si>
  <si>
    <t>INE624Z01016</t>
  </si>
  <si>
    <t>Solara Active Pharma Sciences Ltd</t>
  </si>
  <si>
    <t>Stock Future</t>
  </si>
  <si>
    <t>Share Application Money pending Allotment</t>
  </si>
  <si>
    <t>Margin Money For Derivatives</t>
  </si>
  <si>
    <t>Institutional Plan - Growth</t>
  </si>
  <si>
    <t>Institutional Plan - Dividend</t>
  </si>
  <si>
    <t>Plan</t>
  </si>
  <si>
    <t>Rupees Per Unit</t>
  </si>
  <si>
    <t>As Per Annexure-A</t>
  </si>
  <si>
    <t>INE467B01029</t>
  </si>
  <si>
    <t>Tata Consultancy Services Ltd</t>
  </si>
  <si>
    <t>INE101A01026</t>
  </si>
  <si>
    <t>Mahindra &amp; Mahindra Ltd</t>
  </si>
  <si>
    <t>INE296A01024</t>
  </si>
  <si>
    <t>Bajaj Finance Ltd</t>
  </si>
  <si>
    <t>INE001A01036</t>
  </si>
  <si>
    <t>Housing Development Finance Corporation Ltd</t>
  </si>
  <si>
    <t>INE009A01021</t>
  </si>
  <si>
    <t>Infosys Ltd</t>
  </si>
  <si>
    <t>INE180K01011</t>
  </si>
  <si>
    <t>Bharat Financial Inclusion Ltd</t>
  </si>
  <si>
    <t>INE463A01038</t>
  </si>
  <si>
    <t>Berger Paints (I) Ltd</t>
  </si>
  <si>
    <t>INE498L01015</t>
  </si>
  <si>
    <t>L&amp;T Finance Holdings Ltd</t>
  </si>
  <si>
    <t>INE280A01028</t>
  </si>
  <si>
    <t>Titan Company Ltd</t>
  </si>
  <si>
    <t>INE123W01016</t>
  </si>
  <si>
    <t>SBI Life Insurance Company Ltd</t>
  </si>
  <si>
    <t>INE030A01027</t>
  </si>
  <si>
    <t>Hindustan UniLever Ltd</t>
  </si>
  <si>
    <t>INE237A01028</t>
  </si>
  <si>
    <t>Kotak Mahindra Bank Ltd</t>
  </si>
  <si>
    <t>INE481G01011</t>
  </si>
  <si>
    <t>Ultratech Cement Ltd</t>
  </si>
  <si>
    <t>INE854D01024</t>
  </si>
  <si>
    <t>United Spirits Ltd</t>
  </si>
  <si>
    <t>INE765G01017</t>
  </si>
  <si>
    <t>ICICI Lombard General Insurance Company Ltd</t>
  </si>
  <si>
    <t>INE238A01034</t>
  </si>
  <si>
    <t>Axis Bank Ltd</t>
  </si>
  <si>
    <t>INE226A01021</t>
  </si>
  <si>
    <t>Voltas Ltd</t>
  </si>
  <si>
    <t>INE465A01025</t>
  </si>
  <si>
    <t>Bharat Forge Ltd</t>
  </si>
  <si>
    <t>Sundaram Emerging Small Cap Series I</t>
  </si>
  <si>
    <t>INE511C01022</t>
  </si>
  <si>
    <t>Magma Fincorp Ltd</t>
  </si>
  <si>
    <t>INE332A01027</t>
  </si>
  <si>
    <t>Thomas Cook (India) Ltd</t>
  </si>
  <si>
    <t>Services</t>
  </si>
  <si>
    <t>INE988K01017</t>
  </si>
  <si>
    <t>Equitas Holdings Ltd</t>
  </si>
  <si>
    <t>INE794B01026</t>
  </si>
  <si>
    <t>Balaji Telefilms Ltd</t>
  </si>
  <si>
    <t>INE120A01034</t>
  </si>
  <si>
    <t>Carborundum Universal Ltd</t>
  </si>
  <si>
    <t>INE301A01014</t>
  </si>
  <si>
    <t>Raymond Ltd</t>
  </si>
  <si>
    <t>INE631A01022</t>
  </si>
  <si>
    <t>Shanthi Gears Ltd</t>
  </si>
  <si>
    <t>INE688A01022</t>
  </si>
  <si>
    <t>Transport Corporation of India Ltd</t>
  </si>
  <si>
    <t>Sundaram Emerging Small Cap Series II</t>
  </si>
  <si>
    <t>INF903J01QF2</t>
  </si>
  <si>
    <t xml:space="preserve">Sundaram Money Fund - Direct Growth </t>
  </si>
  <si>
    <t>Sundaram Emerging Small Cap Series III</t>
  </si>
  <si>
    <t>INE544R01013</t>
  </si>
  <si>
    <t>Greenlam Industries Ltd</t>
  </si>
  <si>
    <t>Sundaram Emerging Small Cap Series IV</t>
  </si>
  <si>
    <t>Sundaram Select Focus</t>
  </si>
  <si>
    <t>INE154A01025</t>
  </si>
  <si>
    <t>ITC Ltd</t>
  </si>
  <si>
    <t>INE585B01010</t>
  </si>
  <si>
    <t>Maruti Suzuki India Ltd</t>
  </si>
  <si>
    <t>INE095A01012</t>
  </si>
  <si>
    <t>IndusInd Bank Ltd</t>
  </si>
  <si>
    <t>INE397D01024</t>
  </si>
  <si>
    <t>Bharti Airtel Ltd</t>
  </si>
  <si>
    <t>Telecom - Services</t>
  </si>
  <si>
    <t>INE860A01027</t>
  </si>
  <si>
    <t>HCL Technologies Ltd</t>
  </si>
  <si>
    <t>INE733E01010</t>
  </si>
  <si>
    <t>NTPC Ltd</t>
  </si>
  <si>
    <t>INE029A01011</t>
  </si>
  <si>
    <t>Bharat Petroleum Corporation Ltd</t>
  </si>
  <si>
    <t>INE205A01025</t>
  </si>
  <si>
    <t>Vedanta Ltd</t>
  </si>
  <si>
    <t>INE158A01026</t>
  </si>
  <si>
    <t>Hero MotoCorp Ltd</t>
  </si>
  <si>
    <t>INE795G01014</t>
  </si>
  <si>
    <t>HDFC Standard Life Insurance Company Ltd</t>
  </si>
  <si>
    <t>IN9155A01020</t>
  </si>
  <si>
    <t>Tata Motors Ltd</t>
  </si>
  <si>
    <t>Sundaram Long Term Tax Advantage Fund Series III</t>
  </si>
  <si>
    <t>Sundaram Long Term Tax Advantage Fund Series-I</t>
  </si>
  <si>
    <t>INE669C01036</t>
  </si>
  <si>
    <t>Tech Mahindra Ltd</t>
  </si>
  <si>
    <t>INE100A01010</t>
  </si>
  <si>
    <t>Atul Ltd</t>
  </si>
  <si>
    <t>INE129A01019</t>
  </si>
  <si>
    <t>GAIL (India) Ltd</t>
  </si>
  <si>
    <t>INE242A01010</t>
  </si>
  <si>
    <t>Indian Oil Corporation Ltd</t>
  </si>
  <si>
    <t>INE256A01028</t>
  </si>
  <si>
    <t>Zee Entertainment Enterprises Ltd</t>
  </si>
  <si>
    <t>INE044A01036</t>
  </si>
  <si>
    <t>Sun Pharmaceutical Industries Ltd</t>
  </si>
  <si>
    <t>INE047A01021</t>
  </si>
  <si>
    <t>Grasim Industries Ltd</t>
  </si>
  <si>
    <t>INE522F01014</t>
  </si>
  <si>
    <t>Coal India Ltd</t>
  </si>
  <si>
    <t>INE119A01028</t>
  </si>
  <si>
    <t>Balrampur Chini Mills Ltd</t>
  </si>
  <si>
    <t>INE628A01036</t>
  </si>
  <si>
    <t>UPL Ltd</t>
  </si>
  <si>
    <t>INE028A01039</t>
  </si>
  <si>
    <t>Bank of Baroda</t>
  </si>
  <si>
    <t>INE003A01024</t>
  </si>
  <si>
    <t>Siemens Ltd</t>
  </si>
  <si>
    <t>Sundaram Long Term Tax Advantage Fund Series-II</t>
  </si>
  <si>
    <t>INE917I01010</t>
  </si>
  <si>
    <t>Bajaj Auto Ltd</t>
  </si>
  <si>
    <t>INE151A01013</t>
  </si>
  <si>
    <t>Tata Communications Ltd</t>
  </si>
  <si>
    <t>INE669E01016</t>
  </si>
  <si>
    <t>Idea Cellular Ltd</t>
  </si>
  <si>
    <t>Sundaram Long Term Micro Cap Tax Advantage Fund Series III</t>
  </si>
  <si>
    <t>INE246B01019</t>
  </si>
  <si>
    <t>Ramco Systems Ltd</t>
  </si>
  <si>
    <t>Sundaram Long Term Micro Cap Tax Advantage Fund Series IV</t>
  </si>
  <si>
    <t>Sundaram Long Term Micro Cap Tax Advantage Fund Series V</t>
  </si>
  <si>
    <t>Sundaram Long Term Micro Cap Tax Advantage Fund Series VI</t>
  </si>
  <si>
    <t>Sundaram Select Small Cap Series-II</t>
  </si>
  <si>
    <t>INE486A01013</t>
  </si>
  <si>
    <t>CESC Ltd</t>
  </si>
  <si>
    <t>INE918I01018</t>
  </si>
  <si>
    <t>Bajaj Finserv Ltd</t>
  </si>
  <si>
    <t>INE172A01027</t>
  </si>
  <si>
    <t>Castrol India Ltd</t>
  </si>
  <si>
    <t>INE406A01037</t>
  </si>
  <si>
    <t>Aurobindo Pharma Ltd</t>
  </si>
  <si>
    <t>INE776C01039</t>
  </si>
  <si>
    <t>GMR Infrastructure Ltd</t>
  </si>
  <si>
    <t>INE176A01028</t>
  </si>
  <si>
    <t>Bata India Ltd</t>
  </si>
  <si>
    <t>INE775A01035</t>
  </si>
  <si>
    <t>Motherson Sumi Systems Ltd</t>
  </si>
  <si>
    <t>Sundaram Select Small Cap Series-III</t>
  </si>
  <si>
    <t>Sundaram Select Small Cap Series-IV</t>
  </si>
  <si>
    <t>Sundaram Select Small Cap Series V</t>
  </si>
  <si>
    <t>INE797F01012</t>
  </si>
  <si>
    <t>Jubilant Foodworks Ltd</t>
  </si>
  <si>
    <t>INE171A01029</t>
  </si>
  <si>
    <t>The Federal Bank  Ltd</t>
  </si>
  <si>
    <t>Sundaram Select Small Cap Series VI</t>
  </si>
  <si>
    <t>INE098F01031</t>
  </si>
  <si>
    <t>Amrutanjan Health Care Ltd</t>
  </si>
  <si>
    <t>INE278H01035</t>
  </si>
  <si>
    <t>Sandhar Technologies Ltd</t>
  </si>
  <si>
    <t>INE295F01017</t>
  </si>
  <si>
    <t>Butterfly Gandhimathi Appliances Ltd</t>
  </si>
  <si>
    <t>INE852F01015</t>
  </si>
  <si>
    <t>Gateway Distriparks Ltd</t>
  </si>
  <si>
    <t>INE216A01022</t>
  </si>
  <si>
    <t>Britannia Industries Ltd</t>
  </si>
  <si>
    <t>INE021A01026</t>
  </si>
  <si>
    <t>Asian Paints Ltd</t>
  </si>
  <si>
    <t>INE259A01022</t>
  </si>
  <si>
    <t>Colgate Palmolive (India) Ltd</t>
  </si>
  <si>
    <t>INE102D01028</t>
  </si>
  <si>
    <t>Godrej Consumer Products Ltd</t>
  </si>
  <si>
    <t>INE016A01026</t>
  </si>
  <si>
    <t>Dabur India Ltd</t>
  </si>
  <si>
    <t>INE239A01016</t>
  </si>
  <si>
    <t>Nestle India Ltd</t>
  </si>
  <si>
    <t>INE012A01025</t>
  </si>
  <si>
    <t>ACC Ltd</t>
  </si>
  <si>
    <t>INE690A01010</t>
  </si>
  <si>
    <t>TTK Prestige Ltd</t>
  </si>
  <si>
    <t>INE545U01014</t>
  </si>
  <si>
    <t>Bandhan Bank Ltd</t>
  </si>
  <si>
    <t>INE133A01011</t>
  </si>
  <si>
    <t>Akzo Nobel India Ltd</t>
  </si>
  <si>
    <t>INE196A01026</t>
  </si>
  <si>
    <t>Marico Ltd</t>
  </si>
  <si>
    <t>INE318A01026</t>
  </si>
  <si>
    <t>Pidilite Industries Ltd</t>
  </si>
  <si>
    <t>INE085A01013</t>
  </si>
  <si>
    <t>Chambal Fertilizers &amp; Chemicals Ltd</t>
  </si>
  <si>
    <t>INE299U01018</t>
  </si>
  <si>
    <t>Crompton Greaves Consumer Electricals Ltd</t>
  </si>
  <si>
    <t>INE563J01010</t>
  </si>
  <si>
    <t>Astec LifeSciences Ltd</t>
  </si>
  <si>
    <t>INE026A01025</t>
  </si>
  <si>
    <t>Gujarat State Fertilizers &amp; Chemicals Ltd</t>
  </si>
  <si>
    <t>INE764D01017</t>
  </si>
  <si>
    <t>V.S.T Tillers Tractors Ltd</t>
  </si>
  <si>
    <t>INE850D01014</t>
  </si>
  <si>
    <t>Godrej Agrovet Ltd</t>
  </si>
  <si>
    <t>INE348L01012</t>
  </si>
  <si>
    <t>MAS Financial Services Ltd</t>
  </si>
  <si>
    <t>INE070I01018</t>
  </si>
  <si>
    <t>Insecticides (India) Ltd</t>
  </si>
  <si>
    <t>INE175A01038</t>
  </si>
  <si>
    <t>Jain Irrigation Systems Ltd</t>
  </si>
  <si>
    <t>INE499A01024</t>
  </si>
  <si>
    <t>DCM Shriram Ltd</t>
  </si>
  <si>
    <t>Sundaram Smart NIFTY 100 Equal Weight Fund</t>
  </si>
  <si>
    <t>INE528G01027</t>
  </si>
  <si>
    <t>Yes Bank Ltd</t>
  </si>
  <si>
    <t>INE111A01025</t>
  </si>
  <si>
    <t>Container Corporation of India Ltd</t>
  </si>
  <si>
    <t>INE192R01011</t>
  </si>
  <si>
    <t>Avenue Supermarts Ltd</t>
  </si>
  <si>
    <t>INE019A01038</t>
  </si>
  <si>
    <t>JSW Steel Ltd</t>
  </si>
  <si>
    <t>INE726G01019</t>
  </si>
  <si>
    <t>ICICI Prudential Life Insurance Company Ltd</t>
  </si>
  <si>
    <t>INE721A01013</t>
  </si>
  <si>
    <t>Shriram Transport Finance Company Ltd</t>
  </si>
  <si>
    <t>INE742F01042</t>
  </si>
  <si>
    <t>Adani Ports and Special Economic Zone Ltd</t>
  </si>
  <si>
    <t>INE176B01034</t>
  </si>
  <si>
    <t>Havells India Ltd</t>
  </si>
  <si>
    <t>INE059A01026</t>
  </si>
  <si>
    <t>Cipla Ltd</t>
  </si>
  <si>
    <t>INE881D01027</t>
  </si>
  <si>
    <t>Oracle Financial Services Software Ltd</t>
  </si>
  <si>
    <t>INE323A01026</t>
  </si>
  <si>
    <t>Bosch Ltd</t>
  </si>
  <si>
    <t>INE066A01013</t>
  </si>
  <si>
    <t>Eicher Motors Ltd</t>
  </si>
  <si>
    <t>INE038A01020</t>
  </si>
  <si>
    <t>Hindalco Industries Ltd</t>
  </si>
  <si>
    <t>INE848E01016</t>
  </si>
  <si>
    <t>NHPC Ltd</t>
  </si>
  <si>
    <t>INE674K01013</t>
  </si>
  <si>
    <t>Aditya Birla Capital Ltd</t>
  </si>
  <si>
    <t>INE646L01027</t>
  </si>
  <si>
    <t>Interglobe Aviation Ltd</t>
  </si>
  <si>
    <t>INE752E01010</t>
  </si>
  <si>
    <t>Power Grid Corporation of India Ltd</t>
  </si>
  <si>
    <t>INE079A01024</t>
  </si>
  <si>
    <t>Ambuja Cements Ltd</t>
  </si>
  <si>
    <t>INE257A01026</t>
  </si>
  <si>
    <t>Bharat Heavy Electricals Ltd</t>
  </si>
  <si>
    <t>INE114A01011</t>
  </si>
  <si>
    <t>Steel Authority of India Ltd</t>
  </si>
  <si>
    <t>INE010B01027</t>
  </si>
  <si>
    <t>Cadila Healthcare Ltd</t>
  </si>
  <si>
    <t>INE584A01023</t>
  </si>
  <si>
    <t>NMDC Ltd</t>
  </si>
  <si>
    <t>INE148I01020</t>
  </si>
  <si>
    <t>Indiabulls Housing Finance Ltd</t>
  </si>
  <si>
    <t>INE326A01037</t>
  </si>
  <si>
    <t>Lupin Ltd</t>
  </si>
  <si>
    <t>INE271C01023</t>
  </si>
  <si>
    <t>DLF Ltd</t>
  </si>
  <si>
    <t>INE140A01024</t>
  </si>
  <si>
    <t>Piramal Enterprises Ltd</t>
  </si>
  <si>
    <t>INE267A01025</t>
  </si>
  <si>
    <t>Hindustan Zinc Ltd</t>
  </si>
  <si>
    <t>INE081A01012</t>
  </si>
  <si>
    <t>Tata Steel Ltd</t>
  </si>
  <si>
    <t>INE274J01014</t>
  </si>
  <si>
    <t>Oil India Ltd</t>
  </si>
  <si>
    <t>Oil</t>
  </si>
  <si>
    <t>INE020B01018</t>
  </si>
  <si>
    <t>Rural Electrification Corporation Ltd</t>
  </si>
  <si>
    <t>INE115A01026</t>
  </si>
  <si>
    <t>LIC Housing Finance Ltd</t>
  </si>
  <si>
    <t>INE481Y01014</t>
  </si>
  <si>
    <t>General Insurance Corporation of India</t>
  </si>
  <si>
    <t>INE424H01027</t>
  </si>
  <si>
    <t>SUN TV Network Ltd</t>
  </si>
  <si>
    <t>INE347G01014</t>
  </si>
  <si>
    <t>Petronet LNG Ltd</t>
  </si>
  <si>
    <t>INE134E01011</t>
  </si>
  <si>
    <t>Power Finance Corporation Ltd</t>
  </si>
  <si>
    <t>INE213A01029</t>
  </si>
  <si>
    <t>Oil &amp; Natural Gas Corporation Ltd</t>
  </si>
  <si>
    <t>INE160A01022</t>
  </si>
  <si>
    <t>Punjab National Bank</t>
  </si>
  <si>
    <t>INE075A01022</t>
  </si>
  <si>
    <t>Wipro Ltd</t>
  </si>
  <si>
    <t>INE263A01024</t>
  </si>
  <si>
    <t>Bharat Electronics Ltd</t>
  </si>
  <si>
    <t>INE121J01017</t>
  </si>
  <si>
    <t>Bharti Infratel Ltd</t>
  </si>
  <si>
    <t>INE089A01023</t>
  </si>
  <si>
    <t>Dr. Reddy's Laboratories Ltd</t>
  </si>
  <si>
    <t>INE094A01015</t>
  </si>
  <si>
    <t>Hindustan Petroleum Corporation Ltd</t>
  </si>
  <si>
    <t>INE155A01022</t>
  </si>
  <si>
    <t>Sundaram Diversified Equity</t>
  </si>
  <si>
    <t>INE470Y01017</t>
  </si>
  <si>
    <t>The New India Assurance Company Ltd</t>
  </si>
  <si>
    <t>Sundaram TOP 100-Series-VI</t>
  </si>
  <si>
    <t>INE095N01031</t>
  </si>
  <si>
    <t>NBCC (India) Ltd</t>
  </si>
  <si>
    <t>INE685A01028</t>
  </si>
  <si>
    <t>Torrent Pharmaceuticals Ltd</t>
  </si>
  <si>
    <t>Sundaram TOP 100-Series-VII</t>
  </si>
  <si>
    <t>INE062A08157</t>
  </si>
  <si>
    <t>State Bank of India - 8.15% - 02/08/2022**</t>
  </si>
  <si>
    <t>CRISIL AA+</t>
  </si>
  <si>
    <t>INE895D07479</t>
  </si>
  <si>
    <t>Tata Sons Ltd - 9.25% - 19/06/2019**</t>
  </si>
  <si>
    <t>CRISIL AAA</t>
  </si>
  <si>
    <t>INF732E01102</t>
  </si>
  <si>
    <t>INF373I01049</t>
  </si>
  <si>
    <t>INF789F01059</t>
  </si>
  <si>
    <t>** Thinly traded / Non Traded Securities</t>
  </si>
  <si>
    <t>Sundaram Financial Services Opportunities Fund</t>
  </si>
  <si>
    <t>INE976G01028</t>
  </si>
  <si>
    <t>RBL Bank Ltd</t>
  </si>
  <si>
    <t>Sundaram Value Fund Series X</t>
  </si>
  <si>
    <t>INE898S01029</t>
  </si>
  <si>
    <t>Majesco Ltd</t>
  </si>
  <si>
    <t>INE245A01021</t>
  </si>
  <si>
    <t>Tata Power Company Ltd</t>
  </si>
  <si>
    <t>INE571A01020</t>
  </si>
  <si>
    <t>IPCA Laboratories Ltd</t>
  </si>
  <si>
    <t>INE058A01010</t>
  </si>
  <si>
    <t>Sanofi India Ltd</t>
  </si>
  <si>
    <t>Index Option</t>
  </si>
  <si>
    <t>Sundaram Value Fund Series-II</t>
  </si>
  <si>
    <t>Sundaram Value Fund Series-III</t>
  </si>
  <si>
    <t>Sundaram Value Fund Series VII</t>
  </si>
  <si>
    <t>INE451D01011</t>
  </si>
  <si>
    <t>Rajratan Global Wire Ltd</t>
  </si>
  <si>
    <t>INE056C01010</t>
  </si>
  <si>
    <t>Tata Metaliks Ltd</t>
  </si>
  <si>
    <t>INE805C01028</t>
  </si>
  <si>
    <t>KCP Ltd</t>
  </si>
  <si>
    <t>INE142Z01019</t>
  </si>
  <si>
    <t>Orient Electric Ltd</t>
  </si>
  <si>
    <t>INE172N01012</t>
  </si>
  <si>
    <t>Adlabs Entertainment Ltd</t>
  </si>
  <si>
    <t>INE732C01016</t>
  </si>
  <si>
    <t>NCL Industries Ltd</t>
  </si>
  <si>
    <t>Sundaram Value Fund Series VIII</t>
  </si>
  <si>
    <t>Sundaram Value Fund Series IX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</si>
  <si>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</si>
  <si>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</si>
  <si>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</si>
  <si>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</si>
  <si>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</si>
  <si>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</si>
  <si>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</si>
  <si>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</si>
  <si>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</si>
  <si>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</si>
  <si>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</si>
  <si>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</si>
  <si>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</si>
  <si>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</si>
  <si>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</si>
  <si>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</si>
  <si>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</si>
  <si>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</si>
  <si>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</si>
  <si>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</si>
  <si>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</si>
  <si>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</si>
  <si>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</si>
  <si>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</si>
  <si>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</si>
  <si>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</si>
  <si>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</si>
  <si>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test="count(.//G_ASSET_GROUP[TRADED_Y_N='N']/NOT_APPLICABLE_TXT)&gt;0"&gt;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</si>
  <si>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</si>
  <si>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&lt;xsl:value-of select="(.//BELOW_PER_NET_ASSETS_TXT)"/&gt;  
 &lt;/xsl:when&gt;&lt;xsl:otherwise&gt;&lt;/xsl:otherwise&gt;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</si>
  <si>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</si>
  <si>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</si>
  <si>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</si>
  <si>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</si>
  <si>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</si>
  <si>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</si>
  <si>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</si>
  <si>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</si>
  <si>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</si>
  <si>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</si>
  <si>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</si>
  <si>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</si>
  <si>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</si>
  <si>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</si>
  <si>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</si>
  <si>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</si>
  <si>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</si>
  <si>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</si>
  <si>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</si>
  <si>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</si>
  <si>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</si>
  <si>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</si>
  <si>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</si>
  <si>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</si>
  <si>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</si>
  <si>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</si>
  <si>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</si>
  <si>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</si>
  <si>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</si>
  <si>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</si>
  <si>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</si>
  <si>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</si>
  <si>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</si>
  <si>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</si>
  <si>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</si>
  <si>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</si>
  <si>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</si>
  <si>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</si>
  <si>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</si>
  <si>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</si>
  <si>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</si>
  <si>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</si>
  <si>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</si>
  <si>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</si>
  <si>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</si>
  <si>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</si>
  <si>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</si>
  <si>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</si>
  <si>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</si>
  <si>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</si>
  <si>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</si>
  <si>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</si>
  <si>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</si>
  <si>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</si>
  <si>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</si>
  <si>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</si>
  <si>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</si>
  <si>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</si>
  <si>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</si>
  <si>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</si>
  <si>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</si>
  <si>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</si>
  <si>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</si>
  <si>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</si>
  <si>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</si>
  <si>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</si>
  <si>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</si>
  <si>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</si>
  <si>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</si>
  <si>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</si>
  <si>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</si>
  <si>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</si>
  <si>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</si>
  <si>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</si>
  <si>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</si>
  <si>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</si>
  <si>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</si>
  <si>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</si>
  <si>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</si>
  <si>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</si>
  <si>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</si>
  <si>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</si>
  <si>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</si>
  <si>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</si>
  <si>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</si>
  <si>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</si>
  <si>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</si>
  <si>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</si>
  <si>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</si>
  <si>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</si>
  <si>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</si>
  <si>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</si>
  <si>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</si>
  <si>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</si>
  <si>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</si>
  <si>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</si>
  <si>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</si>
  <si>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</si>
  <si>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</si>
  <si>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</si>
  <si>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</si>
  <si>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</si>
  <si>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</si>
  <si>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</si>
  <si>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</si>
  <si>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</si>
  <si>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</si>
  <si>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</si>
  <si>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</si>
  <si>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</si>
  <si>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</si>
  <si>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</si>
  <si>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</si>
  <si>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</si>
  <si>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</si>
  <si>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</si>
  <si>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</si>
  <si>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</si>
  <si>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</si>
  <si>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</si>
  <si>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</si>
  <si>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</si>
  <si>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</si>
  <si>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</si>
  <si>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</si>
  <si>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</si>
  <si>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</si>
  <si>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</si>
  <si>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</si>
  <si>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</si>
  <si>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</si>
  <si>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</si>
  <si>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</si>
  <si>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</si>
  <si>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</si>
  <si>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</si>
  <si>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</si>
  <si>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</si>
  <si>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</si>
  <si>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</si>
  <si>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</si>
  <si>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</si>
  <si>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</si>
  <si>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</si>
  <si>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</si>
  <si>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</si>
  <si>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</si>
  <si>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</si>
  <si>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</si>
  <si>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</si>
  <si>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</si>
  <si>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</si>
  <si>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</si>
  <si>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</si>
  <si>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</si>
  <si>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</si>
  <si>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</si>
  <si>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</si>
  <si>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</si>
  <si>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</si>
  <si>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</si>
  <si>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</si>
  <si>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</si>
  <si>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</si>
  <si>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</si>
  <si>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</si>
  <si>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</si>
  <si>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</si>
  <si>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</si>
  <si>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</si>
  <si>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</si>
  <si>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</si>
  <si>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</si>
  <si>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</si>
  <si>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</si>
  <si>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</si>
  <si>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</si>
  <si>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</si>
  <si>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</si>
  <si>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</si>
  <si>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</si>
  <si>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</si>
  <si>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</si>
  <si>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</si>
  <si>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</si>
  <si>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</si>
  <si>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</si>
  <si>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</si>
  <si>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</si>
  <si>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</si>
  <si>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</si>
  <si>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</si>
  <si>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</si>
  <si>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</si>
  <si>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</si>
  <si>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</si>
  <si>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</si>
  <si>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</si>
  <si>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</si>
  <si>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</si>
  <si>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</si>
  <si>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</si>
  <si>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</si>
  <si>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</si>
  <si>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</si>
  <si>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</si>
  <si>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</si>
  <si>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</si>
  <si>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</si>
  <si>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</si>
  <si>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</si>
  <si>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</si>
  <si>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</si>
  <si>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</si>
  <si>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</si>
  <si>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</si>
  <si>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</si>
  <si>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</si>
  <si>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</si>
  <si>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</si>
  <si>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</si>
  <si>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</si>
  <si>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</si>
  <si>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</si>
  <si>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</si>
  <si>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</si>
  <si>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</si>
  <si>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</si>
  <si>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</si>
  <si>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</si>
  <si>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</si>
  <si>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</si>
  <si>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</si>
  <si>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</si>
  <si>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</si>
  <si>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</si>
  <si>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</si>
  <si>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</si>
  <si>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</si>
  <si>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</si>
  <si>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</si>
  <si>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</si>
  <si>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</si>
  <si>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</si>
  <si>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</si>
  <si>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</si>
  <si>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</si>
  <si>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</si>
  <si>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</si>
  <si>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</si>
  <si>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</si>
  <si>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</si>
  <si>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</si>
  <si>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</si>
  <si>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</si>
  <si>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</si>
  <si>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</si>
  <si>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</si>
  <si>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</si>
  <si>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</si>
  <si>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</si>
  <si>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</si>
  <si>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</si>
  <si>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</si>
  <si>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</si>
  <si>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</si>
  <si>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</si>
  <si>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</si>
  <si>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</si>
  <si>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</si>
  <si>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</si>
  <si>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</si>
  <si>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</si>
  <si>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</si>
  <si>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</si>
  <si>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</si>
  <si>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</si>
  <si>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</si>
  <si>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</si>
  <si>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</si>
  <si>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XDO_GROUP_?G_PORTFOLIO_TURN_OVER_RATIO?</t>
  </si>
  <si>
    <t>&lt;xsl:for-each select=".//G_PORTFOLIO_TURN_OVER_RATIO"&gt;</t>
  </si>
  <si>
    <t>Repo</t>
  </si>
  <si>
    <t>XDO_GROUP_?REPO_CORPORATE?</t>
  </si>
  <si>
    <t>&lt;xsl:for-each select=".//G_REPO_CORPORATE"&gt;</t>
  </si>
  <si>
    <t>Bonus</t>
  </si>
  <si>
    <t>XDO_GROUP_?DIV_BONUS?</t>
  </si>
  <si>
    <t>&lt;xsl:for-each select=".//G_DIV_BONUS"&gt;</t>
  </si>
  <si>
    <t>e ) Total outstanding exposure in derivative instruments at the end of the period</t>
  </si>
  <si>
    <t>Sovereign</t>
  </si>
  <si>
    <t>6.35% Central Government Securities 02/01/2020**</t>
  </si>
  <si>
    <t>IN0020020171</t>
  </si>
  <si>
    <t>IND AA+</t>
  </si>
  <si>
    <t>Shriram Transport Finance Company Ltd - 8.45% - 27/03/2020**</t>
  </si>
  <si>
    <t>INE721A07NR7</t>
  </si>
  <si>
    <t>IND AAA</t>
  </si>
  <si>
    <t>Daimler Financial Services India P Ltd - 8.05% - 13/12/2018**</t>
  </si>
  <si>
    <t>INE094O08037</t>
  </si>
  <si>
    <t>CRISIL AA</t>
  </si>
  <si>
    <t>TMF Holdings Ltd - 24/01/2020**</t>
  </si>
  <si>
    <t>INE909H08253</t>
  </si>
  <si>
    <t>Rural Electrification Corporation Ltd - 9.38% - 06/11/2018**</t>
  </si>
  <si>
    <t>INE020B07HY0</t>
  </si>
  <si>
    <t>Power Finance Corporation Ltd - 8.7% - 14/05/2020**</t>
  </si>
  <si>
    <t>INE134E08CX4</t>
  </si>
  <si>
    <t>ICRA AA+</t>
  </si>
  <si>
    <t>Yes Bank Ltd - 9.9% - 31/10/2022**</t>
  </si>
  <si>
    <t>INE528G08246</t>
  </si>
  <si>
    <t>Power Finance Corporation Ltd - 11% - 15/09/2018**</t>
  </si>
  <si>
    <t>INE134E08BE6</t>
  </si>
  <si>
    <t>Power Finance Corporation Ltd - 9.69% - 02/03/2019**</t>
  </si>
  <si>
    <t>INE134E07513</t>
  </si>
  <si>
    <t>LIC Housing Finance Ltd - 8.3% - 15/07/2021**</t>
  </si>
  <si>
    <t>INE115A07JY6</t>
  </si>
  <si>
    <t>National Bank for Agricultural &amp; Rural Development - 7.85% - 31/05/2019**</t>
  </si>
  <si>
    <t>INE261F08642</t>
  </si>
  <si>
    <t>Power Grid Corporation of India Ltd - 8.4% - 27/05/2019**</t>
  </si>
  <si>
    <t>INE752E07ML9</t>
  </si>
  <si>
    <t>Cholamandalam Investment and Finance Company Ltd - 9.9022% - 28/06/2019**</t>
  </si>
  <si>
    <t>INE121A07HX0</t>
  </si>
  <si>
    <t>LIC Housing Finance Ltd - 9.3% - 14/09/2022**</t>
  </si>
  <si>
    <t>INE115A07CY1</t>
  </si>
  <si>
    <t>Aditya Birla Finance Ltd - 9.75% - 04/04/2019**</t>
  </si>
  <si>
    <t>INE860H07466</t>
  </si>
  <si>
    <t>L&amp;T Housing Finance Ltd - 9.79% - 28/06/2019**</t>
  </si>
  <si>
    <t>INE476M07131</t>
  </si>
  <si>
    <t>ICRA AA</t>
  </si>
  <si>
    <t>Yes Bank Ltd - 9% - 18/10/2022**</t>
  </si>
  <si>
    <t>INE528G08394</t>
  </si>
  <si>
    <t>IND A+</t>
  </si>
  <si>
    <t>Punjab National Bank - 9.21% - 29/03/2022**</t>
  </si>
  <si>
    <t>INE160A08118</t>
  </si>
  <si>
    <t>ICICI Bank Ltd - 9.2% - 17/03/2022**</t>
  </si>
  <si>
    <t>INE090A08TW2</t>
  </si>
  <si>
    <t>Rural Electrification Corporation Ltd - 8.44% - 04/12/2021**</t>
  </si>
  <si>
    <t>INE020B08872</t>
  </si>
  <si>
    <t>Bank of Baroda - 8.65% - 11/08/2022**</t>
  </si>
  <si>
    <t>INE028A08117</t>
  </si>
  <si>
    <t>Axis Bank Ltd - 8.75% - 28/06/2022**</t>
  </si>
  <si>
    <t>INE238A08443</t>
  </si>
  <si>
    <t>Rural Electrification Corporation Ltd - 7.7% - 15/03/2021</t>
  </si>
  <si>
    <t>INE020B08AS5</t>
  </si>
  <si>
    <t>HDFC Bank Ltd - 8.85% - 12/05/2022**</t>
  </si>
  <si>
    <t>INE040A08377</t>
  </si>
  <si>
    <t>Export Import Bank of India - 8.6% - 31/03/2022**</t>
  </si>
  <si>
    <t>INE514E08FL5</t>
  </si>
  <si>
    <t>State Bank of India - 8.39% - 25/10/2021**</t>
  </si>
  <si>
    <t>INE062A08140</t>
  </si>
  <si>
    <t>(f) Derivative</t>
  </si>
  <si>
    <t>Monthly Portfolio Statement for the month ended 30 June 2018</t>
  </si>
  <si>
    <t>g) Average  Maturity - only for Debt portion (years)</t>
  </si>
  <si>
    <t>h) Macaulay Duration - only for Debt portion (years)</t>
  </si>
  <si>
    <t>Reliance ETF Gold BeES</t>
  </si>
  <si>
    <t>Kotak Gold ETF</t>
  </si>
  <si>
    <t>UTI Gold ETF</t>
  </si>
  <si>
    <t>ITC Ltd Jul 2018</t>
  </si>
  <si>
    <t>Mahindra &amp; Mahindra Ltd Jul 2018</t>
  </si>
  <si>
    <t>State Bank of India Jul 2018</t>
  </si>
  <si>
    <t>UltraTech Cement Ltd Jul 2018</t>
  </si>
  <si>
    <t>i) Portfolio Turnover Ratio</t>
  </si>
  <si>
    <t>j) Repo in corporate debt</t>
  </si>
  <si>
    <t>Nifty Option Dec 2020 10500</t>
  </si>
  <si>
    <t>Nifty Option Dec 2020 11000</t>
  </si>
  <si>
    <t>Tata Motors Ltd - DVR</t>
  </si>
  <si>
    <t>V-Guard Industries Ltd Jul 2018</t>
  </si>
  <si>
    <t>Kotak Mahindra Bank Ltd Jul 2018</t>
  </si>
  <si>
    <t>Sundaram Mid Cap Fund
(formerly Sundaram Select Midcap)</t>
  </si>
  <si>
    <t>Sundaram Large and Mid Cap Fund
(formerly Sundaram Equity Multiplier)</t>
  </si>
  <si>
    <t>Sundaram Small Cap Fund
(formerly Sundaram SMILE Fund)</t>
  </si>
  <si>
    <t>Sundaram Rural and Consumption Fund
(formerly Sundaram Rural India Fund)</t>
  </si>
  <si>
    <t>Sundaram Equity Hybrid Fund
(formerly Sundaram Balanced Fund)</t>
  </si>
  <si>
    <t>Sundaram Multi Asset Fund
(formerly Sundaram Equity Plus)</t>
  </si>
  <si>
    <t>Sundaram Multi Cap Fund Series I</t>
  </si>
  <si>
    <t>Sundaram Long Term Tax Advantage Fund Series IV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</si>
  <si>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</si>
  <si>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</si>
  <si>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</si>
  <si>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</si>
  <si>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</si>
  <si>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</si>
  <si>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</si>
  <si>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Share*</t>
  </si>
  <si>
    <t>NIL</t>
  </si>
  <si>
    <t/>
  </si>
  <si>
    <t>Total</t>
  </si>
  <si>
    <t>FOREIGN SECURITIES/OVERSEAS ETFS</t>
  </si>
  <si>
    <t>American Depository Receipt</t>
  </si>
  <si>
    <t>US8923313071</t>
  </si>
  <si>
    <t>TOYOTA MOTOR CORP - SPON ADR</t>
  </si>
  <si>
    <t>Automotive</t>
  </si>
  <si>
    <t>US03524A1088</t>
  </si>
  <si>
    <t>ANHEUSER-BUSCH INBEV-SPON ADR</t>
  </si>
  <si>
    <t>Beverages</t>
  </si>
  <si>
    <t>US4381283088</t>
  </si>
  <si>
    <t>HONDA MOTOR CO LTD-SPON ADR</t>
  </si>
  <si>
    <t>US4557931098</t>
  </si>
  <si>
    <t>INDITEX-UNSPON ADR</t>
  </si>
  <si>
    <t>Consumer Discretionary</t>
  </si>
  <si>
    <t>US4258831050</t>
  </si>
  <si>
    <t>HENNES &amp; MAURITZ AB-UNSPON ADR</t>
  </si>
  <si>
    <t>US5024413065</t>
  </si>
  <si>
    <t>LVMH MOET HENNESSY-UNSPON ADR</t>
  </si>
  <si>
    <t>International Equity Shares</t>
  </si>
  <si>
    <t>US0231351067</t>
  </si>
  <si>
    <t>AMAZON.COM INC</t>
  </si>
  <si>
    <t>Product Distribution</t>
  </si>
  <si>
    <t>US30303M1027</t>
  </si>
  <si>
    <t>FACEBOOK INC</t>
  </si>
  <si>
    <t>Internet / Intranet</t>
  </si>
  <si>
    <t>US5949181045</t>
  </si>
  <si>
    <t>MICROSOFT CORP</t>
  </si>
  <si>
    <t>Computers - Software</t>
  </si>
  <si>
    <t>US0378331005</t>
  </si>
  <si>
    <t>APPLE INC</t>
  </si>
  <si>
    <t>Manufacturing</t>
  </si>
  <si>
    <t>US02079K3059</t>
  </si>
  <si>
    <t>ALPHABET INC. CLASS A</t>
  </si>
  <si>
    <t>FR0000121014</t>
  </si>
  <si>
    <t>LVMH MOET HENNESSY LOUIS VUITTON SA</t>
  </si>
  <si>
    <t>US5801351017</t>
  </si>
  <si>
    <t>MCDONALD'S CORPORATION</t>
  </si>
  <si>
    <t>Restaurant</t>
  </si>
  <si>
    <t>US1912161007</t>
  </si>
  <si>
    <t>COCA-COLA COMPANY</t>
  </si>
  <si>
    <t>Beverage</t>
  </si>
  <si>
    <t>US4581401001</t>
  </si>
  <si>
    <t>INTEL CORPORATION</t>
  </si>
  <si>
    <t>Electronic Compon/ Instruments</t>
  </si>
  <si>
    <t>US46625H1005</t>
  </si>
  <si>
    <t>JP MORGAN CHASE &amp; CO</t>
  </si>
  <si>
    <t>Financials</t>
  </si>
  <si>
    <t>DE0005190003</t>
  </si>
  <si>
    <t>BAYERISCHE MOTOREN WERKE AG</t>
  </si>
  <si>
    <t>Automobile Industry</t>
  </si>
  <si>
    <t>US17275R1023</t>
  </si>
  <si>
    <t>CISCO SYSTEMS INC</t>
  </si>
  <si>
    <t>Networking</t>
  </si>
  <si>
    <t>US4592001014</t>
  </si>
  <si>
    <t>INTERNATIONAL BUSINESS MACHINES CORP</t>
  </si>
  <si>
    <t>Computer Services</t>
  </si>
  <si>
    <t>US3696041033</t>
  </si>
  <si>
    <t>GENERAL ELECTRIC COMPANY</t>
  </si>
  <si>
    <t>Diversified Manufacturing</t>
  </si>
  <si>
    <t>US2546871060</t>
  </si>
  <si>
    <t>THE WALT DISNEY COMPANY</t>
  </si>
  <si>
    <t>Media &amp; Broadcasting</t>
  </si>
  <si>
    <t>US7427181091</t>
  </si>
  <si>
    <t>PROCTER &amp; GAMBLE CO/THE</t>
  </si>
  <si>
    <t>Consumer Staples</t>
  </si>
  <si>
    <t>FR0000052292</t>
  </si>
  <si>
    <t>HERMES INTERNATIONAL</t>
  </si>
  <si>
    <t>US6541061031</t>
  </si>
  <si>
    <t>NIKE INC</t>
  </si>
  <si>
    <t>Footware</t>
  </si>
  <si>
    <t>US9113121068</t>
  </si>
  <si>
    <t>UNITED PARCEL SERVICE INC</t>
  </si>
  <si>
    <t>Courier</t>
  </si>
  <si>
    <t>US68389X1054</t>
  </si>
  <si>
    <t>ORACLE CORPORATION</t>
  </si>
  <si>
    <t>Software &amp; Services</t>
  </si>
  <si>
    <t>DE0007164600</t>
  </si>
  <si>
    <t>SAP SE</t>
  </si>
  <si>
    <t>Information Technology</t>
  </si>
  <si>
    <t>US0258161092</t>
  </si>
  <si>
    <t>AMERICAN EXPRESS COMPANY</t>
  </si>
  <si>
    <t>US7134481081</t>
  </si>
  <si>
    <t>PEPSICO INC</t>
  </si>
  <si>
    <t>DE0007100000</t>
  </si>
  <si>
    <t>DAIMLER AG-REGISTERED SHARES</t>
  </si>
  <si>
    <t>US2786421030</t>
  </si>
  <si>
    <t>EBAY INC</t>
  </si>
  <si>
    <t>Commerce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</si>
  <si>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</si>
  <si>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</si>
  <si>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</si>
  <si>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</si>
  <si>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</si>
  <si>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</si>
  <si>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</si>
  <si>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</si>
  <si>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CBLO / Reverse Repo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</si>
  <si>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</si>
  <si>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</si>
  <si>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</si>
  <si>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</si>
  <si>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</si>
  <si>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</si>
  <si>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</si>
  <si>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</si>
  <si>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</si>
  <si>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</si>
  <si>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</si>
  <si>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</si>
  <si>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</si>
  <si>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</si>
  <si>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5,446.12 Lacs</t>
  </si>
  <si>
    <t>g) Portfolio Turnover Ratio - 0.00%</t>
  </si>
  <si>
    <t>h) Investment in repo in corporate debt - Nil</t>
  </si>
  <si>
    <t>SUNDARAM WORLD BRAND SERIES III</t>
  </si>
  <si>
    <t>f) Total investments in foreign securities /ADR'S/GDR'S  at the end of the period - Rs 3,930.58 Lacs</t>
  </si>
  <si>
    <t>SUNDARAM GLOBAL ADVANTAGE FUND</t>
  </si>
  <si>
    <t>Monthly Portfolio Statement for the period ended 30 June 2018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</si>
  <si>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</si>
  <si>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</si>
  <si>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</si>
  <si>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</si>
  <si>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</si>
  <si>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</si>
  <si>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</si>
  <si>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</si>
  <si>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</si>
  <si>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</si>
  <si>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</si>
  <si>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</si>
  <si>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</si>
  <si>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</si>
  <si>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</si>
  <si>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GB0033737874</t>
  </si>
  <si>
    <t>First State Global Resources FD CL A GBP</t>
  </si>
  <si>
    <t>IE0009751193</t>
  </si>
  <si>
    <t>Nevsky Eastern European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</si>
  <si>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</si>
  <si>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</si>
  <si>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</si>
  <si>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</si>
  <si>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</si>
  <si>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</si>
  <si>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</si>
  <si>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</si>
  <si>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2,150.13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</si>
  <si>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</si>
  <si>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</si>
  <si>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</si>
  <si>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</si>
  <si>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</si>
  <si>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JUN 30,2018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</si>
  <si>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</si>
  <si>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</si>
  <si>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</si>
  <si>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</si>
  <si>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</si>
  <si>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</si>
  <si>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Sundaram Equity Hybrid Fund</t>
  </si>
  <si>
    <t>State Bank Of India Ltd-JUL 2018</t>
  </si>
  <si>
    <t>Short</t>
  </si>
  <si>
    <t>Ultra Tech Cement Ltd-JUL 2018</t>
  </si>
  <si>
    <t xml:space="preserve">Total percentage of existing assets hedged through futures as a percentage of net assets </t>
  </si>
  <si>
    <t>%</t>
  </si>
  <si>
    <t>For the period ended JUN 30,2018 following were the hedging transactions through futures which have been squared off/ expired</t>
  </si>
  <si>
    <t>Total Number of contracts where future were Bought</t>
  </si>
  <si>
    <t>Total Number of contracts where future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</si>
  <si>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</si>
  <si>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</si>
  <si>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</si>
  <si>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-</t>
  </si>
  <si>
    <t>Sundaram Mid Cap Fund</t>
  </si>
  <si>
    <t>Sundaram Large And Mid Cap Fund</t>
  </si>
  <si>
    <t>B. Other than hedging positions through futures as on JUN 30,2018 :</t>
  </si>
  <si>
    <t>Margin maintained in       (Rs. in Lakhs) *</t>
  </si>
  <si>
    <t>V Guard Industries Ltd-JUL 2018</t>
  </si>
  <si>
    <t>Long</t>
  </si>
  <si>
    <t>Kotak Mahindra Bank Ltd-JUL 2018</t>
  </si>
  <si>
    <t>ITC Ltd-JUL 2018</t>
  </si>
  <si>
    <t>Mahindra &amp; Mahindra Ltd-JUL 2018</t>
  </si>
  <si>
    <t>Total percentage of existing assets due to non-hedging positions as a percentage of net assets</t>
  </si>
  <si>
    <t>For the period ended JUN 30,2018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</si>
  <si>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</si>
  <si>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</si>
  <si>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C. Hedging Positions through Put Options as on JUN 30,2018</t>
  </si>
  <si>
    <t>Call/Put</t>
  </si>
  <si>
    <t>Number of Contracts</t>
  </si>
  <si>
    <t>Option Price when purchased</t>
  </si>
  <si>
    <t>Current Option Price</t>
  </si>
  <si>
    <t>Put</t>
  </si>
  <si>
    <t xml:space="preserve">Total % of existing assets hedged through Put Option - </t>
  </si>
  <si>
    <t>For the period ended  JUN 30,2018, the following hedging transactions through options which have been already exercised/expired</t>
  </si>
  <si>
    <t>Total Number of contracts entered into</t>
  </si>
  <si>
    <t>Gross Notional Value of contracts (Rs. in Lakhs)</t>
  </si>
  <si>
    <t>Net Profit/(Loss) on all contracts 
(Rs. in Lakhs)</t>
  </si>
  <si>
    <t>Sundaram Small Cap Fund</t>
  </si>
  <si>
    <t>D. Other than Hedging Positions through options as on JUN 30,2018 :</t>
  </si>
  <si>
    <t xml:space="preserve">Total Exposure through Options other than hedging as a percentage of net assets </t>
  </si>
  <si>
    <t>For the period ended JUN 30,2018, the following non hedging transactions through options which have been already exercised/expired</t>
  </si>
  <si>
    <t>E. Hedging Positions through Swaps as on JUN 30,2018 - Nil</t>
  </si>
  <si>
    <t>F) Hedging Positions through Interest Rate Futures as on JUN 30,2018</t>
  </si>
  <si>
    <t xml:space="preserve">Futures Price
When Purchased </t>
  </si>
  <si>
    <t>Futures Price
When Purchased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</si>
  <si>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</si>
  <si>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</si>
  <si>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</si>
  <si>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JUN 30,2018 following were the hedging transactions through Interest Rate Futures which have been squared off/ expired</t>
  </si>
  <si>
    <t>* Note: Margin maintained denotes security specific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</si>
</sst>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 * #,##0.00_ ;_ * \-#,##0.00_ ;_ * &quot;-&quot;??_ ;_ @_ "/>
    <numFmt numFmtId="164" formatCode="_(* #,##0.00_);_(* \(#,##0.00\);_(* &quot;-&quot;??_);_(@_)"/>
    <numFmt numFmtId="165" formatCode="0.00_);[Red]\(0.00\)"/>
    <numFmt numFmtId="166" formatCode="0.0000_);[Red]\(0.0000\)"/>
    <numFmt numFmtId="167" formatCode="\(#,##0.00\);\(#,##0.00\)"/>
    <numFmt numFmtId="168" formatCode="\(#,##0.00%\);\(#,##0.00%\)"/>
    <numFmt numFmtId="169" formatCode="_(* #,##0.000000_);_(* \(#,##0.000000\);_(* &quot;-&quot;??????_);_(@_)"/>
    <numFmt numFmtId="170" formatCode="_(* #,##0.000000_);_(* \(#,##0.000000\);_(* &quot;-&quot;??_);_(@_)"/>
    <numFmt numFmtId="171" formatCode="\(###0.00\);\(###0.00\)"/>
    <numFmt numFmtId="172" formatCode="\(###0\);\(###0\)"/>
    <numFmt numFmtId="173" formatCode="#,##0.00000000"/>
    <numFmt numFmtId="174" formatCode="dd\/mm\/yyyy"/>
    <numFmt numFmtId="175" formatCode="0.0000"/>
    <numFmt numFmtId="176" formatCode="#,##0.00000"/>
    <numFmt numFmtId="177" formatCode="#,##0.000000"/>
    <numFmt numFmtId="178" formatCode="#,##0.000"/>
    <numFmt numFmtId="179" formatCode="0.00_);\(0.00\)"/>
    <numFmt numFmtId="180" formatCode="#,##0.0000"/>
    <numFmt numFmtId="181" formatCode="#,##0.0000;\(#,##0.0000\)"/>
    <numFmt numFmtId="182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9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35" fillId="0" borderId="10"/>
    <xf numFmtId="0" fontId="4" fillId="0" borderId="0"/>
  </cellStyleXfs>
  <cellXfs count="378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10" applyFont="1" applyFill="1" applyBorder="1"/>
    <xf numFmtId="15" fontId="3" fillId="2" borderId="1" xfId="10" applyNumberFormat="1" applyFont="1" applyFill="1" applyBorder="1" applyAlignment="1">
      <alignment horizontal="left"/>
    </xf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8" fillId="0" borderId="0" xfId="0" applyFont="1" applyAlignment="1">
      <alignment wrapText="1"/>
    </xf>
    <xf numFmtId="1" fontId="9" fillId="8" borderId="1" xfId="4" applyNumberFormat="1" applyFont="1" applyFill="1" applyBorder="1" applyAlignment="1">
      <alignment horizontal="center" vertical="center" wrapText="1"/>
    </xf>
    <xf numFmtId="0" fontId="9" fillId="8" borderId="1" xfId="4" applyFont="1" applyFill="1" applyBorder="1" applyAlignment="1">
      <alignment horizontal="left" vertical="center" wrapText="1"/>
    </xf>
    <xf numFmtId="15" fontId="10" fillId="8" borderId="2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left" vertical="center" wrapText="1"/>
    </xf>
    <xf numFmtId="10" fontId="9" fillId="8" borderId="1" xfId="11" applyNumberFormat="1" applyFont="1" applyFill="1" applyBorder="1" applyAlignment="1">
      <alignment horizontal="right" vertical="center" wrapText="1"/>
    </xf>
    <xf numFmtId="1" fontId="9" fillId="8" borderId="1" xfId="8" applyNumberFormat="1" applyFont="1" applyFill="1" applyBorder="1" applyAlignment="1">
      <alignment horizontal="center" vertical="center" wrapText="1"/>
    </xf>
    <xf numFmtId="0" fontId="9" fillId="8" borderId="1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vertical="center" wrapText="1"/>
    </xf>
    <xf numFmtId="0" fontId="10" fillId="8" borderId="1" xfId="4" applyFont="1" applyFill="1" applyBorder="1" applyAlignment="1">
      <alignment horizontal="left" vertical="center" wrapText="1"/>
    </xf>
    <xf numFmtId="10" fontId="10" fillId="8" borderId="1" xfId="4" applyNumberFormat="1" applyFont="1" applyFill="1" applyBorder="1" applyAlignment="1">
      <alignment horizontal="left" vertical="center" wrapText="1"/>
    </xf>
    <xf numFmtId="0" fontId="9" fillId="8" borderId="2" xfId="4" applyFont="1" applyFill="1" applyBorder="1" applyAlignment="1">
      <alignment vertical="center" wrapText="1"/>
    </xf>
    <xf numFmtId="1" fontId="10" fillId="8" borderId="1" xfId="8" applyNumberFormat="1" applyFont="1" applyFill="1" applyBorder="1" applyAlignment="1">
      <alignment horizontal="left" vertical="center" wrapText="1"/>
    </xf>
    <xf numFmtId="10" fontId="10" fillId="8" borderId="1" xfId="11" applyNumberFormat="1" applyFont="1" applyFill="1" applyBorder="1" applyAlignment="1">
      <alignment horizontal="right" vertical="center" wrapText="1"/>
    </xf>
    <xf numFmtId="0" fontId="9" fillId="8" borderId="2" xfId="8" applyFont="1" applyFill="1" applyBorder="1" applyAlignment="1">
      <alignment vertical="center" wrapText="1"/>
    </xf>
    <xf numFmtId="0" fontId="9" fillId="8" borderId="1" xfId="8" applyNumberFormat="1" applyFont="1" applyFill="1" applyBorder="1" applyAlignment="1">
      <alignment horizontal="left" vertical="center" wrapText="1"/>
    </xf>
    <xf numFmtId="1" fontId="9" fillId="8" borderId="1" xfId="5" applyNumberFormat="1" applyFont="1" applyFill="1" applyBorder="1" applyAlignment="1">
      <alignment horizontal="center" vertical="center" wrapText="1"/>
    </xf>
    <xf numFmtId="15" fontId="9" fillId="8" borderId="1" xfId="5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center" vertical="center" wrapText="1"/>
    </xf>
    <xf numFmtId="0" fontId="9" fillId="8" borderId="1" xfId="9" applyFont="1" applyFill="1" applyBorder="1" applyAlignment="1">
      <alignment horizontal="left" vertical="center" wrapText="1"/>
    </xf>
    <xf numFmtId="1" fontId="10" fillId="8" borderId="1" xfId="9" applyNumberFormat="1" applyFont="1" applyFill="1" applyBorder="1" applyAlignment="1">
      <alignment horizontal="left" vertical="center" wrapText="1"/>
    </xf>
    <xf numFmtId="10" fontId="10" fillId="8" borderId="1" xfId="12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lef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horizontal="left" vertical="center" wrapText="1"/>
    </xf>
    <xf numFmtId="0" fontId="10" fillId="8" borderId="1" xfId="8" applyFont="1" applyFill="1" applyBorder="1" applyAlignment="1">
      <alignment horizontal="left" vertical="center" wrapText="1"/>
    </xf>
    <xf numFmtId="15" fontId="9" fillId="8" borderId="1" xfId="4" applyNumberFormat="1" applyFont="1" applyFill="1" applyBorder="1" applyAlignment="1">
      <alignment horizontal="left" vertical="center" wrapText="1"/>
    </xf>
    <xf numFmtId="10" fontId="9" fillId="8" borderId="1" xfId="4" applyNumberFormat="1" applyFont="1" applyFill="1" applyBorder="1" applyAlignment="1">
      <alignment horizontal="right" vertical="center" wrapText="1"/>
    </xf>
    <xf numFmtId="10" fontId="9" fillId="8" borderId="1" xfId="8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vertical="center" wrapText="1"/>
    </xf>
    <xf numFmtId="0" fontId="9" fillId="8" borderId="2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horizontal="left" vertical="top" wrapText="1"/>
    </xf>
    <xf numFmtId="0" fontId="9" fillId="8" borderId="0" xfId="0" applyFont="1" applyFill="1"/>
    <xf numFmtId="0" fontId="10" fillId="8" borderId="1" xfId="7" applyFont="1" applyFill="1" applyBorder="1" applyAlignment="1">
      <alignment horizontal="center" vertical="center" wrapText="1"/>
    </xf>
    <xf numFmtId="0" fontId="10" fillId="8" borderId="1" xfId="7" applyFont="1" applyFill="1" applyBorder="1" applyAlignment="1">
      <alignment horizontal="center" vertical="center"/>
    </xf>
    <xf numFmtId="0" fontId="11" fillId="8" borderId="1" xfId="4" applyFont="1" applyFill="1" applyBorder="1" applyAlignment="1">
      <alignment horizontal="center" vertical="center" wrapText="1"/>
    </xf>
    <xf numFmtId="0" fontId="11" fillId="8" borderId="1" xfId="4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vertical="center"/>
    </xf>
    <xf numFmtId="0" fontId="9" fillId="8" borderId="3" xfId="0" applyFont="1" applyFill="1" applyBorder="1"/>
    <xf numFmtId="0" fontId="5" fillId="8" borderId="2" xfId="0" applyFont="1" applyFill="1" applyBorder="1" applyAlignment="1">
      <alignment horizontal="left" vertical="center"/>
    </xf>
    <xf numFmtId="0" fontId="9" fillId="8" borderId="4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/>
    </xf>
    <xf numFmtId="0" fontId="9" fillId="8" borderId="1" xfId="0" applyFont="1" applyFill="1" applyBorder="1"/>
    <xf numFmtId="166" fontId="9" fillId="8" borderId="1" xfId="0" applyNumberFormat="1" applyFont="1" applyFill="1" applyBorder="1"/>
    <xf numFmtId="0" fontId="9" fillId="8" borderId="4" xfId="7" applyFont="1" applyFill="1" applyBorder="1" applyAlignment="1">
      <alignment horizontal="left" vertical="center"/>
    </xf>
    <xf numFmtId="10" fontId="10" fillId="8" borderId="1" xfId="0" applyNumberFormat="1" applyFont="1" applyFill="1" applyBorder="1" applyAlignment="1">
      <alignment horizontal="left" vertical="center"/>
    </xf>
    <xf numFmtId="1" fontId="9" fillId="8" borderId="1" xfId="8" applyNumberFormat="1" applyFont="1" applyFill="1" applyBorder="1" applyAlignment="1">
      <alignment horizontal="right" vertical="center" wrapText="1"/>
    </xf>
    <xf numFmtId="1" fontId="10" fillId="8" borderId="1" xfId="4" applyNumberFormat="1" applyFont="1" applyFill="1" applyBorder="1" applyAlignment="1">
      <alignment horizontal="left" vertical="center" wrapText="1"/>
    </xf>
    <xf numFmtId="1" fontId="10" fillId="8" borderId="1" xfId="8" applyNumberFormat="1" applyFont="1" applyFill="1" applyBorder="1" applyAlignment="1">
      <alignment horizontal="right" vertical="center" wrapText="1"/>
    </xf>
    <xf numFmtId="1" fontId="10" fillId="8" borderId="1" xfId="9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right" vertical="center" wrapText="1"/>
    </xf>
    <xf numFmtId="1" fontId="9" fillId="8" borderId="1" xfId="4" applyNumberFormat="1" applyFont="1" applyFill="1" applyBorder="1" applyAlignment="1">
      <alignment horizontal="right" vertical="center" wrapText="1"/>
    </xf>
    <xf numFmtId="2" fontId="9" fillId="8" borderId="1" xfId="1" applyNumberFormat="1" applyFont="1" applyFill="1" applyBorder="1" applyAlignment="1">
      <alignment horizontal="right" vertical="center" wrapText="1"/>
    </xf>
    <xf numFmtId="2" fontId="10" fillId="8" borderId="1" xfId="4" applyNumberFormat="1" applyFont="1" applyFill="1" applyBorder="1" applyAlignment="1">
      <alignment horizontal="left" vertical="center" wrapText="1"/>
    </xf>
    <xf numFmtId="2" fontId="10" fillId="8" borderId="1" xfId="1" applyNumberFormat="1" applyFont="1" applyFill="1" applyBorder="1" applyAlignment="1">
      <alignment horizontal="right" vertical="center" wrapText="1"/>
    </xf>
    <xf numFmtId="2" fontId="10" fillId="8" borderId="1" xfId="2" applyNumberFormat="1" applyFont="1" applyFill="1" applyBorder="1" applyAlignment="1">
      <alignment horizontal="right" vertical="center" wrapText="1"/>
    </xf>
    <xf numFmtId="2" fontId="9" fillId="8" borderId="1" xfId="9" applyNumberFormat="1" applyFont="1" applyFill="1" applyBorder="1" applyAlignment="1">
      <alignment horizontal="right" vertical="center" wrapText="1"/>
    </xf>
    <xf numFmtId="2" fontId="9" fillId="8" borderId="1" xfId="4" applyNumberFormat="1" applyFont="1" applyFill="1" applyBorder="1" applyAlignment="1">
      <alignment horizontal="right" vertical="center" wrapText="1"/>
    </xf>
    <xf numFmtId="2" fontId="9" fillId="8" borderId="1" xfId="8" applyNumberFormat="1" applyFont="1" applyFill="1" applyBorder="1" applyAlignment="1">
      <alignment horizontal="right" vertical="center" wrapText="1"/>
    </xf>
    <xf numFmtId="0" fontId="6" fillId="0" borderId="1" xfId="9" applyFont="1" applyFill="1" applyBorder="1" applyAlignment="1">
      <alignment horizontal="center" vertical="center"/>
    </xf>
    <xf numFmtId="14" fontId="6" fillId="0" borderId="1" xfId="7" applyNumberFormat="1" applyFont="1" applyFill="1" applyBorder="1" applyAlignment="1">
      <alignment horizontal="center" vertical="center" wrapText="1"/>
    </xf>
    <xf numFmtId="0" fontId="5" fillId="8" borderId="2" xfId="7" applyFont="1" applyFill="1" applyBorder="1" applyAlignment="1">
      <alignment horizontal="left" vertical="center"/>
    </xf>
    <xf numFmtId="0" fontId="10" fillId="8" borderId="1" xfId="0" applyFont="1" applyFill="1" applyBorder="1"/>
    <xf numFmtId="0" fontId="10" fillId="8" borderId="0" xfId="0" applyFont="1" applyFill="1" applyAlignment="1">
      <alignment horizontal="center" vertical="center"/>
    </xf>
    <xf numFmtId="164" fontId="9" fillId="8" borderId="0" xfId="0" applyNumberFormat="1" applyFont="1" applyFill="1"/>
    <xf numFmtId="0" fontId="10" fillId="8" borderId="1" xfId="0" applyFont="1" applyFill="1" applyBorder="1" applyAlignment="1">
      <alignment vertical="center"/>
    </xf>
    <xf numFmtId="0" fontId="9" fillId="8" borderId="0" xfId="0" applyFont="1" applyFill="1" applyBorder="1"/>
    <xf numFmtId="167" fontId="10" fillId="8" borderId="1" xfId="0" applyNumberFormat="1" applyFont="1" applyFill="1" applyBorder="1" applyAlignment="1">
      <alignment horizontal="left" vertical="center"/>
    </xf>
    <xf numFmtId="0" fontId="11" fillId="8" borderId="2" xfId="4" applyFont="1" applyFill="1" applyBorder="1" applyAlignment="1">
      <alignment horizontal="center" vertical="center" wrapText="1"/>
    </xf>
    <xf numFmtId="0" fontId="5" fillId="8" borderId="0" xfId="0" applyFont="1" applyFill="1"/>
    <xf numFmtId="0" fontId="5" fillId="8" borderId="0" xfId="0" applyFont="1" applyFill="1" applyBorder="1"/>
    <xf numFmtId="10" fontId="6" fillId="8" borderId="1" xfId="0" applyNumberFormat="1" applyFont="1" applyFill="1" applyBorder="1" applyAlignment="1">
      <alignment horizontal="left" vertical="center"/>
    </xf>
    <xf numFmtId="0" fontId="5" fillId="8" borderId="4" xfId="0" applyFont="1" applyFill="1" applyBorder="1" applyAlignment="1">
      <alignment vertical="center"/>
    </xf>
    <xf numFmtId="165" fontId="6" fillId="8" borderId="1" xfId="0" applyNumberFormat="1" applyFont="1" applyFill="1" applyBorder="1" applyAlignment="1">
      <alignment horizontal="left" vertical="center"/>
    </xf>
    <xf numFmtId="167" fontId="6" fillId="8" borderId="1" xfId="0" applyNumberFormat="1" applyFont="1" applyFill="1" applyBorder="1" applyAlignment="1">
      <alignment horizontal="left" vertical="center"/>
    </xf>
    <xf numFmtId="169" fontId="5" fillId="8" borderId="0" xfId="3" applyNumberFormat="1" applyFont="1" applyFill="1" applyBorder="1"/>
    <xf numFmtId="169" fontId="5" fillId="8" borderId="1" xfId="3" applyNumberFormat="1" applyFont="1" applyFill="1" applyBorder="1"/>
    <xf numFmtId="0" fontId="5" fillId="8" borderId="1" xfId="0" applyFont="1" applyFill="1" applyBorder="1"/>
    <xf numFmtId="0" fontId="6" fillId="8" borderId="1" xfId="6" applyFont="1" applyFill="1" applyBorder="1" applyAlignment="1">
      <alignment horizontal="center" vertical="center" wrapText="1"/>
    </xf>
    <xf numFmtId="0" fontId="6" fillId="8" borderId="1" xfId="9" applyFont="1" applyFill="1" applyBorder="1" applyAlignment="1">
      <alignment horizontal="center" vertical="center"/>
    </xf>
    <xf numFmtId="0" fontId="5" fillId="8" borderId="1" xfId="7" applyFont="1" applyFill="1" applyBorder="1" applyAlignment="1">
      <alignment horizontal="left" vertical="center"/>
    </xf>
    <xf numFmtId="166" fontId="5" fillId="8" borderId="1" xfId="0" applyNumberFormat="1" applyFont="1" applyFill="1" applyBorder="1"/>
    <xf numFmtId="0" fontId="6" fillId="8" borderId="1" xfId="7" applyFont="1" applyFill="1" applyBorder="1" applyAlignment="1">
      <alignment horizontal="center" vertical="center"/>
    </xf>
    <xf numFmtId="0" fontId="6" fillId="8" borderId="1" xfId="7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/>
    </xf>
    <xf numFmtId="0" fontId="5" fillId="8" borderId="3" xfId="0" applyFont="1" applyFill="1" applyBorder="1"/>
    <xf numFmtId="0" fontId="6" fillId="8" borderId="4" xfId="0" applyFont="1" applyFill="1" applyBorder="1" applyAlignment="1">
      <alignment vertical="center"/>
    </xf>
    <xf numFmtId="0" fontId="6" fillId="8" borderId="2" xfId="0" applyFont="1" applyFill="1" applyBorder="1" applyAlignment="1">
      <alignment horizontal="left" vertical="center"/>
    </xf>
    <xf numFmtId="10" fontId="6" fillId="8" borderId="1" xfId="11" applyNumberFormat="1" applyFont="1" applyFill="1" applyBorder="1" applyAlignment="1">
      <alignment horizontal="right" vertical="center" wrapText="1"/>
    </xf>
    <xf numFmtId="2" fontId="6" fillId="8" borderId="1" xfId="1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horizontal="left" vertical="top" wrapText="1"/>
    </xf>
    <xf numFmtId="0" fontId="5" fillId="8" borderId="1" xfId="8" applyFont="1" applyFill="1" applyBorder="1" applyAlignment="1">
      <alignment horizontal="left" vertical="center" wrapText="1"/>
    </xf>
    <xf numFmtId="1" fontId="5" fillId="8" borderId="1" xfId="8" applyNumberFormat="1" applyFont="1" applyFill="1" applyBorder="1" applyAlignment="1">
      <alignment horizontal="center" vertical="center" wrapText="1"/>
    </xf>
    <xf numFmtId="10" fontId="5" fillId="8" borderId="1" xfId="11" applyNumberFormat="1" applyFont="1" applyFill="1" applyBorder="1" applyAlignment="1">
      <alignment horizontal="right" vertical="center" wrapText="1"/>
    </xf>
    <xf numFmtId="2" fontId="5" fillId="8" borderId="1" xfId="1" applyNumberFormat="1" applyFont="1" applyFill="1" applyBorder="1" applyAlignment="1">
      <alignment horizontal="right" vertical="center" wrapText="1"/>
    </xf>
    <xf numFmtId="1" fontId="5" fillId="8" borderId="1" xfId="8" applyNumberFormat="1" applyFont="1" applyFill="1" applyBorder="1" applyAlignment="1">
      <alignment horizontal="right" vertical="center" wrapText="1"/>
    </xf>
    <xf numFmtId="0" fontId="5" fillId="8" borderId="1" xfId="8" applyFont="1" applyFill="1" applyBorder="1" applyAlignment="1">
      <alignment vertical="center" wrapText="1"/>
    </xf>
    <xf numFmtId="0" fontId="5" fillId="8" borderId="2" xfId="8" applyFont="1" applyFill="1" applyBorder="1" applyAlignment="1">
      <alignment horizontal="left" vertical="center" wrapText="1"/>
    </xf>
    <xf numFmtId="10" fontId="5" fillId="8" borderId="1" xfId="8" applyNumberFormat="1" applyFont="1" applyFill="1" applyBorder="1" applyAlignment="1">
      <alignment horizontal="right" vertical="center" wrapText="1"/>
    </xf>
    <xf numFmtId="2" fontId="5" fillId="8" borderId="1" xfId="8" applyNumberFormat="1" applyFont="1" applyFill="1" applyBorder="1" applyAlignment="1">
      <alignment horizontal="right" vertical="center" wrapText="1"/>
    </xf>
    <xf numFmtId="0" fontId="5" fillId="8" borderId="2" xfId="8" applyFont="1" applyFill="1" applyBorder="1" applyAlignment="1">
      <alignment vertical="center" wrapText="1"/>
    </xf>
    <xf numFmtId="0" fontId="6" fillId="8" borderId="1" xfId="8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vertical="center" wrapText="1"/>
    </xf>
    <xf numFmtId="10" fontId="6" fillId="8" borderId="1" xfId="4" applyNumberFormat="1" applyFont="1" applyFill="1" applyBorder="1" applyAlignment="1">
      <alignment horizontal="left" vertical="center" wrapText="1"/>
    </xf>
    <xf numFmtId="2" fontId="6" fillId="8" borderId="1" xfId="4" applyNumberFormat="1" applyFont="1" applyFill="1" applyBorder="1" applyAlignment="1">
      <alignment horizontal="left" vertical="center" wrapText="1"/>
    </xf>
    <xf numFmtId="1" fontId="6" fillId="8" borderId="1" xfId="4" applyNumberFormat="1" applyFont="1" applyFill="1" applyBorder="1" applyAlignment="1">
      <alignment horizontal="left" vertical="center" wrapText="1"/>
    </xf>
    <xf numFmtId="0" fontId="6" fillId="8" borderId="1" xfId="4" applyFont="1" applyFill="1" applyBorder="1" applyAlignment="1">
      <alignment horizontal="left" vertical="center" wrapText="1"/>
    </xf>
    <xf numFmtId="1" fontId="5" fillId="8" borderId="1" xfId="8" applyNumberFormat="1" applyFont="1" applyFill="1" applyBorder="1" applyAlignment="1">
      <alignment horizontal="left" vertical="center" wrapText="1"/>
    </xf>
    <xf numFmtId="15" fontId="6" fillId="8" borderId="2" xfId="8" applyNumberFormat="1" applyFont="1" applyFill="1" applyBorder="1" applyAlignment="1">
      <alignment horizontal="left" vertical="center" wrapText="1"/>
    </xf>
    <xf numFmtId="0" fontId="5" fillId="8" borderId="1" xfId="4" applyFont="1" applyFill="1" applyBorder="1" applyAlignment="1">
      <alignment horizontal="left" vertical="center" wrapText="1"/>
    </xf>
    <xf numFmtId="1" fontId="5" fillId="8" borderId="1" xfId="4" applyNumberFormat="1" applyFont="1" applyFill="1" applyBorder="1" applyAlignment="1">
      <alignment horizontal="center" vertical="center" wrapText="1"/>
    </xf>
    <xf numFmtId="0" fontId="6" fillId="8" borderId="2" xfId="8" applyFont="1" applyFill="1" applyBorder="1" applyAlignment="1">
      <alignment horizontal="left" vertical="center" wrapText="1"/>
    </xf>
    <xf numFmtId="0" fontId="5" fillId="8" borderId="1" xfId="8" applyNumberFormat="1" applyFont="1" applyFill="1" applyBorder="1" applyAlignment="1">
      <alignment horizontal="left" vertical="center" wrapText="1"/>
    </xf>
    <xf numFmtId="0" fontId="5" fillId="8" borderId="2" xfId="4" applyFont="1" applyFill="1" applyBorder="1" applyAlignment="1">
      <alignment vertical="center" wrapText="1"/>
    </xf>
    <xf numFmtId="0" fontId="6" fillId="8" borderId="2" xfId="8" applyFont="1" applyFill="1" applyBorder="1" applyAlignment="1">
      <alignment vertical="center" wrapText="1"/>
    </xf>
    <xf numFmtId="15" fontId="5" fillId="8" borderId="1" xfId="4" applyNumberFormat="1" applyFont="1" applyFill="1" applyBorder="1" applyAlignment="1">
      <alignment horizontal="left" vertical="center" wrapText="1"/>
    </xf>
    <xf numFmtId="10" fontId="5" fillId="8" borderId="1" xfId="4" applyNumberFormat="1" applyFont="1" applyFill="1" applyBorder="1" applyAlignment="1">
      <alignment horizontal="right" vertical="center" wrapText="1"/>
    </xf>
    <xf numFmtId="2" fontId="5" fillId="8" borderId="1" xfId="4" applyNumberFormat="1" applyFont="1" applyFill="1" applyBorder="1" applyAlignment="1">
      <alignment horizontal="right" vertical="center" wrapText="1"/>
    </xf>
    <xf numFmtId="1" fontId="5" fillId="8" borderId="1" xfId="4" applyNumberFormat="1" applyFont="1" applyFill="1" applyBorder="1" applyAlignment="1">
      <alignment horizontal="right" vertical="center" wrapText="1"/>
    </xf>
    <xf numFmtId="10" fontId="5" fillId="8" borderId="1" xfId="9" applyNumberFormat="1" applyFont="1" applyFill="1" applyBorder="1" applyAlignment="1">
      <alignment horizontal="right" vertical="center" wrapText="1"/>
    </xf>
    <xf numFmtId="2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left" vertical="center" wrapText="1"/>
    </xf>
    <xf numFmtId="0" fontId="5" fillId="8" borderId="1" xfId="9" applyFont="1" applyFill="1" applyBorder="1" applyAlignment="1">
      <alignment horizontal="left" vertical="center" wrapText="1"/>
    </xf>
    <xf numFmtId="1" fontId="5" fillId="8" borderId="1" xfId="9" applyNumberFormat="1" applyFont="1" applyFill="1" applyBorder="1" applyAlignment="1">
      <alignment horizontal="center" vertical="center" wrapText="1"/>
    </xf>
    <xf numFmtId="10" fontId="6" fillId="8" borderId="1" xfId="12" applyNumberFormat="1" applyFont="1" applyFill="1" applyBorder="1" applyAlignment="1">
      <alignment horizontal="right" vertical="center" wrapText="1"/>
    </xf>
    <xf numFmtId="2" fontId="6" fillId="8" borderId="1" xfId="2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left" vertical="center" wrapText="1"/>
    </xf>
    <xf numFmtId="15" fontId="5" fillId="8" borderId="1" xfId="5" applyNumberFormat="1" applyFont="1" applyFill="1" applyBorder="1" applyAlignment="1">
      <alignment horizontal="left" vertical="center" wrapText="1"/>
    </xf>
    <xf numFmtId="1" fontId="5" fillId="8" borderId="1" xfId="5" applyNumberFormat="1" applyFont="1" applyFill="1" applyBorder="1" applyAlignment="1">
      <alignment horizontal="center" vertical="center" wrapText="1"/>
    </xf>
    <xf numFmtId="0" fontId="9" fillId="8" borderId="1" xfId="7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170" fontId="9" fillId="8" borderId="1" xfId="0" applyNumberFormat="1" applyFont="1" applyFill="1" applyBorder="1"/>
    <xf numFmtId="167" fontId="9" fillId="8" borderId="1" xfId="8" applyNumberFormat="1" applyFont="1" applyFill="1" applyBorder="1" applyAlignment="1">
      <alignment horizontal="right" vertical="center" wrapText="1"/>
    </xf>
    <xf numFmtId="168" fontId="9" fillId="8" borderId="1" xfId="8" applyNumberFormat="1" applyFont="1" applyFill="1" applyBorder="1" applyAlignment="1">
      <alignment horizontal="right" vertical="center" wrapText="1"/>
    </xf>
    <xf numFmtId="167" fontId="5" fillId="8" borderId="1" xfId="8" applyNumberFormat="1" applyFont="1" applyFill="1" applyBorder="1" applyAlignment="1">
      <alignment horizontal="right" vertical="center" wrapText="1"/>
    </xf>
    <xf numFmtId="168" fontId="5" fillId="8" borderId="1" xfId="8" applyNumberFormat="1" applyFont="1" applyFill="1" applyBorder="1" applyAlignment="1">
      <alignment horizontal="right" vertical="center" wrapText="1"/>
    </xf>
    <xf numFmtId="171" fontId="5" fillId="8" borderId="1" xfId="8" applyNumberFormat="1" applyFont="1" applyFill="1" applyBorder="1" applyAlignment="1">
      <alignment horizontal="right" vertical="center" wrapText="1"/>
    </xf>
    <xf numFmtId="172" fontId="5" fillId="8" borderId="1" xfId="8" applyNumberFormat="1" applyFont="1" applyFill="1" applyBorder="1" applyAlignment="1">
      <alignment horizontal="right" vertical="center" wrapText="1"/>
    </xf>
    <xf numFmtId="0" fontId="6" fillId="8" borderId="3" xfId="0" applyFont="1" applyFill="1" applyBorder="1" applyAlignment="1">
      <alignment vertical="center"/>
    </xf>
    <xf numFmtId="0" fontId="5" fillId="8" borderId="4" xfId="7" applyFont="1" applyFill="1" applyBorder="1" applyAlignment="1">
      <alignment horizontal="left" vertical="center"/>
    </xf>
    <xf numFmtId="0" fontId="6" fillId="8" borderId="1" xfId="0" applyFont="1" applyFill="1" applyBorder="1"/>
    <xf numFmtId="0" fontId="6" fillId="8" borderId="0" xfId="0" applyFont="1" applyFill="1" applyAlignment="1">
      <alignment horizontal="center" vertical="center"/>
    </xf>
    <xf numFmtId="164" fontId="5" fillId="8" borderId="0" xfId="0" applyNumberFormat="1" applyFont="1" applyFill="1"/>
    <xf numFmtId="0" fontId="14" fillId="0" borderId="0" xfId="0" applyNumberFormat="1" applyFont="1" applyFill="1" applyBorder="1" applyAlignment="1"/>
    <xf numFmtId="0" fontId="15" fillId="8" borderId="1" xfId="4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4" fontId="16" fillId="0" borderId="8" xfId="0" applyNumberFormat="1" applyFont="1" applyFill="1" applyBorder="1" applyAlignment="1" applyProtection="1">
      <alignment horizontal="center" vertical="center" wrapText="1"/>
    </xf>
    <xf numFmtId="10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/>
    <xf numFmtId="0" fontId="17" fillId="0" borderId="1" xfId="0" applyNumberFormat="1" applyFont="1" applyFill="1" applyBorder="1" applyAlignment="1" applyProtection="1">
      <alignment horizontal="left" vertical="top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 wrapText="1"/>
    </xf>
    <xf numFmtId="1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right" vertical="top" wrapText="1"/>
    </xf>
    <xf numFmtId="10" fontId="19" fillId="0" borderId="1" xfId="0" applyNumberFormat="1" applyFont="1" applyFill="1" applyBorder="1" applyAlignment="1" applyProtection="1">
      <alignment horizontal="right" vertical="top" wrapText="1"/>
    </xf>
    <xf numFmtId="0" fontId="19" fillId="0" borderId="1" xfId="0" applyNumberFormat="1" applyFont="1" applyFill="1" applyBorder="1" applyAlignment="1" applyProtection="1">
      <alignment horizontal="left" vertical="top" wrapText="1"/>
    </xf>
    <xf numFmtId="0" fontId="20" fillId="0" borderId="1" xfId="0" applyNumberFormat="1" applyFont="1" applyFill="1" applyBorder="1" applyAlignment="1" applyProtection="1">
      <alignment horizontal="left" vertical="top" wrapText="1"/>
    </xf>
    <xf numFmtId="3" fontId="20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NumberFormat="1" applyFont="1" applyFill="1" applyBorder="1" applyAlignment="1" applyProtection="1">
      <alignment horizontal="left" vertical="top" wrapText="1"/>
    </xf>
    <xf numFmtId="4" fontId="20" fillId="0" borderId="1" xfId="0" applyNumberFormat="1" applyFont="1" applyFill="1" applyBorder="1" applyAlignment="1" applyProtection="1">
      <alignment horizontal="right" vertical="top" wrapText="1"/>
    </xf>
    <xf numFmtId="10" fontId="20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NumberFormat="1" applyFont="1" applyFill="1" applyBorder="1" applyAlignment="1">
      <alignment horizontal="center"/>
    </xf>
    <xf numFmtId="10" fontId="20" fillId="0" borderId="1" xfId="14" applyNumberFormat="1" applyFont="1" applyFill="1" applyBorder="1" applyAlignment="1" applyProtection="1">
      <alignment horizontal="right" vertical="top" wrapText="1"/>
    </xf>
    <xf numFmtId="4" fontId="14" fillId="0" borderId="0" xfId="0" applyNumberFormat="1" applyFont="1" applyFill="1" applyBorder="1" applyAlignment="1"/>
    <xf numFmtId="10" fontId="14" fillId="0" borderId="0" xfId="0" applyNumberFormat="1" applyFont="1" applyFill="1" applyBorder="1" applyAlignment="1"/>
    <xf numFmtId="4" fontId="18" fillId="0" borderId="1" xfId="0" applyNumberFormat="1" applyFont="1" applyFill="1" applyBorder="1" applyAlignment="1" applyProtection="1">
      <alignment horizontal="right" vertical="top" wrapText="1"/>
    </xf>
    <xf numFmtId="10" fontId="18" fillId="0" borderId="1" xfId="14" applyNumberFormat="1" applyFont="1" applyFill="1" applyBorder="1" applyAlignment="1" applyProtection="1">
      <alignment horizontal="right" vertical="top" wrapText="1"/>
    </xf>
    <xf numFmtId="10" fontId="18" fillId="0" borderId="1" xfId="0" applyNumberFormat="1" applyFont="1" applyFill="1" applyBorder="1" applyAlignment="1" applyProtection="1">
      <alignment horizontal="right" vertical="top" wrapText="1"/>
    </xf>
    <xf numFmtId="2" fontId="14" fillId="0" borderId="0" xfId="0" applyNumberFormat="1" applyFont="1" applyFill="1" applyBorder="1" applyAlignment="1"/>
    <xf numFmtId="3" fontId="14" fillId="0" borderId="0" xfId="0" applyNumberFormat="1" applyFont="1" applyFill="1" applyBorder="1" applyAlignment="1"/>
    <xf numFmtId="10" fontId="19" fillId="0" borderId="1" xfId="14" applyNumberFormat="1" applyFont="1" applyFill="1" applyBorder="1" applyAlignment="1" applyProtection="1">
      <alignment horizontal="right" vertical="top" wrapText="1"/>
    </xf>
    <xf numFmtId="0" fontId="21" fillId="0" borderId="1" xfId="0" applyFont="1" applyBorder="1"/>
    <xf numFmtId="2" fontId="19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Font="1" applyBorder="1"/>
    <xf numFmtId="2" fontId="20" fillId="0" borderId="1" xfId="0" applyNumberFormat="1" applyFont="1" applyFill="1" applyBorder="1" applyAlignment="1" applyProtection="1">
      <alignment horizontal="right" vertical="top" wrapText="1"/>
    </xf>
    <xf numFmtId="10" fontId="17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Font="1" applyFill="1" applyBorder="1"/>
    <xf numFmtId="4" fontId="20" fillId="0" borderId="1" xfId="0" applyNumberFormat="1" applyFont="1" applyFill="1" applyBorder="1" applyAlignment="1" applyProtection="1">
      <alignment horizontal="left" vertical="top" wrapText="1"/>
    </xf>
    <xf numFmtId="10" fontId="20" fillId="0" borderId="1" xfId="0" applyNumberFormat="1" applyFont="1" applyFill="1" applyBorder="1" applyAlignment="1" applyProtection="1">
      <alignment horizontal="left" vertical="top" wrapText="1"/>
    </xf>
    <xf numFmtId="0" fontId="17" fillId="0" borderId="0" xfId="0" applyNumberFormat="1" applyFont="1" applyFill="1" applyBorder="1" applyAlignment="1"/>
    <xf numFmtId="0" fontId="17" fillId="0" borderId="0" xfId="0" applyNumberFormat="1" applyFont="1" applyFill="1" applyBorder="1" applyAlignment="1" applyProtection="1">
      <alignment horizontal="left" vertical="top" wrapText="1"/>
    </xf>
    <xf numFmtId="0" fontId="20" fillId="0" borderId="0" xfId="0" applyNumberFormat="1" applyFont="1" applyFill="1" applyBorder="1" applyAlignment="1" applyProtection="1">
      <alignment horizontal="left" vertical="top" wrapText="1"/>
    </xf>
    <xf numFmtId="173" fontId="17" fillId="0" borderId="0" xfId="0" applyNumberFormat="1" applyFont="1" applyFill="1" applyBorder="1" applyAlignment="1" applyProtection="1">
      <alignment horizontal="left" vertical="top" wrapText="1"/>
    </xf>
    <xf numFmtId="10" fontId="17" fillId="0" borderId="0" xfId="0" applyNumberFormat="1" applyFont="1" applyFill="1" applyBorder="1" applyAlignment="1" applyProtection="1">
      <alignment horizontal="left" vertical="top" wrapText="1"/>
    </xf>
    <xf numFmtId="0" fontId="22" fillId="0" borderId="0" xfId="0" applyFont="1" applyAlignment="1">
      <alignment wrapText="1"/>
    </xf>
    <xf numFmtId="0" fontId="23" fillId="0" borderId="0" xfId="0" applyFont="1"/>
    <xf numFmtId="4" fontId="23" fillId="0" borderId="0" xfId="0" applyNumberFormat="1" applyFont="1"/>
    <xf numFmtId="10" fontId="17" fillId="0" borderId="0" xfId="0" applyNumberFormat="1" applyFont="1" applyFill="1" applyBorder="1" applyAlignment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/>
    <xf numFmtId="0" fontId="22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174" fontId="25" fillId="0" borderId="1" xfId="7" applyNumberFormat="1" applyFont="1" applyFill="1" applyBorder="1" applyAlignment="1">
      <alignment horizontal="center" wrapText="1"/>
    </xf>
    <xf numFmtId="0" fontId="24" fillId="0" borderId="1" xfId="0" applyFont="1" applyBorder="1"/>
    <xf numFmtId="175" fontId="24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4" fontId="17" fillId="0" borderId="0" xfId="0" applyNumberFormat="1" applyFont="1" applyFill="1" applyBorder="1" applyAlignment="1"/>
    <xf numFmtId="0" fontId="24" fillId="0" borderId="0" xfId="0" applyFont="1"/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6" fillId="0" borderId="1" xfId="0" applyNumberFormat="1" applyFont="1" applyFill="1" applyBorder="1" applyAlignment="1" applyProtection="1">
      <alignment horizontal="center" vertical="center" wrapText="1"/>
    </xf>
    <xf numFmtId="4" fontId="16" fillId="0" borderId="1" xfId="0" applyNumberFormat="1" applyFont="1" applyFill="1" applyBorder="1" applyAlignment="1" applyProtection="1">
      <alignment horizontal="center" vertical="center" wrapText="1"/>
    </xf>
    <xf numFmtId="10" fontId="26" fillId="0" borderId="1" xfId="0" applyNumberFormat="1" applyFont="1" applyFill="1" applyBorder="1" applyAlignment="1" applyProtection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left" vertical="top" wrapText="1"/>
    </xf>
    <xf numFmtId="0" fontId="17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 applyProtection="1">
      <alignment horizontal="left" vertical="top" wrapText="1"/>
    </xf>
    <xf numFmtId="0" fontId="28" fillId="0" borderId="1" xfId="0" applyFont="1" applyFill="1" applyBorder="1"/>
    <xf numFmtId="4" fontId="17" fillId="0" borderId="1" xfId="0" applyNumberFormat="1" applyFont="1" applyFill="1" applyBorder="1" applyAlignment="1" applyProtection="1">
      <alignment horizontal="right" vertical="top" wrapText="1"/>
    </xf>
    <xf numFmtId="4" fontId="29" fillId="0" borderId="0" xfId="0" applyNumberFormat="1" applyFont="1" applyBorder="1"/>
    <xf numFmtId="176" fontId="17" fillId="0" borderId="0" xfId="0" applyNumberFormat="1" applyFont="1" applyFill="1" applyBorder="1" applyAlignment="1" applyProtection="1">
      <alignment horizontal="left" vertical="top" wrapText="1"/>
    </xf>
    <xf numFmtId="177" fontId="14" fillId="0" borderId="0" xfId="0" applyNumberFormat="1" applyFont="1" applyFill="1" applyBorder="1" applyAlignment="1"/>
    <xf numFmtId="0" fontId="22" fillId="0" borderId="0" xfId="0" applyFont="1" applyBorder="1" applyAlignment="1">
      <alignment wrapText="1"/>
    </xf>
    <xf numFmtId="0" fontId="23" fillId="0" borderId="0" xfId="0" applyFont="1" applyBorder="1"/>
    <xf numFmtId="4" fontId="23" fillId="0" borderId="0" xfId="0" applyNumberFormat="1" applyFont="1" applyBorder="1"/>
    <xf numFmtId="0" fontId="24" fillId="0" borderId="0" xfId="0" applyFont="1" applyBorder="1" applyAlignment="1">
      <alignment horizontal="center"/>
    </xf>
    <xf numFmtId="0" fontId="24" fillId="0" borderId="0" xfId="0" applyFont="1" applyBorder="1"/>
    <xf numFmtId="0" fontId="17" fillId="0" borderId="0" xfId="0" applyNumberFormat="1" applyFont="1" applyFill="1" applyBorder="1" applyAlignment="1">
      <alignment horizontal="right"/>
    </xf>
    <xf numFmtId="0" fontId="12" fillId="0" borderId="0" xfId="15"/>
    <xf numFmtId="0" fontId="15" fillId="0" borderId="1" xfId="5" applyFont="1" applyFill="1" applyBorder="1" applyAlignment="1">
      <alignment horizontal="center" vertical="center" wrapText="1"/>
    </xf>
    <xf numFmtId="0" fontId="15" fillId="0" borderId="1" xfId="5" applyNumberFormat="1" applyFont="1" applyFill="1" applyBorder="1" applyAlignment="1">
      <alignment horizontal="center" vertical="center" wrapText="1"/>
    </xf>
    <xf numFmtId="0" fontId="17" fillId="0" borderId="1" xfId="16" applyFont="1" applyFill="1" applyBorder="1" applyProtection="1">
      <protection locked="0"/>
    </xf>
    <xf numFmtId="0" fontId="18" fillId="0" borderId="1" xfId="16" applyFont="1" applyFill="1" applyBorder="1" applyAlignment="1" applyProtection="1">
      <alignment wrapText="1"/>
      <protection locked="0"/>
    </xf>
    <xf numFmtId="0" fontId="17" fillId="0" borderId="1" xfId="16" applyFont="1" applyBorder="1" applyAlignment="1">
      <alignment horizontal="right"/>
    </xf>
    <xf numFmtId="0" fontId="17" fillId="0" borderId="1" xfId="16" applyFont="1" applyBorder="1"/>
    <xf numFmtId="0" fontId="17" fillId="0" borderId="1" xfId="16" applyFont="1" applyFill="1" applyBorder="1" applyAlignment="1">
      <alignment horizontal="center"/>
    </xf>
    <xf numFmtId="0" fontId="23" fillId="0" borderId="1" xfId="15" applyFont="1" applyFill="1" applyBorder="1"/>
    <xf numFmtId="0" fontId="23" fillId="0" borderId="1" xfId="15" applyFont="1" applyFill="1" applyBorder="1" applyAlignment="1">
      <alignment wrapText="1"/>
    </xf>
    <xf numFmtId="4" fontId="23" fillId="0" borderId="1" xfId="15" applyNumberFormat="1" applyFont="1" applyFill="1" applyBorder="1"/>
    <xf numFmtId="178" fontId="23" fillId="0" borderId="1" xfId="15" applyNumberFormat="1" applyFont="1" applyFill="1" applyBorder="1"/>
    <xf numFmtId="43" fontId="23" fillId="0" borderId="1" xfId="13" applyFont="1" applyFill="1" applyBorder="1"/>
    <xf numFmtId="2" fontId="17" fillId="0" borderId="1" xfId="16" applyNumberFormat="1" applyFont="1" applyFill="1" applyBorder="1" applyAlignment="1">
      <alignment horizontal="right"/>
    </xf>
    <xf numFmtId="4" fontId="12" fillId="0" borderId="0" xfId="15" applyNumberFormat="1" applyFont="1" applyFill="1" applyBorder="1"/>
    <xf numFmtId="2" fontId="0" fillId="0" borderId="0" xfId="0" applyNumberFormat="1" applyBorder="1"/>
    <xf numFmtId="4" fontId="12" fillId="0" borderId="0" xfId="15" applyNumberFormat="1" applyFill="1" applyBorder="1"/>
    <xf numFmtId="4" fontId="12" fillId="0" borderId="0" xfId="15" applyNumberFormat="1" applyFill="1"/>
    <xf numFmtId="0" fontId="12" fillId="0" borderId="0" xfId="15" applyFill="1"/>
    <xf numFmtId="178" fontId="23" fillId="0" borderId="0" xfId="15" applyNumberFormat="1" applyFont="1" applyFill="1" applyBorder="1"/>
    <xf numFmtId="0" fontId="12" fillId="0" borderId="1" xfId="15" applyFill="1" applyBorder="1"/>
    <xf numFmtId="0" fontId="18" fillId="0" borderId="1" xfId="5" applyFont="1" applyFill="1" applyBorder="1" applyAlignment="1">
      <alignment vertical="center" wrapText="1"/>
    </xf>
    <xf numFmtId="164" fontId="18" fillId="0" borderId="1" xfId="1" applyNumberFormat="1" applyFont="1" applyFill="1" applyBorder="1" applyAlignment="1">
      <alignment vertical="center" wrapText="1"/>
    </xf>
    <xf numFmtId="2" fontId="18" fillId="0" borderId="1" xfId="16" applyNumberFormat="1" applyFont="1" applyFill="1" applyBorder="1" applyAlignment="1">
      <alignment horizontal="right" vertical="center"/>
    </xf>
    <xf numFmtId="10" fontId="12" fillId="0" borderId="0" xfId="15" applyNumberFormat="1"/>
    <xf numFmtId="0" fontId="12" fillId="0" borderId="0" xfId="15" applyBorder="1"/>
    <xf numFmtId="164" fontId="15" fillId="0" borderId="0" xfId="1" applyFont="1" applyFill="1" applyBorder="1" applyAlignment="1">
      <alignment vertical="center" wrapText="1"/>
    </xf>
    <xf numFmtId="164" fontId="17" fillId="0" borderId="1" xfId="1" applyFont="1" applyBorder="1" applyAlignment="1">
      <alignment horizontal="right"/>
    </xf>
    <xf numFmtId="0" fontId="18" fillId="0" borderId="1" xfId="16" applyFont="1" applyFill="1" applyBorder="1" applyProtection="1">
      <protection locked="0"/>
    </xf>
    <xf numFmtId="164" fontId="17" fillId="0" borderId="1" xfId="1" applyFont="1" applyFill="1" applyBorder="1" applyAlignment="1" applyProtection="1">
      <alignment horizontal="right"/>
      <protection locked="0"/>
    </xf>
    <xf numFmtId="0" fontId="17" fillId="0" borderId="1" xfId="15" applyFont="1" applyBorder="1"/>
    <xf numFmtId="164" fontId="17" fillId="0" borderId="1" xfId="1" applyFont="1" applyBorder="1"/>
    <xf numFmtId="2" fontId="17" fillId="0" borderId="1" xfId="16" applyNumberFormat="1" applyFont="1" applyBorder="1" applyAlignment="1">
      <alignment horizontal="right"/>
    </xf>
    <xf numFmtId="0" fontId="18" fillId="0" borderId="1" xfId="16" applyFont="1" applyFill="1" applyBorder="1"/>
    <xf numFmtId="0" fontId="17" fillId="0" borderId="1" xfId="16" applyFont="1" applyFill="1" applyBorder="1"/>
    <xf numFmtId="164" fontId="18" fillId="0" borderId="1" xfId="1" applyFont="1" applyFill="1" applyBorder="1" applyAlignment="1">
      <alignment horizontal="right"/>
    </xf>
    <xf numFmtId="2" fontId="18" fillId="0" borderId="1" xfId="11" applyNumberFormat="1" applyFont="1" applyFill="1" applyBorder="1" applyAlignment="1">
      <alignment horizontal="right"/>
    </xf>
    <xf numFmtId="43" fontId="12" fillId="0" borderId="0" xfId="15" applyNumberFormat="1"/>
    <xf numFmtId="0" fontId="12" fillId="0" borderId="0" xfId="16" applyProtection="1">
      <protection locked="0"/>
    </xf>
    <xf numFmtId="2" fontId="18" fillId="0" borderId="1" xfId="16" applyNumberFormat="1" applyFont="1" applyFill="1" applyBorder="1" applyAlignment="1">
      <alignment horizontal="right"/>
    </xf>
    <xf numFmtId="4" fontId="30" fillId="0" borderId="0" xfId="0" applyNumberFormat="1" applyFont="1"/>
    <xf numFmtId="0" fontId="12" fillId="0" borderId="0" xfId="15" applyFont="1"/>
    <xf numFmtId="4" fontId="12" fillId="0" borderId="0" xfId="15" applyNumberFormat="1" applyFont="1"/>
    <xf numFmtId="0" fontId="23" fillId="0" borderId="0" xfId="15" applyFont="1"/>
    <xf numFmtId="43" fontId="23" fillId="0" borderId="0" xfId="15" applyNumberFormat="1" applyFont="1"/>
    <xf numFmtId="0" fontId="31" fillId="0" borderId="0" xfId="15" applyFont="1"/>
    <xf numFmtId="0" fontId="25" fillId="0" borderId="0" xfId="7" applyFont="1" applyFill="1" applyBorder="1" applyAlignment="1">
      <alignment horizontal="left" vertical="center" wrapText="1"/>
    </xf>
    <xf numFmtId="0" fontId="32" fillId="0" borderId="0" xfId="7" applyFont="1" applyFill="1" applyBorder="1" applyAlignment="1">
      <alignment vertical="center"/>
    </xf>
    <xf numFmtId="4" fontId="33" fillId="0" borderId="0" xfId="15" applyNumberFormat="1" applyFont="1"/>
    <xf numFmtId="2" fontId="32" fillId="0" borderId="0" xfId="7" applyNumberFormat="1" applyFont="1" applyFill="1" applyBorder="1" applyAlignment="1">
      <alignment vertical="center"/>
    </xf>
    <xf numFmtId="0" fontId="17" fillId="0" borderId="0" xfId="8" applyFont="1" applyFill="1" applyBorder="1" applyAlignment="1">
      <alignment vertical="center"/>
    </xf>
    <xf numFmtId="0" fontId="32" fillId="0" borderId="0" xfId="7" applyFont="1" applyFill="1" applyBorder="1" applyAlignment="1">
      <alignment horizontal="left" vertical="center"/>
    </xf>
    <xf numFmtId="0" fontId="32" fillId="0" borderId="1" xfId="7" applyFont="1" applyFill="1" applyBorder="1" applyAlignment="1">
      <alignment vertical="center"/>
    </xf>
    <xf numFmtId="0" fontId="18" fillId="0" borderId="1" xfId="8" applyFont="1" applyFill="1" applyBorder="1" applyAlignment="1">
      <alignment horizontal="center" vertical="center"/>
    </xf>
    <xf numFmtId="0" fontId="25" fillId="0" borderId="0" xfId="7" applyFont="1" applyFill="1" applyBorder="1" applyAlignment="1">
      <alignment vertical="center"/>
    </xf>
    <xf numFmtId="0" fontId="18" fillId="0" borderId="1" xfId="8" applyFont="1" applyFill="1" applyBorder="1" applyAlignment="1">
      <alignment vertical="center"/>
    </xf>
    <xf numFmtId="174" fontId="25" fillId="0" borderId="1" xfId="7" applyNumberFormat="1" applyFont="1" applyFill="1" applyBorder="1" applyAlignment="1">
      <alignment horizontal="center"/>
    </xf>
    <xf numFmtId="14" fontId="25" fillId="0" borderId="0" xfId="7" applyNumberFormat="1" applyFont="1" applyFill="1" applyBorder="1" applyAlignment="1">
      <alignment horizontal="center"/>
    </xf>
    <xf numFmtId="0" fontId="23" fillId="0" borderId="0" xfId="15" applyFont="1" applyBorder="1"/>
    <xf numFmtId="0" fontId="32" fillId="0" borderId="1" xfId="7" applyFont="1" applyFill="1" applyBorder="1" applyAlignment="1">
      <alignment horizontal="left" vertical="center"/>
    </xf>
    <xf numFmtId="175" fontId="23" fillId="0" borderId="1" xfId="15" applyNumberFormat="1" applyFont="1" applyBorder="1"/>
    <xf numFmtId="175" fontId="23" fillId="0" borderId="0" xfId="15" applyNumberFormat="1" applyFont="1" applyBorder="1"/>
    <xf numFmtId="0" fontId="17" fillId="0" borderId="0" xfId="7" applyFont="1" applyFill="1" applyAlignment="1">
      <alignment horizontal="center" vertical="center"/>
    </xf>
    <xf numFmtId="0" fontId="32" fillId="0" borderId="0" xfId="7" quotePrefix="1" applyFont="1" applyFill="1" applyBorder="1" applyAlignment="1">
      <alignment vertical="center"/>
    </xf>
    <xf numFmtId="0" fontId="17" fillId="0" borderId="0" xfId="15" applyFont="1" applyFill="1" applyAlignment="1">
      <alignment vertical="center" wrapText="1"/>
    </xf>
    <xf numFmtId="0" fontId="23" fillId="0" borderId="0" xfId="0" applyFont="1" applyFill="1"/>
    <xf numFmtId="0" fontId="21" fillId="0" borderId="0" xfId="0" applyFont="1" applyFill="1"/>
    <xf numFmtId="0" fontId="25" fillId="0" borderId="0" xfId="0" applyFont="1" applyFill="1"/>
    <xf numFmtId="0" fontId="25" fillId="0" borderId="1" xfId="0" applyFont="1" applyFill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 wrapText="1"/>
    </xf>
    <xf numFmtId="0" fontId="32" fillId="0" borderId="1" xfId="0" applyFont="1" applyFill="1" applyBorder="1"/>
    <xf numFmtId="0" fontId="17" fillId="0" borderId="1" xfId="0" applyFont="1" applyFill="1" applyBorder="1" applyAlignment="1" applyProtection="1">
      <protection locked="0"/>
    </xf>
    <xf numFmtId="0" fontId="32" fillId="0" borderId="1" xfId="0" applyFont="1" applyFill="1" applyBorder="1" applyAlignment="1">
      <alignment horizontal="center" vertical="top"/>
    </xf>
    <xf numFmtId="164" fontId="17" fillId="0" borderId="1" xfId="3" applyFont="1" applyFill="1" applyBorder="1" applyAlignment="1" applyProtection="1">
      <alignment horizontal="left"/>
      <protection locked="0"/>
    </xf>
    <xf numFmtId="0" fontId="25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 wrapText="1"/>
    </xf>
    <xf numFmtId="179" fontId="32" fillId="0" borderId="1" xfId="0" applyNumberFormat="1" applyFont="1" applyFill="1" applyBorder="1" applyAlignment="1">
      <alignment horizontal="center"/>
    </xf>
    <xf numFmtId="0" fontId="17" fillId="0" borderId="0" xfId="0" applyFont="1" applyFill="1"/>
    <xf numFmtId="0" fontId="27" fillId="0" borderId="0" xfId="0" applyFont="1" applyFill="1"/>
    <xf numFmtId="0" fontId="32" fillId="0" borderId="1" xfId="0" applyFont="1" applyFill="1" applyBorder="1" applyAlignment="1">
      <alignment horizontal="center"/>
    </xf>
    <xf numFmtId="37" fontId="17" fillId="0" borderId="1" xfId="3" applyNumberFormat="1" applyFont="1" applyFill="1" applyBorder="1" applyAlignment="1">
      <alignment horizontal="center"/>
    </xf>
    <xf numFmtId="164" fontId="17" fillId="0" borderId="1" xfId="3" applyFont="1" applyFill="1" applyBorder="1"/>
    <xf numFmtId="164" fontId="17" fillId="0" borderId="0" xfId="0" applyNumberFormat="1" applyFont="1" applyFill="1"/>
    <xf numFmtId="4" fontId="23" fillId="0" borderId="0" xfId="0" applyNumberFormat="1" applyFont="1" applyFill="1"/>
    <xf numFmtId="180" fontId="23" fillId="0" borderId="0" xfId="0" applyNumberFormat="1" applyFont="1" applyFill="1"/>
    <xf numFmtId="164" fontId="27" fillId="0" borderId="0" xfId="0" applyNumberFormat="1" applyFont="1" applyFill="1"/>
    <xf numFmtId="0" fontId="17" fillId="0" borderId="1" xfId="0" applyFont="1" applyFill="1" applyBorder="1" applyAlignment="1" applyProtection="1">
      <alignment horizontal="left"/>
      <protection locked="0"/>
    </xf>
    <xf numFmtId="4" fontId="17" fillId="0" borderId="1" xfId="0" applyNumberFormat="1" applyFont="1" applyFill="1" applyBorder="1" applyAlignment="1">
      <alignment horizontal="right" vertical="center"/>
    </xf>
    <xf numFmtId="0" fontId="32" fillId="0" borderId="0" xfId="0" applyFont="1" applyFill="1" applyBorder="1"/>
    <xf numFmtId="0" fontId="17" fillId="0" borderId="0" xfId="0" applyFont="1" applyFill="1" applyBorder="1" applyAlignment="1" applyProtection="1">
      <alignment horizontal="left"/>
      <protection locked="0"/>
    </xf>
    <xf numFmtId="0" fontId="32" fillId="0" borderId="0" xfId="0" applyFont="1" applyFill="1" applyBorder="1" applyAlignment="1">
      <alignment horizontal="center" vertical="top"/>
    </xf>
    <xf numFmtId="164" fontId="17" fillId="0" borderId="0" xfId="3" applyFont="1" applyFill="1" applyBorder="1" applyAlignment="1" applyProtection="1">
      <alignment horizontal="left"/>
      <protection locked="0"/>
    </xf>
    <xf numFmtId="4" fontId="17" fillId="0" borderId="0" xfId="0" applyNumberFormat="1" applyFont="1" applyFill="1" applyBorder="1" applyAlignment="1">
      <alignment horizontal="right" vertical="center"/>
    </xf>
    <xf numFmtId="0" fontId="23" fillId="0" borderId="0" xfId="0" applyFont="1" applyFill="1" applyBorder="1"/>
    <xf numFmtId="0" fontId="17" fillId="0" borderId="1" xfId="0" applyFont="1" applyFill="1" applyBorder="1"/>
    <xf numFmtId="0" fontId="23" fillId="0" borderId="1" xfId="0" applyFont="1" applyFill="1" applyBorder="1" applyAlignment="1">
      <alignment horizontal="right"/>
    </xf>
    <xf numFmtId="164" fontId="32" fillId="0" borderId="1" xfId="3" applyFont="1" applyFill="1" applyBorder="1" applyAlignment="1">
      <alignment horizontal="center" vertical="top" wrapText="1"/>
    </xf>
    <xf numFmtId="0" fontId="32" fillId="0" borderId="0" xfId="0" applyFont="1" applyFill="1"/>
    <xf numFmtId="0" fontId="21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right" vertical="top" wrapText="1"/>
    </xf>
    <xf numFmtId="181" fontId="34" fillId="0" borderId="1" xfId="0" applyNumberFormat="1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 vertical="top" wrapText="1"/>
    </xf>
    <xf numFmtId="181" fontId="34" fillId="0" borderId="0" xfId="0" applyNumberFormat="1" applyFont="1" applyFill="1" applyBorder="1" applyAlignment="1">
      <alignment horizontal="right" vertical="top" wrapText="1"/>
    </xf>
    <xf numFmtId="4" fontId="32" fillId="0" borderId="1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top" wrapText="1"/>
    </xf>
    <xf numFmtId="182" fontId="32" fillId="0" borderId="1" xfId="3" applyNumberFormat="1" applyFont="1" applyFill="1" applyBorder="1"/>
    <xf numFmtId="164" fontId="32" fillId="0" borderId="1" xfId="3" applyFont="1" applyFill="1" applyBorder="1"/>
    <xf numFmtId="164" fontId="17" fillId="0" borderId="1" xfId="3" applyFont="1" applyFill="1" applyBorder="1" applyAlignment="1" applyProtection="1">
      <protection locked="0"/>
    </xf>
    <xf numFmtId="0" fontId="23" fillId="0" borderId="0" xfId="0" applyFont="1" applyFill="1" applyBorder="1" applyAlignment="1">
      <alignment wrapText="1"/>
    </xf>
    <xf numFmtId="10" fontId="23" fillId="0" borderId="0" xfId="0" applyNumberFormat="1" applyFont="1" applyFill="1"/>
    <xf numFmtId="0" fontId="32" fillId="0" borderId="0" xfId="0" applyFont="1" applyFill="1" applyBorder="1" applyAlignment="1">
      <alignment horizontal="left" vertical="top"/>
    </xf>
    <xf numFmtId="10" fontId="32" fillId="0" borderId="0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 vertical="top" wrapText="1"/>
    </xf>
    <xf numFmtId="2" fontId="32" fillId="0" borderId="1" xfId="0" applyNumberFormat="1" applyFont="1" applyFill="1" applyBorder="1" applyAlignment="1">
      <alignment horizontal="center" vertical="top" wrapText="1"/>
    </xf>
    <xf numFmtId="4" fontId="32" fillId="0" borderId="0" xfId="3" applyNumberFormat="1" applyFont="1" applyFill="1" applyBorder="1"/>
    <xf numFmtId="0" fontId="11" fillId="8" borderId="5" xfId="4" applyFont="1" applyFill="1" applyBorder="1" applyAlignment="1">
      <alignment horizontal="center" vertical="center" wrapText="1"/>
    </xf>
    <xf numFmtId="0" fontId="11" fillId="8" borderId="6" xfId="4" applyFont="1" applyFill="1" applyBorder="1" applyAlignment="1">
      <alignment horizontal="center" vertical="center" wrapText="1"/>
    </xf>
    <xf numFmtId="0" fontId="11" fillId="8" borderId="7" xfId="4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24" fillId="0" borderId="0" xfId="0" applyFont="1" applyAlignment="1">
      <alignment horizontal="left"/>
    </xf>
    <xf numFmtId="0" fontId="22" fillId="0" borderId="1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15" fillId="0" borderId="1" xfId="0" applyNumberFormat="1" applyFont="1" applyFill="1" applyBorder="1" applyAlignment="1" applyProtection="1">
      <alignment horizontal="center" vertical="top" wrapText="1"/>
    </xf>
    <xf numFmtId="0" fontId="24" fillId="0" borderId="9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1" fillId="8" borderId="1" xfId="4" applyFont="1" applyFill="1" applyBorder="1" applyAlignment="1">
      <alignment horizontal="center" vertical="center" wrapText="1"/>
    </xf>
    <xf numFmtId="0" fontId="32" fillId="0" borderId="0" xfId="7" applyFont="1" applyFill="1" applyBorder="1" applyAlignment="1">
      <alignment horizontal="left" vertical="center"/>
    </xf>
    <xf numFmtId="0" fontId="32" fillId="0" borderId="0" xfId="7" applyFont="1" applyFill="1" applyBorder="1" applyAlignment="1">
      <alignment horizontal="left"/>
    </xf>
    <xf numFmtId="0" fontId="23" fillId="0" borderId="0" xfId="15" applyFont="1" applyAlignment="1">
      <alignment horizontal="left"/>
    </xf>
    <xf numFmtId="0" fontId="13" fillId="0" borderId="1" xfId="15" applyFont="1" applyBorder="1" applyAlignment="1">
      <alignment horizontal="center"/>
    </xf>
    <xf numFmtId="0" fontId="12" fillId="0" borderId="1" xfId="15" applyBorder="1" applyAlignment="1">
      <alignment horizontal="center"/>
    </xf>
    <xf numFmtId="0" fontId="15" fillId="0" borderId="1" xfId="5" applyFont="1" applyFill="1" applyBorder="1" applyAlignment="1">
      <alignment horizontal="center" vertical="center"/>
    </xf>
    <xf numFmtId="0" fontId="11" fillId="8" borderId="1" xfId="5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/>
    </xf>
  </cellXfs>
  <cellStyles count="19">
    <cellStyle name="CLOSING_PRICE" xfId="17"/>
    <cellStyle name="Comma" xfId="13" builtinId="3"/>
    <cellStyle name="Comma 10" xfId="1"/>
    <cellStyle name="Comma 11" xfId="2"/>
    <cellStyle name="Comma 2" xfId="3"/>
    <cellStyle name="Normal" xfId="0" builtinId="0"/>
    <cellStyle name="Normal 2" xfId="18"/>
    <cellStyle name="Normal 2 2" xfId="16"/>
    <cellStyle name="Normal 4" xfId="15"/>
    <cellStyle name="Normal_Bonsaverportfolio" xfId="4"/>
    <cellStyle name="Normal_Bonsaverportfolio 2 2" xfId="5"/>
    <cellStyle name="Normal_Halfyear Financials 310309 2" xfId="6"/>
    <cellStyle name="Normal_Halfyearly_Debtholdings_30092011 2" xfId="7"/>
    <cellStyle name="Normal_Holdingotherschemes new" xfId="8"/>
    <cellStyle name="Normal_Holdingotherschemes new 2 2" xfId="9"/>
    <cellStyle name="Normal_XDO_METADATA" xfId="10"/>
    <cellStyle name="Percent" xfId="14" builtinId="5"/>
    <cellStyle name="Percent 10" xfId="11"/>
    <cellStyle name="Percent 11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1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305590</v>
      </c>
      <c r="F7" s="68">
        <v>2971.7099549999998</v>
      </c>
      <c r="G7" s="20">
        <v>4.5213644999999997E-2</v>
      </c>
    </row>
    <row r="8" spans="1:7" ht="25.5" x14ac:dyDescent="0.2">
      <c r="A8" s="21">
        <v>2</v>
      </c>
      <c r="B8" s="22" t="s">
        <v>14</v>
      </c>
      <c r="C8" s="26" t="s">
        <v>15</v>
      </c>
      <c r="D8" s="17" t="s">
        <v>16</v>
      </c>
      <c r="E8" s="62">
        <v>225663</v>
      </c>
      <c r="F8" s="68">
        <v>2877.4289130000002</v>
      </c>
      <c r="G8" s="20">
        <v>4.3779187999999997E-2</v>
      </c>
    </row>
    <row r="9" spans="1:7" ht="25.5" x14ac:dyDescent="0.2">
      <c r="A9" s="21">
        <v>3</v>
      </c>
      <c r="B9" s="22" t="s">
        <v>17</v>
      </c>
      <c r="C9" s="26" t="s">
        <v>18</v>
      </c>
      <c r="D9" s="17" t="s">
        <v>19</v>
      </c>
      <c r="E9" s="62">
        <v>15551</v>
      </c>
      <c r="F9" s="68">
        <v>2853.2741535</v>
      </c>
      <c r="G9" s="20">
        <v>4.3411681000000001E-2</v>
      </c>
    </row>
    <row r="10" spans="1:7" ht="12.75" x14ac:dyDescent="0.2">
      <c r="A10" s="21">
        <v>4</v>
      </c>
      <c r="B10" s="22" t="s">
        <v>20</v>
      </c>
      <c r="C10" s="26" t="s">
        <v>21</v>
      </c>
      <c r="D10" s="17" t="s">
        <v>22</v>
      </c>
      <c r="E10" s="62">
        <v>397683</v>
      </c>
      <c r="F10" s="68">
        <v>2793.3253920000002</v>
      </c>
      <c r="G10" s="20">
        <v>4.2499579000000003E-2</v>
      </c>
    </row>
    <row r="11" spans="1:7" ht="25.5" x14ac:dyDescent="0.2">
      <c r="A11" s="21">
        <v>5</v>
      </c>
      <c r="B11" s="22" t="s">
        <v>23</v>
      </c>
      <c r="C11" s="26" t="s">
        <v>24</v>
      </c>
      <c r="D11" s="17" t="s">
        <v>25</v>
      </c>
      <c r="E11" s="62">
        <v>565000</v>
      </c>
      <c r="F11" s="68">
        <v>2265.65</v>
      </c>
      <c r="G11" s="20">
        <v>3.4471162E-2</v>
      </c>
    </row>
    <row r="12" spans="1:7" ht="12.75" x14ac:dyDescent="0.2">
      <c r="A12" s="21">
        <v>6</v>
      </c>
      <c r="B12" s="22" t="s">
        <v>26</v>
      </c>
      <c r="C12" s="26" t="s">
        <v>27</v>
      </c>
      <c r="D12" s="17" t="s">
        <v>28</v>
      </c>
      <c r="E12" s="62">
        <v>1000000</v>
      </c>
      <c r="F12" s="68">
        <v>2230.5</v>
      </c>
      <c r="G12" s="20">
        <v>3.3936366000000003E-2</v>
      </c>
    </row>
    <row r="13" spans="1:7" ht="12.75" x14ac:dyDescent="0.2">
      <c r="A13" s="21">
        <v>7</v>
      </c>
      <c r="B13" s="22" t="s">
        <v>29</v>
      </c>
      <c r="C13" s="26" t="s">
        <v>30</v>
      </c>
      <c r="D13" s="17" t="s">
        <v>31</v>
      </c>
      <c r="E13" s="62">
        <v>99339</v>
      </c>
      <c r="F13" s="68">
        <v>2094.5131455000001</v>
      </c>
      <c r="G13" s="20">
        <v>3.1867368E-2</v>
      </c>
    </row>
    <row r="14" spans="1:7" ht="25.5" x14ac:dyDescent="0.2">
      <c r="A14" s="21">
        <v>8</v>
      </c>
      <c r="B14" s="22" t="s">
        <v>32</v>
      </c>
      <c r="C14" s="26" t="s">
        <v>33</v>
      </c>
      <c r="D14" s="17" t="s">
        <v>16</v>
      </c>
      <c r="E14" s="62">
        <v>891269</v>
      </c>
      <c r="F14" s="68">
        <v>2036.9952995000001</v>
      </c>
      <c r="G14" s="20">
        <v>3.0992252000000001E-2</v>
      </c>
    </row>
    <row r="15" spans="1:7" ht="25.5" x14ac:dyDescent="0.2">
      <c r="A15" s="21">
        <v>9</v>
      </c>
      <c r="B15" s="22" t="s">
        <v>34</v>
      </c>
      <c r="C15" s="26" t="s">
        <v>35</v>
      </c>
      <c r="D15" s="17" t="s">
        <v>36</v>
      </c>
      <c r="E15" s="62">
        <v>415682</v>
      </c>
      <c r="F15" s="68">
        <v>1838.145804</v>
      </c>
      <c r="G15" s="20">
        <v>2.7966818000000001E-2</v>
      </c>
    </row>
    <row r="16" spans="1:7" ht="25.5" x14ac:dyDescent="0.2">
      <c r="A16" s="21">
        <v>10</v>
      </c>
      <c r="B16" s="22" t="s">
        <v>37</v>
      </c>
      <c r="C16" s="26" t="s">
        <v>38</v>
      </c>
      <c r="D16" s="17" t="s">
        <v>16</v>
      </c>
      <c r="E16" s="62">
        <v>1845912</v>
      </c>
      <c r="F16" s="68">
        <v>1772.998476</v>
      </c>
      <c r="G16" s="20">
        <v>2.6975622000000001E-2</v>
      </c>
    </row>
    <row r="17" spans="1:7" ht="25.5" x14ac:dyDescent="0.2">
      <c r="A17" s="21">
        <v>11</v>
      </c>
      <c r="B17" s="22" t="s">
        <v>39</v>
      </c>
      <c r="C17" s="26" t="s">
        <v>40</v>
      </c>
      <c r="D17" s="17" t="s">
        <v>19</v>
      </c>
      <c r="E17" s="62">
        <v>33026</v>
      </c>
      <c r="F17" s="68">
        <v>1694.6301120000001</v>
      </c>
      <c r="G17" s="20">
        <v>2.5783271999999999E-2</v>
      </c>
    </row>
    <row r="18" spans="1:7" ht="25.5" x14ac:dyDescent="0.2">
      <c r="A18" s="21">
        <v>12</v>
      </c>
      <c r="B18" s="22" t="s">
        <v>41</v>
      </c>
      <c r="C18" s="26" t="s">
        <v>42</v>
      </c>
      <c r="D18" s="17" t="s">
        <v>43</v>
      </c>
      <c r="E18" s="62">
        <v>214915</v>
      </c>
      <c r="F18" s="68">
        <v>1679.6681825000001</v>
      </c>
      <c r="G18" s="20">
        <v>2.5555629999999999E-2</v>
      </c>
    </row>
    <row r="19" spans="1:7" ht="25.5" x14ac:dyDescent="0.2">
      <c r="A19" s="21">
        <v>13</v>
      </c>
      <c r="B19" s="22" t="s">
        <v>44</v>
      </c>
      <c r="C19" s="26" t="s">
        <v>45</v>
      </c>
      <c r="D19" s="17" t="s">
        <v>19</v>
      </c>
      <c r="E19" s="62">
        <v>159129</v>
      </c>
      <c r="F19" s="68">
        <v>1658.6811315</v>
      </c>
      <c r="G19" s="20">
        <v>2.5236319E-2</v>
      </c>
    </row>
    <row r="20" spans="1:7" ht="12.75" x14ac:dyDescent="0.2">
      <c r="A20" s="21">
        <v>14</v>
      </c>
      <c r="B20" s="22" t="s">
        <v>46</v>
      </c>
      <c r="C20" s="26" t="s">
        <v>47</v>
      </c>
      <c r="D20" s="17" t="s">
        <v>22</v>
      </c>
      <c r="E20" s="62">
        <v>10209</v>
      </c>
      <c r="F20" s="68">
        <v>1587.9282780000001</v>
      </c>
      <c r="G20" s="20">
        <v>2.4159836000000001E-2</v>
      </c>
    </row>
    <row r="21" spans="1:7" ht="25.5" x14ac:dyDescent="0.2">
      <c r="A21" s="21">
        <v>15</v>
      </c>
      <c r="B21" s="22" t="s">
        <v>48</v>
      </c>
      <c r="C21" s="26" t="s">
        <v>49</v>
      </c>
      <c r="D21" s="17" t="s">
        <v>43</v>
      </c>
      <c r="E21" s="62">
        <v>217509</v>
      </c>
      <c r="F21" s="68">
        <v>1567.5873630000001</v>
      </c>
      <c r="G21" s="20">
        <v>2.3850355E-2</v>
      </c>
    </row>
    <row r="22" spans="1:7" ht="12.75" x14ac:dyDescent="0.2">
      <c r="A22" s="21">
        <v>16</v>
      </c>
      <c r="B22" s="22" t="s">
        <v>50</v>
      </c>
      <c r="C22" s="26" t="s">
        <v>51</v>
      </c>
      <c r="D22" s="17" t="s">
        <v>22</v>
      </c>
      <c r="E22" s="62">
        <v>1235000</v>
      </c>
      <c r="F22" s="68">
        <v>1441.8625</v>
      </c>
      <c r="G22" s="20">
        <v>2.1937491E-2</v>
      </c>
    </row>
    <row r="23" spans="1:7" ht="12.75" x14ac:dyDescent="0.2">
      <c r="A23" s="21">
        <v>17</v>
      </c>
      <c r="B23" s="22" t="s">
        <v>52</v>
      </c>
      <c r="C23" s="26" t="s">
        <v>53</v>
      </c>
      <c r="D23" s="17" t="s">
        <v>54</v>
      </c>
      <c r="E23" s="62">
        <v>1329967</v>
      </c>
      <c r="F23" s="68">
        <v>1403.1151850000001</v>
      </c>
      <c r="G23" s="20">
        <v>2.1347962000000002E-2</v>
      </c>
    </row>
    <row r="24" spans="1:7" ht="25.5" x14ac:dyDescent="0.2">
      <c r="A24" s="21">
        <v>18</v>
      </c>
      <c r="B24" s="22" t="s">
        <v>55</v>
      </c>
      <c r="C24" s="26" t="s">
        <v>56</v>
      </c>
      <c r="D24" s="17" t="s">
        <v>19</v>
      </c>
      <c r="E24" s="62">
        <v>898000</v>
      </c>
      <c r="F24" s="68">
        <v>1389.2059999999999</v>
      </c>
      <c r="G24" s="20">
        <v>2.1136338000000001E-2</v>
      </c>
    </row>
    <row r="25" spans="1:7" ht="12.75" x14ac:dyDescent="0.2">
      <c r="A25" s="21">
        <v>19</v>
      </c>
      <c r="B25" s="22" t="s">
        <v>57</v>
      </c>
      <c r="C25" s="26" t="s">
        <v>58</v>
      </c>
      <c r="D25" s="17" t="s">
        <v>59</v>
      </c>
      <c r="E25" s="62">
        <v>957700</v>
      </c>
      <c r="F25" s="68">
        <v>1381.48225</v>
      </c>
      <c r="G25" s="20">
        <v>2.1018823999999998E-2</v>
      </c>
    </row>
    <row r="26" spans="1:7" ht="12.75" x14ac:dyDescent="0.2">
      <c r="A26" s="21">
        <v>20</v>
      </c>
      <c r="B26" s="22" t="s">
        <v>60</v>
      </c>
      <c r="C26" s="26" t="s">
        <v>61</v>
      </c>
      <c r="D26" s="17" t="s">
        <v>31</v>
      </c>
      <c r="E26" s="62">
        <v>487663</v>
      </c>
      <c r="F26" s="68">
        <v>1343.0239019999999</v>
      </c>
      <c r="G26" s="20">
        <v>2.0433692E-2</v>
      </c>
    </row>
    <row r="27" spans="1:7" ht="25.5" x14ac:dyDescent="0.2">
      <c r="A27" s="21">
        <v>21</v>
      </c>
      <c r="B27" s="22" t="s">
        <v>62</v>
      </c>
      <c r="C27" s="26" t="s">
        <v>63</v>
      </c>
      <c r="D27" s="17" t="s">
        <v>19</v>
      </c>
      <c r="E27" s="62">
        <v>1700000</v>
      </c>
      <c r="F27" s="68">
        <v>1338.75</v>
      </c>
      <c r="G27" s="20">
        <v>2.0368666000000001E-2</v>
      </c>
    </row>
    <row r="28" spans="1:7" ht="25.5" x14ac:dyDescent="0.2">
      <c r="A28" s="21">
        <v>22</v>
      </c>
      <c r="B28" s="22" t="s">
        <v>64</v>
      </c>
      <c r="C28" s="26" t="s">
        <v>65</v>
      </c>
      <c r="D28" s="17" t="s">
        <v>66</v>
      </c>
      <c r="E28" s="62">
        <v>45000</v>
      </c>
      <c r="F28" s="68">
        <v>1318.5225</v>
      </c>
      <c r="G28" s="20">
        <v>2.0060911000000001E-2</v>
      </c>
    </row>
    <row r="29" spans="1:7" ht="25.5" x14ac:dyDescent="0.2">
      <c r="A29" s="21">
        <v>23</v>
      </c>
      <c r="B29" s="22" t="s">
        <v>67</v>
      </c>
      <c r="C29" s="26" t="s">
        <v>68</v>
      </c>
      <c r="D29" s="17" t="s">
        <v>69</v>
      </c>
      <c r="E29" s="62">
        <v>338831</v>
      </c>
      <c r="F29" s="68">
        <v>1314.4948644999999</v>
      </c>
      <c r="G29" s="20">
        <v>1.9999632E-2</v>
      </c>
    </row>
    <row r="30" spans="1:7" ht="25.5" x14ac:dyDescent="0.2">
      <c r="A30" s="21">
        <v>24</v>
      </c>
      <c r="B30" s="22" t="s">
        <v>70</v>
      </c>
      <c r="C30" s="26" t="s">
        <v>71</v>
      </c>
      <c r="D30" s="17" t="s">
        <v>43</v>
      </c>
      <c r="E30" s="62">
        <v>765771</v>
      </c>
      <c r="F30" s="68">
        <v>1311.765723</v>
      </c>
      <c r="G30" s="20">
        <v>1.9958109000000002E-2</v>
      </c>
    </row>
    <row r="31" spans="1:7" ht="25.5" x14ac:dyDescent="0.2">
      <c r="A31" s="21">
        <v>25</v>
      </c>
      <c r="B31" s="22" t="s">
        <v>72</v>
      </c>
      <c r="C31" s="26" t="s">
        <v>73</v>
      </c>
      <c r="D31" s="17" t="s">
        <v>66</v>
      </c>
      <c r="E31" s="62">
        <v>389000</v>
      </c>
      <c r="F31" s="68">
        <v>1304.9005</v>
      </c>
      <c r="G31" s="20">
        <v>1.9853656000000001E-2</v>
      </c>
    </row>
    <row r="32" spans="1:7" ht="12.75" x14ac:dyDescent="0.2">
      <c r="A32" s="21">
        <v>26</v>
      </c>
      <c r="B32" s="22" t="s">
        <v>74</v>
      </c>
      <c r="C32" s="26" t="s">
        <v>75</v>
      </c>
      <c r="D32" s="17" t="s">
        <v>76</v>
      </c>
      <c r="E32" s="62">
        <v>1031494</v>
      </c>
      <c r="F32" s="68">
        <v>1297.6194519999999</v>
      </c>
      <c r="G32" s="20">
        <v>1.9742876999999999E-2</v>
      </c>
    </row>
    <row r="33" spans="1:7" ht="12.75" x14ac:dyDescent="0.2">
      <c r="A33" s="21">
        <v>27</v>
      </c>
      <c r="B33" s="22" t="s">
        <v>77</v>
      </c>
      <c r="C33" s="26" t="s">
        <v>78</v>
      </c>
      <c r="D33" s="17" t="s">
        <v>59</v>
      </c>
      <c r="E33" s="62">
        <v>615000</v>
      </c>
      <c r="F33" s="68">
        <v>1289.9625000000001</v>
      </c>
      <c r="G33" s="20">
        <v>1.9626378999999999E-2</v>
      </c>
    </row>
    <row r="34" spans="1:7" ht="25.5" x14ac:dyDescent="0.2">
      <c r="A34" s="21">
        <v>28</v>
      </c>
      <c r="B34" s="22" t="s">
        <v>79</v>
      </c>
      <c r="C34" s="26" t="s">
        <v>80</v>
      </c>
      <c r="D34" s="17" t="s">
        <v>81</v>
      </c>
      <c r="E34" s="62">
        <v>6550</v>
      </c>
      <c r="F34" s="68">
        <v>1286.2300499999999</v>
      </c>
      <c r="G34" s="20">
        <v>1.9569591000000001E-2</v>
      </c>
    </row>
    <row r="35" spans="1:7" ht="25.5" x14ac:dyDescent="0.2">
      <c r="A35" s="21">
        <v>29</v>
      </c>
      <c r="B35" s="22" t="s">
        <v>82</v>
      </c>
      <c r="C35" s="26" t="s">
        <v>83</v>
      </c>
      <c r="D35" s="17" t="s">
        <v>66</v>
      </c>
      <c r="E35" s="62">
        <v>199107</v>
      </c>
      <c r="F35" s="68">
        <v>1278.7647075</v>
      </c>
      <c r="G35" s="20">
        <v>1.9456008E-2</v>
      </c>
    </row>
    <row r="36" spans="1:7" ht="12.75" x14ac:dyDescent="0.2">
      <c r="A36" s="21">
        <v>30</v>
      </c>
      <c r="B36" s="22" t="s">
        <v>84</v>
      </c>
      <c r="C36" s="26" t="s">
        <v>85</v>
      </c>
      <c r="D36" s="17" t="s">
        <v>59</v>
      </c>
      <c r="E36" s="62">
        <v>331880</v>
      </c>
      <c r="F36" s="68">
        <v>1233.7638999999999</v>
      </c>
      <c r="G36" s="20">
        <v>1.8771335E-2</v>
      </c>
    </row>
    <row r="37" spans="1:7" ht="12.75" x14ac:dyDescent="0.2">
      <c r="A37" s="21">
        <v>31</v>
      </c>
      <c r="B37" s="22" t="s">
        <v>86</v>
      </c>
      <c r="C37" s="26" t="s">
        <v>87</v>
      </c>
      <c r="D37" s="17" t="s">
        <v>22</v>
      </c>
      <c r="E37" s="62">
        <v>135000</v>
      </c>
      <c r="F37" s="68">
        <v>1174.2974999999999</v>
      </c>
      <c r="G37" s="20">
        <v>1.7866572000000001E-2</v>
      </c>
    </row>
    <row r="38" spans="1:7" ht="12.75" x14ac:dyDescent="0.2">
      <c r="A38" s="21">
        <v>32</v>
      </c>
      <c r="B38" s="22" t="s">
        <v>88</v>
      </c>
      <c r="C38" s="26" t="s">
        <v>89</v>
      </c>
      <c r="D38" s="17" t="s">
        <v>59</v>
      </c>
      <c r="E38" s="62">
        <v>548883</v>
      </c>
      <c r="F38" s="68">
        <v>1164.4552845000001</v>
      </c>
      <c r="G38" s="20">
        <v>1.7716826000000001E-2</v>
      </c>
    </row>
    <row r="39" spans="1:7" ht="25.5" x14ac:dyDescent="0.2">
      <c r="A39" s="21">
        <v>33</v>
      </c>
      <c r="B39" s="22" t="s">
        <v>90</v>
      </c>
      <c r="C39" s="26" t="s">
        <v>91</v>
      </c>
      <c r="D39" s="17" t="s">
        <v>43</v>
      </c>
      <c r="E39" s="62">
        <v>277570</v>
      </c>
      <c r="F39" s="68">
        <v>1129.98747</v>
      </c>
      <c r="G39" s="20">
        <v>1.7192408999999999E-2</v>
      </c>
    </row>
    <row r="40" spans="1:7" ht="12.75" x14ac:dyDescent="0.2">
      <c r="A40" s="21">
        <v>34</v>
      </c>
      <c r="B40" s="22" t="s">
        <v>92</v>
      </c>
      <c r="C40" s="26" t="s">
        <v>93</v>
      </c>
      <c r="D40" s="17" t="s">
        <v>54</v>
      </c>
      <c r="E40" s="62">
        <v>195281</v>
      </c>
      <c r="F40" s="68">
        <v>1080.0015705000001</v>
      </c>
      <c r="G40" s="20">
        <v>1.6431889000000002E-2</v>
      </c>
    </row>
    <row r="41" spans="1:7" ht="12.75" x14ac:dyDescent="0.2">
      <c r="A41" s="21">
        <v>35</v>
      </c>
      <c r="B41" s="22" t="s">
        <v>94</v>
      </c>
      <c r="C41" s="26" t="s">
        <v>95</v>
      </c>
      <c r="D41" s="17" t="s">
        <v>59</v>
      </c>
      <c r="E41" s="62">
        <v>397695</v>
      </c>
      <c r="F41" s="68">
        <v>1077.1569075</v>
      </c>
      <c r="G41" s="20">
        <v>1.6388607999999999E-2</v>
      </c>
    </row>
    <row r="42" spans="1:7" ht="25.5" x14ac:dyDescent="0.2">
      <c r="A42" s="21">
        <v>36</v>
      </c>
      <c r="B42" s="22" t="s">
        <v>96</v>
      </c>
      <c r="C42" s="26" t="s">
        <v>97</v>
      </c>
      <c r="D42" s="17" t="s">
        <v>43</v>
      </c>
      <c r="E42" s="62">
        <v>200000</v>
      </c>
      <c r="F42" s="68">
        <v>1024.4000000000001</v>
      </c>
      <c r="G42" s="20">
        <v>1.5585928000000001E-2</v>
      </c>
    </row>
    <row r="43" spans="1:7" ht="38.25" x14ac:dyDescent="0.2">
      <c r="A43" s="21">
        <v>37</v>
      </c>
      <c r="B43" s="22" t="s">
        <v>98</v>
      </c>
      <c r="C43" s="26" t="s">
        <v>99</v>
      </c>
      <c r="D43" s="17" t="s">
        <v>100</v>
      </c>
      <c r="E43" s="62">
        <v>964843</v>
      </c>
      <c r="F43" s="68">
        <v>945.54614000000004</v>
      </c>
      <c r="G43" s="20">
        <v>1.4386191E-2</v>
      </c>
    </row>
    <row r="44" spans="1:7" ht="12.75" x14ac:dyDescent="0.2">
      <c r="A44" s="21">
        <v>38</v>
      </c>
      <c r="B44" s="22" t="s">
        <v>101</v>
      </c>
      <c r="C44" s="26" t="s">
        <v>102</v>
      </c>
      <c r="D44" s="17" t="s">
        <v>59</v>
      </c>
      <c r="E44" s="62">
        <v>740000</v>
      </c>
      <c r="F44" s="68">
        <v>933.14</v>
      </c>
      <c r="G44" s="20">
        <v>1.4197436000000001E-2</v>
      </c>
    </row>
    <row r="45" spans="1:7" ht="25.5" x14ac:dyDescent="0.2">
      <c r="A45" s="21">
        <v>39</v>
      </c>
      <c r="B45" s="22" t="s">
        <v>103</v>
      </c>
      <c r="C45" s="26" t="s">
        <v>104</v>
      </c>
      <c r="D45" s="17" t="s">
        <v>19</v>
      </c>
      <c r="E45" s="62">
        <v>579516</v>
      </c>
      <c r="F45" s="68">
        <v>896.22149400000001</v>
      </c>
      <c r="G45" s="20">
        <v>1.3635731999999999E-2</v>
      </c>
    </row>
    <row r="46" spans="1:7" ht="25.5" x14ac:dyDescent="0.2">
      <c r="A46" s="21">
        <v>40</v>
      </c>
      <c r="B46" s="22" t="s">
        <v>105</v>
      </c>
      <c r="C46" s="26" t="s">
        <v>106</v>
      </c>
      <c r="D46" s="17" t="s">
        <v>43</v>
      </c>
      <c r="E46" s="62">
        <v>67784</v>
      </c>
      <c r="F46" s="68">
        <v>855.06126800000004</v>
      </c>
      <c r="G46" s="20">
        <v>1.3009491999999999E-2</v>
      </c>
    </row>
    <row r="47" spans="1:7" ht="25.5" x14ac:dyDescent="0.2">
      <c r="A47" s="21">
        <v>41</v>
      </c>
      <c r="B47" s="22" t="s">
        <v>107</v>
      </c>
      <c r="C47" s="26" t="s">
        <v>108</v>
      </c>
      <c r="D47" s="17" t="s">
        <v>43</v>
      </c>
      <c r="E47" s="62">
        <v>100469</v>
      </c>
      <c r="F47" s="68">
        <v>844.04006900000002</v>
      </c>
      <c r="G47" s="20">
        <v>1.2841808E-2</v>
      </c>
    </row>
    <row r="48" spans="1:7" ht="25.5" x14ac:dyDescent="0.2">
      <c r="A48" s="21">
        <v>42</v>
      </c>
      <c r="B48" s="22" t="s">
        <v>109</v>
      </c>
      <c r="C48" s="26" t="s">
        <v>110</v>
      </c>
      <c r="D48" s="17" t="s">
        <v>43</v>
      </c>
      <c r="E48" s="62">
        <v>91821</v>
      </c>
      <c r="F48" s="68">
        <v>584.94568049999998</v>
      </c>
      <c r="G48" s="20">
        <v>8.8997669999999994E-3</v>
      </c>
    </row>
    <row r="49" spans="1:7" ht="25.5" x14ac:dyDescent="0.2">
      <c r="A49" s="21">
        <v>43</v>
      </c>
      <c r="B49" s="22" t="s">
        <v>111</v>
      </c>
      <c r="C49" s="26" t="s">
        <v>112</v>
      </c>
      <c r="D49" s="17" t="s">
        <v>113</v>
      </c>
      <c r="E49" s="62">
        <v>64500</v>
      </c>
      <c r="F49" s="68">
        <v>544.63800000000003</v>
      </c>
      <c r="G49" s="20">
        <v>8.2864979999999998E-3</v>
      </c>
    </row>
    <row r="50" spans="1:7" ht="12.75" x14ac:dyDescent="0.2">
      <c r="A50" s="21">
        <v>44</v>
      </c>
      <c r="B50" s="22" t="s">
        <v>114</v>
      </c>
      <c r="C50" s="26" t="s">
        <v>115</v>
      </c>
      <c r="D50" s="17" t="s">
        <v>59</v>
      </c>
      <c r="E50" s="62">
        <v>105000</v>
      </c>
      <c r="F50" s="68">
        <v>515.60249999999996</v>
      </c>
      <c r="G50" s="20">
        <v>7.8447320000000001E-3</v>
      </c>
    </row>
    <row r="51" spans="1:7" ht="12.75" x14ac:dyDescent="0.2">
      <c r="A51" s="21">
        <v>45</v>
      </c>
      <c r="B51" s="22" t="s">
        <v>116</v>
      </c>
      <c r="C51" s="26" t="s">
        <v>117</v>
      </c>
      <c r="D51" s="17" t="s">
        <v>31</v>
      </c>
      <c r="E51" s="62">
        <v>190914</v>
      </c>
      <c r="F51" s="68">
        <v>495.13545900000003</v>
      </c>
      <c r="G51" s="20">
        <v>7.5333320000000002E-3</v>
      </c>
    </row>
    <row r="52" spans="1:7" ht="25.5" x14ac:dyDescent="0.2">
      <c r="A52" s="21">
        <v>46</v>
      </c>
      <c r="B52" s="22" t="s">
        <v>118</v>
      </c>
      <c r="C52" s="26" t="s">
        <v>119</v>
      </c>
      <c r="D52" s="17" t="s">
        <v>69</v>
      </c>
      <c r="E52" s="62">
        <v>602774</v>
      </c>
      <c r="F52" s="68">
        <v>10.849932000000001</v>
      </c>
      <c r="G52" s="20">
        <v>1.6507800000000001E-4</v>
      </c>
    </row>
    <row r="53" spans="1:7" ht="12.75" x14ac:dyDescent="0.2">
      <c r="A53" s="16"/>
      <c r="B53" s="17"/>
      <c r="C53" s="23" t="s">
        <v>120</v>
      </c>
      <c r="D53" s="27"/>
      <c r="E53" s="64"/>
      <c r="F53" s="70">
        <v>65131.979514499988</v>
      </c>
      <c r="G53" s="28">
        <v>0.99096286200000006</v>
      </c>
    </row>
    <row r="54" spans="1:7" ht="12.75" x14ac:dyDescent="0.2">
      <c r="A54" s="21"/>
      <c r="B54" s="22"/>
      <c r="C54" s="29"/>
      <c r="D54" s="30"/>
      <c r="E54" s="62"/>
      <c r="F54" s="68"/>
      <c r="G54" s="20"/>
    </row>
    <row r="55" spans="1:7" ht="12.75" x14ac:dyDescent="0.2">
      <c r="A55" s="16"/>
      <c r="B55" s="17"/>
      <c r="C55" s="23" t="s">
        <v>121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120</v>
      </c>
      <c r="D56" s="27"/>
      <c r="E56" s="64"/>
      <c r="F56" s="70">
        <v>0</v>
      </c>
      <c r="G56" s="28">
        <v>0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31"/>
      <c r="B58" s="32"/>
      <c r="C58" s="23" t="s">
        <v>122</v>
      </c>
      <c r="D58" s="24"/>
      <c r="E58" s="63"/>
      <c r="F58" s="69"/>
      <c r="G58" s="25"/>
    </row>
    <row r="59" spans="1:7" ht="12.75" x14ac:dyDescent="0.2">
      <c r="A59" s="33"/>
      <c r="B59" s="34"/>
      <c r="C59" s="23" t="s">
        <v>120</v>
      </c>
      <c r="D59" s="35"/>
      <c r="E59" s="65"/>
      <c r="F59" s="71">
        <v>0</v>
      </c>
      <c r="G59" s="36">
        <v>0</v>
      </c>
    </row>
    <row r="60" spans="1:7" ht="12.75" x14ac:dyDescent="0.2">
      <c r="A60" s="33"/>
      <c r="B60" s="34"/>
      <c r="C60" s="29"/>
      <c r="D60" s="37"/>
      <c r="E60" s="66"/>
      <c r="F60" s="72"/>
      <c r="G60" s="38"/>
    </row>
    <row r="61" spans="1:7" ht="12.75" x14ac:dyDescent="0.2">
      <c r="A61" s="16"/>
      <c r="B61" s="17"/>
      <c r="C61" s="23" t="s">
        <v>123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120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12.75" x14ac:dyDescent="0.2">
      <c r="A64" s="16"/>
      <c r="B64" s="17"/>
      <c r="C64" s="23" t="s">
        <v>124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120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125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120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21"/>
      <c r="B70" s="22"/>
      <c r="C70" s="39" t="s">
        <v>126</v>
      </c>
      <c r="D70" s="40"/>
      <c r="E70" s="64"/>
      <c r="F70" s="70">
        <v>65131.979514499988</v>
      </c>
      <c r="G70" s="28">
        <v>0.99096286200000006</v>
      </c>
    </row>
    <row r="71" spans="1:7" ht="12.75" x14ac:dyDescent="0.2">
      <c r="A71" s="16"/>
      <c r="B71" s="17"/>
      <c r="C71" s="26"/>
      <c r="D71" s="19"/>
      <c r="E71" s="62"/>
      <c r="F71" s="68"/>
      <c r="G71" s="20"/>
    </row>
    <row r="72" spans="1:7" ht="12.75" x14ac:dyDescent="0.2">
      <c r="A72" s="16"/>
      <c r="B72" s="17"/>
      <c r="C72" s="18" t="s">
        <v>127</v>
      </c>
      <c r="D72" s="19"/>
      <c r="E72" s="62"/>
      <c r="F72" s="68"/>
      <c r="G72" s="20"/>
    </row>
    <row r="73" spans="1:7" ht="25.5" x14ac:dyDescent="0.2">
      <c r="A73" s="16"/>
      <c r="B73" s="17"/>
      <c r="C73" s="23" t="s">
        <v>10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120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68"/>
      <c r="G75" s="20"/>
    </row>
    <row r="76" spans="1:7" ht="12.75" x14ac:dyDescent="0.2">
      <c r="A76" s="16"/>
      <c r="B76" s="41"/>
      <c r="C76" s="23" t="s">
        <v>128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120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74"/>
      <c r="G78" s="43"/>
    </row>
    <row r="79" spans="1:7" ht="12.75" x14ac:dyDescent="0.2">
      <c r="A79" s="16"/>
      <c r="B79" s="17"/>
      <c r="C79" s="23" t="s">
        <v>129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120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16"/>
      <c r="B82" s="41"/>
      <c r="C82" s="23" t="s">
        <v>130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68"/>
      <c r="G84" s="20"/>
    </row>
    <row r="85" spans="1:7" ht="12.75" x14ac:dyDescent="0.2">
      <c r="A85" s="21"/>
      <c r="B85" s="22"/>
      <c r="C85" s="44" t="s">
        <v>131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132</v>
      </c>
      <c r="D87" s="19"/>
      <c r="E87" s="62"/>
      <c r="F87" s="68"/>
      <c r="G87" s="20"/>
    </row>
    <row r="88" spans="1:7" ht="12.75" x14ac:dyDescent="0.2">
      <c r="A88" s="21"/>
      <c r="B88" s="22"/>
      <c r="C88" s="23" t="s">
        <v>133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120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134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120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135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136</v>
      </c>
      <c r="D97" s="24"/>
      <c r="E97" s="63"/>
      <c r="F97" s="69"/>
      <c r="G97" s="25"/>
    </row>
    <row r="98" spans="1:7" ht="12.75" x14ac:dyDescent="0.2">
      <c r="A98" s="21">
        <v>1</v>
      </c>
      <c r="B98" s="22"/>
      <c r="C98" s="26" t="s">
        <v>137</v>
      </c>
      <c r="D98" s="30"/>
      <c r="E98" s="62"/>
      <c r="F98" s="68">
        <v>718.63085179999996</v>
      </c>
      <c r="G98" s="20">
        <v>1.0933745999999999E-2</v>
      </c>
    </row>
    <row r="99" spans="1:7" ht="12.75" x14ac:dyDescent="0.2">
      <c r="A99" s="21"/>
      <c r="B99" s="22"/>
      <c r="C99" s="23" t="s">
        <v>120</v>
      </c>
      <c r="D99" s="40"/>
      <c r="E99" s="64"/>
      <c r="F99" s="70">
        <v>718.63085179999996</v>
      </c>
      <c r="G99" s="28">
        <v>1.0933745999999999E-2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25.5" x14ac:dyDescent="0.2">
      <c r="A101" s="21"/>
      <c r="B101" s="22"/>
      <c r="C101" s="39" t="s">
        <v>138</v>
      </c>
      <c r="D101" s="40"/>
      <c r="E101" s="64"/>
      <c r="F101" s="70">
        <v>718.63085179999996</v>
      </c>
      <c r="G101" s="28">
        <v>1.0933745999999999E-2</v>
      </c>
    </row>
    <row r="102" spans="1:7" ht="12.75" x14ac:dyDescent="0.2">
      <c r="A102" s="21"/>
      <c r="B102" s="22"/>
      <c r="C102" s="45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139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140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141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142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25.5" x14ac:dyDescent="0.2">
      <c r="A111" s="21"/>
      <c r="B111" s="22"/>
      <c r="C111" s="23" t="s">
        <v>143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120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74"/>
      <c r="G113" s="43"/>
    </row>
    <row r="114" spans="1:7" ht="25.5" x14ac:dyDescent="0.2">
      <c r="A114" s="21"/>
      <c r="B114" s="22"/>
      <c r="C114" s="45" t="s">
        <v>144</v>
      </c>
      <c r="D114" s="22"/>
      <c r="E114" s="62"/>
      <c r="F114" s="152">
        <v>-124.65657739</v>
      </c>
      <c r="G114" s="153">
        <v>-1.8966110000000001E-3</v>
      </c>
    </row>
    <row r="115" spans="1:7" ht="12.75" x14ac:dyDescent="0.2">
      <c r="A115" s="21"/>
      <c r="B115" s="22"/>
      <c r="C115" s="46" t="s">
        <v>145</v>
      </c>
      <c r="D115" s="27"/>
      <c r="E115" s="64"/>
      <c r="F115" s="70">
        <v>65725.953788909988</v>
      </c>
      <c r="G115" s="28">
        <v>0.99999999699999997</v>
      </c>
    </row>
    <row r="117" spans="1:7" ht="12.75" x14ac:dyDescent="0.2">
      <c r="B117" s="360"/>
      <c r="C117" s="360"/>
      <c r="D117" s="360"/>
      <c r="E117" s="360"/>
      <c r="F117" s="360"/>
    </row>
    <row r="118" spans="1:7" ht="12.75" x14ac:dyDescent="0.2">
      <c r="B118" s="360"/>
      <c r="C118" s="360"/>
      <c r="D118" s="360"/>
      <c r="E118" s="360"/>
      <c r="F118" s="360"/>
    </row>
    <row r="120" spans="1:7" ht="12.75" x14ac:dyDescent="0.2">
      <c r="B120" s="52" t="s">
        <v>146</v>
      </c>
      <c r="C120" s="53"/>
      <c r="D120" s="54"/>
    </row>
    <row r="121" spans="1:7" ht="12.75" x14ac:dyDescent="0.2">
      <c r="B121" s="55" t="s">
        <v>147</v>
      </c>
      <c r="C121" s="56"/>
      <c r="D121" s="81" t="s">
        <v>148</v>
      </c>
    </row>
    <row r="122" spans="1:7" ht="12.75" x14ac:dyDescent="0.2">
      <c r="B122" s="55" t="s">
        <v>149</v>
      </c>
      <c r="C122" s="56"/>
      <c r="D122" s="81" t="s">
        <v>148</v>
      </c>
    </row>
    <row r="123" spans="1:7" ht="12.75" x14ac:dyDescent="0.2">
      <c r="B123" s="57" t="s">
        <v>150</v>
      </c>
      <c r="C123" s="56"/>
      <c r="D123" s="58"/>
    </row>
    <row r="124" spans="1:7" ht="25.5" customHeight="1" x14ac:dyDescent="0.2">
      <c r="B124" s="58"/>
      <c r="C124" s="48" t="s">
        <v>151</v>
      </c>
      <c r="D124" s="49" t="s">
        <v>152</v>
      </c>
    </row>
    <row r="125" spans="1:7" ht="12.75" customHeight="1" x14ac:dyDescent="0.2">
      <c r="B125" s="75" t="s">
        <v>153</v>
      </c>
      <c r="C125" s="76" t="s">
        <v>154</v>
      </c>
      <c r="D125" s="76" t="s">
        <v>155</v>
      </c>
    </row>
    <row r="126" spans="1:7" ht="12.75" x14ac:dyDescent="0.2">
      <c r="B126" s="58" t="s">
        <v>156</v>
      </c>
      <c r="C126" s="59">
        <v>35.316400000000002</v>
      </c>
      <c r="D126" s="59">
        <v>32.469299999999997</v>
      </c>
    </row>
    <row r="127" spans="1:7" ht="12.75" x14ac:dyDescent="0.2">
      <c r="B127" s="58" t="s">
        <v>157</v>
      </c>
      <c r="C127" s="59">
        <v>32.549900000000001</v>
      </c>
      <c r="D127" s="59">
        <v>29.925799999999999</v>
      </c>
    </row>
    <row r="128" spans="1:7" ht="12.75" x14ac:dyDescent="0.2">
      <c r="B128" s="58" t="s">
        <v>158</v>
      </c>
      <c r="C128" s="59">
        <v>34.302799999999998</v>
      </c>
      <c r="D128" s="59">
        <v>31.520299999999999</v>
      </c>
    </row>
    <row r="129" spans="2:4" ht="12.75" x14ac:dyDescent="0.2">
      <c r="B129" s="58" t="s">
        <v>159</v>
      </c>
      <c r="C129" s="59">
        <v>31.587800000000001</v>
      </c>
      <c r="D129" s="59">
        <v>29.025600000000001</v>
      </c>
    </row>
    <row r="131" spans="2:4" ht="12.75" x14ac:dyDescent="0.2">
      <c r="B131" s="77" t="s">
        <v>160</v>
      </c>
      <c r="C131" s="60"/>
      <c r="D131" s="78" t="s">
        <v>148</v>
      </c>
    </row>
    <row r="132" spans="2:4" ht="24.75" customHeight="1" x14ac:dyDescent="0.2">
      <c r="B132" s="79"/>
      <c r="C132" s="79"/>
    </row>
    <row r="133" spans="2:4" ht="15" x14ac:dyDescent="0.25">
      <c r="B133" s="82"/>
      <c r="C133" s="80"/>
      <c r="D133"/>
    </row>
    <row r="135" spans="2:4" ht="12.75" x14ac:dyDescent="0.2">
      <c r="B135" s="57" t="s">
        <v>161</v>
      </c>
      <c r="C135" s="56"/>
      <c r="D135" s="83" t="s">
        <v>148</v>
      </c>
    </row>
    <row r="136" spans="2:4" ht="12.75" x14ac:dyDescent="0.2">
      <c r="B136" s="57" t="s">
        <v>162</v>
      </c>
      <c r="C136" s="56"/>
      <c r="D136" s="83" t="s">
        <v>148</v>
      </c>
    </row>
    <row r="137" spans="2:4" ht="12.75" x14ac:dyDescent="0.2">
      <c r="B137" s="57" t="s">
        <v>163</v>
      </c>
      <c r="C137" s="56"/>
      <c r="D137" s="61">
        <v>2.980994831457762E-2</v>
      </c>
    </row>
    <row r="138" spans="2:4" ht="12.75" x14ac:dyDescent="0.2">
      <c r="B138" s="57" t="s">
        <v>164</v>
      </c>
      <c r="C138" s="56"/>
      <c r="D138" s="61" t="s">
        <v>148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333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48</v>
      </c>
      <c r="C7" s="26" t="s">
        <v>49</v>
      </c>
      <c r="D7" s="17" t="s">
        <v>43</v>
      </c>
      <c r="E7" s="62">
        <v>50847</v>
      </c>
      <c r="F7" s="68">
        <v>366.45432899999997</v>
      </c>
      <c r="G7" s="20">
        <v>4.5818846000000003E-2</v>
      </c>
    </row>
    <row r="8" spans="1:7" ht="12.75" x14ac:dyDescent="0.2">
      <c r="A8" s="21">
        <v>2</v>
      </c>
      <c r="B8" s="22" t="s">
        <v>166</v>
      </c>
      <c r="C8" s="26" t="s">
        <v>167</v>
      </c>
      <c r="D8" s="17" t="s">
        <v>22</v>
      </c>
      <c r="E8" s="62">
        <v>252243</v>
      </c>
      <c r="F8" s="68">
        <v>350.11328400000002</v>
      </c>
      <c r="G8" s="20">
        <v>4.3775677999999998E-2</v>
      </c>
    </row>
    <row r="9" spans="1:7" ht="25.5" x14ac:dyDescent="0.2">
      <c r="A9" s="21">
        <v>3</v>
      </c>
      <c r="B9" s="22" t="s">
        <v>168</v>
      </c>
      <c r="C9" s="26" t="s">
        <v>169</v>
      </c>
      <c r="D9" s="17" t="s">
        <v>66</v>
      </c>
      <c r="E9" s="62">
        <v>13921</v>
      </c>
      <c r="F9" s="68">
        <v>333.59588350000001</v>
      </c>
      <c r="G9" s="20">
        <v>4.1710459999999998E-2</v>
      </c>
    </row>
    <row r="10" spans="1:7" ht="12.75" x14ac:dyDescent="0.2">
      <c r="A10" s="21">
        <v>4</v>
      </c>
      <c r="B10" s="22" t="s">
        <v>170</v>
      </c>
      <c r="C10" s="26" t="s">
        <v>171</v>
      </c>
      <c r="D10" s="17" t="s">
        <v>172</v>
      </c>
      <c r="E10" s="62">
        <v>15048</v>
      </c>
      <c r="F10" s="68">
        <v>293.180184</v>
      </c>
      <c r="G10" s="20">
        <v>3.6657167999999997E-2</v>
      </c>
    </row>
    <row r="11" spans="1:7" ht="12.75" x14ac:dyDescent="0.2">
      <c r="A11" s="21">
        <v>5</v>
      </c>
      <c r="B11" s="22" t="s">
        <v>173</v>
      </c>
      <c r="C11" s="26" t="s">
        <v>174</v>
      </c>
      <c r="D11" s="17" t="s">
        <v>175</v>
      </c>
      <c r="E11" s="62">
        <v>88971</v>
      </c>
      <c r="F11" s="68">
        <v>265.1780655</v>
      </c>
      <c r="G11" s="20">
        <v>3.3155982000000001E-2</v>
      </c>
    </row>
    <row r="12" spans="1:7" ht="25.5" x14ac:dyDescent="0.2">
      <c r="A12" s="21">
        <v>6</v>
      </c>
      <c r="B12" s="22" t="s">
        <v>176</v>
      </c>
      <c r="C12" s="26" t="s">
        <v>177</v>
      </c>
      <c r="D12" s="17" t="s">
        <v>43</v>
      </c>
      <c r="E12" s="62">
        <v>95204</v>
      </c>
      <c r="F12" s="68">
        <v>245.00749400000001</v>
      </c>
      <c r="G12" s="20">
        <v>3.0633997E-2</v>
      </c>
    </row>
    <row r="13" spans="1:7" ht="25.5" x14ac:dyDescent="0.2">
      <c r="A13" s="21">
        <v>7</v>
      </c>
      <c r="B13" s="22" t="s">
        <v>105</v>
      </c>
      <c r="C13" s="26" t="s">
        <v>106</v>
      </c>
      <c r="D13" s="17" t="s">
        <v>43</v>
      </c>
      <c r="E13" s="62">
        <v>19200</v>
      </c>
      <c r="F13" s="68">
        <v>242.19839999999999</v>
      </c>
      <c r="G13" s="20">
        <v>3.0282766999999999E-2</v>
      </c>
    </row>
    <row r="14" spans="1:7" ht="25.5" x14ac:dyDescent="0.2">
      <c r="A14" s="21">
        <v>8</v>
      </c>
      <c r="B14" s="22" t="s">
        <v>96</v>
      </c>
      <c r="C14" s="26" t="s">
        <v>97</v>
      </c>
      <c r="D14" s="17" t="s">
        <v>43</v>
      </c>
      <c r="E14" s="62">
        <v>46839</v>
      </c>
      <c r="F14" s="68">
        <v>239.909358</v>
      </c>
      <c r="G14" s="20">
        <v>2.9996562000000001E-2</v>
      </c>
    </row>
    <row r="15" spans="1:7" ht="25.5" x14ac:dyDescent="0.2">
      <c r="A15" s="21">
        <v>9</v>
      </c>
      <c r="B15" s="22" t="s">
        <v>70</v>
      </c>
      <c r="C15" s="26" t="s">
        <v>71</v>
      </c>
      <c r="D15" s="17" t="s">
        <v>43</v>
      </c>
      <c r="E15" s="62">
        <v>138058</v>
      </c>
      <c r="F15" s="68">
        <v>236.49335400000001</v>
      </c>
      <c r="G15" s="20">
        <v>2.9569449000000001E-2</v>
      </c>
    </row>
    <row r="16" spans="1:7" ht="25.5" x14ac:dyDescent="0.2">
      <c r="A16" s="21">
        <v>10</v>
      </c>
      <c r="B16" s="22" t="s">
        <v>41</v>
      </c>
      <c r="C16" s="26" t="s">
        <v>42</v>
      </c>
      <c r="D16" s="17" t="s">
        <v>43</v>
      </c>
      <c r="E16" s="62">
        <v>30228</v>
      </c>
      <c r="F16" s="68">
        <v>236.24693400000001</v>
      </c>
      <c r="G16" s="20">
        <v>2.9538637999999999E-2</v>
      </c>
    </row>
    <row r="17" spans="1:7" ht="25.5" x14ac:dyDescent="0.2">
      <c r="A17" s="21">
        <v>11</v>
      </c>
      <c r="B17" s="22" t="s">
        <v>178</v>
      </c>
      <c r="C17" s="26" t="s">
        <v>179</v>
      </c>
      <c r="D17" s="17" t="s">
        <v>43</v>
      </c>
      <c r="E17" s="62">
        <v>17646</v>
      </c>
      <c r="F17" s="68">
        <v>226.177605</v>
      </c>
      <c r="G17" s="20">
        <v>2.8279641000000001E-2</v>
      </c>
    </row>
    <row r="18" spans="1:7" ht="12.75" x14ac:dyDescent="0.2">
      <c r="A18" s="21">
        <v>12</v>
      </c>
      <c r="B18" s="22" t="s">
        <v>180</v>
      </c>
      <c r="C18" s="26" t="s">
        <v>181</v>
      </c>
      <c r="D18" s="17" t="s">
        <v>172</v>
      </c>
      <c r="E18" s="62">
        <v>10635</v>
      </c>
      <c r="F18" s="68">
        <v>221.76633749999999</v>
      </c>
      <c r="G18" s="20">
        <v>2.7728088000000001E-2</v>
      </c>
    </row>
    <row r="19" spans="1:7" ht="12.75" x14ac:dyDescent="0.2">
      <c r="A19" s="21">
        <v>13</v>
      </c>
      <c r="B19" s="22" t="s">
        <v>182</v>
      </c>
      <c r="C19" s="26" t="s">
        <v>183</v>
      </c>
      <c r="D19" s="17" t="s">
        <v>31</v>
      </c>
      <c r="E19" s="62">
        <v>129024</v>
      </c>
      <c r="F19" s="68">
        <v>212.30899199999999</v>
      </c>
      <c r="G19" s="20">
        <v>2.6545607999999998E-2</v>
      </c>
    </row>
    <row r="20" spans="1:7" ht="12.75" x14ac:dyDescent="0.2">
      <c r="A20" s="21">
        <v>14</v>
      </c>
      <c r="B20" s="22" t="s">
        <v>193</v>
      </c>
      <c r="C20" s="26" t="s">
        <v>194</v>
      </c>
      <c r="D20" s="17" t="s">
        <v>188</v>
      </c>
      <c r="E20" s="62">
        <v>39208</v>
      </c>
      <c r="F20" s="68">
        <v>204.15605600000001</v>
      </c>
      <c r="G20" s="20">
        <v>2.5526223000000001E-2</v>
      </c>
    </row>
    <row r="21" spans="1:7" ht="12.75" x14ac:dyDescent="0.2">
      <c r="A21" s="21">
        <v>15</v>
      </c>
      <c r="B21" s="22" t="s">
        <v>186</v>
      </c>
      <c r="C21" s="26" t="s">
        <v>187</v>
      </c>
      <c r="D21" s="17" t="s">
        <v>188</v>
      </c>
      <c r="E21" s="62">
        <v>52837</v>
      </c>
      <c r="F21" s="68">
        <v>199.32758250000001</v>
      </c>
      <c r="G21" s="20">
        <v>2.4922505000000001E-2</v>
      </c>
    </row>
    <row r="22" spans="1:7" ht="25.5" x14ac:dyDescent="0.2">
      <c r="A22" s="21">
        <v>16</v>
      </c>
      <c r="B22" s="22" t="s">
        <v>184</v>
      </c>
      <c r="C22" s="26" t="s">
        <v>185</v>
      </c>
      <c r="D22" s="17" t="s">
        <v>19</v>
      </c>
      <c r="E22" s="62">
        <v>26035</v>
      </c>
      <c r="F22" s="68">
        <v>194.98913250000001</v>
      </c>
      <c r="G22" s="20">
        <v>2.4380056000000001E-2</v>
      </c>
    </row>
    <row r="23" spans="1:7" ht="25.5" x14ac:dyDescent="0.2">
      <c r="A23" s="21">
        <v>17</v>
      </c>
      <c r="B23" s="22" t="s">
        <v>82</v>
      </c>
      <c r="C23" s="26" t="s">
        <v>83</v>
      </c>
      <c r="D23" s="17" t="s">
        <v>66</v>
      </c>
      <c r="E23" s="62">
        <v>29833</v>
      </c>
      <c r="F23" s="68">
        <v>191.6024425</v>
      </c>
      <c r="G23" s="20">
        <v>2.3956608000000001E-2</v>
      </c>
    </row>
    <row r="24" spans="1:7" ht="12.75" x14ac:dyDescent="0.2">
      <c r="A24" s="21">
        <v>18</v>
      </c>
      <c r="B24" s="22" t="s">
        <v>86</v>
      </c>
      <c r="C24" s="26" t="s">
        <v>87</v>
      </c>
      <c r="D24" s="17" t="s">
        <v>22</v>
      </c>
      <c r="E24" s="62">
        <v>21664</v>
      </c>
      <c r="F24" s="68">
        <v>188.44430399999999</v>
      </c>
      <c r="G24" s="20">
        <v>2.3561736999999999E-2</v>
      </c>
    </row>
    <row r="25" spans="1:7" ht="25.5" x14ac:dyDescent="0.2">
      <c r="A25" s="21">
        <v>19</v>
      </c>
      <c r="B25" s="22" t="s">
        <v>189</v>
      </c>
      <c r="C25" s="26" t="s">
        <v>190</v>
      </c>
      <c r="D25" s="17" t="s">
        <v>43</v>
      </c>
      <c r="E25" s="62">
        <v>32690</v>
      </c>
      <c r="F25" s="68">
        <v>175.26743500000001</v>
      </c>
      <c r="G25" s="20">
        <v>2.1914195000000001E-2</v>
      </c>
    </row>
    <row r="26" spans="1:7" ht="25.5" x14ac:dyDescent="0.2">
      <c r="A26" s="21">
        <v>20</v>
      </c>
      <c r="B26" s="22" t="s">
        <v>191</v>
      </c>
      <c r="C26" s="26" t="s">
        <v>192</v>
      </c>
      <c r="D26" s="17" t="s">
        <v>36</v>
      </c>
      <c r="E26" s="62">
        <v>21103</v>
      </c>
      <c r="F26" s="68">
        <v>140.55653150000001</v>
      </c>
      <c r="G26" s="20">
        <v>1.757419E-2</v>
      </c>
    </row>
    <row r="27" spans="1:7" ht="25.5" x14ac:dyDescent="0.2">
      <c r="A27" s="21">
        <v>21</v>
      </c>
      <c r="B27" s="22" t="s">
        <v>195</v>
      </c>
      <c r="C27" s="26" t="s">
        <v>196</v>
      </c>
      <c r="D27" s="17" t="s">
        <v>66</v>
      </c>
      <c r="E27" s="62">
        <v>16957</v>
      </c>
      <c r="F27" s="68">
        <v>138.57260400000001</v>
      </c>
      <c r="G27" s="20">
        <v>1.7326134E-2</v>
      </c>
    </row>
    <row r="28" spans="1:7" ht="25.5" x14ac:dyDescent="0.2">
      <c r="A28" s="21">
        <v>22</v>
      </c>
      <c r="B28" s="22" t="s">
        <v>37</v>
      </c>
      <c r="C28" s="26" t="s">
        <v>38</v>
      </c>
      <c r="D28" s="17" t="s">
        <v>16</v>
      </c>
      <c r="E28" s="62">
        <v>143794</v>
      </c>
      <c r="F28" s="68">
        <v>138.114137</v>
      </c>
      <c r="G28" s="20">
        <v>1.7268810999999998E-2</v>
      </c>
    </row>
    <row r="29" spans="1:7" ht="12.75" x14ac:dyDescent="0.2">
      <c r="A29" s="21">
        <v>23</v>
      </c>
      <c r="B29" s="22" t="s">
        <v>197</v>
      </c>
      <c r="C29" s="26" t="s">
        <v>198</v>
      </c>
      <c r="D29" s="17" t="s">
        <v>199</v>
      </c>
      <c r="E29" s="62">
        <v>57399</v>
      </c>
      <c r="F29" s="68">
        <v>130.32442950000001</v>
      </c>
      <c r="G29" s="20">
        <v>1.6294841000000001E-2</v>
      </c>
    </row>
    <row r="30" spans="1:7" ht="12.75" x14ac:dyDescent="0.2">
      <c r="A30" s="21">
        <v>24</v>
      </c>
      <c r="B30" s="22" t="s">
        <v>200</v>
      </c>
      <c r="C30" s="26" t="s">
        <v>201</v>
      </c>
      <c r="D30" s="17" t="s">
        <v>188</v>
      </c>
      <c r="E30" s="62">
        <v>12195</v>
      </c>
      <c r="F30" s="68">
        <v>125.8584975</v>
      </c>
      <c r="G30" s="20">
        <v>1.5736452000000001E-2</v>
      </c>
    </row>
    <row r="31" spans="1:7" ht="25.5" x14ac:dyDescent="0.2">
      <c r="A31" s="21">
        <v>25</v>
      </c>
      <c r="B31" s="22" t="s">
        <v>204</v>
      </c>
      <c r="C31" s="26" t="s">
        <v>205</v>
      </c>
      <c r="D31" s="17" t="s">
        <v>43</v>
      </c>
      <c r="E31" s="62">
        <v>39419</v>
      </c>
      <c r="F31" s="68">
        <v>119.9717265</v>
      </c>
      <c r="G31" s="20">
        <v>1.5000411999999999E-2</v>
      </c>
    </row>
    <row r="32" spans="1:7" ht="25.5" x14ac:dyDescent="0.2">
      <c r="A32" s="21">
        <v>26</v>
      </c>
      <c r="B32" s="22" t="s">
        <v>202</v>
      </c>
      <c r="C32" s="26" t="s">
        <v>203</v>
      </c>
      <c r="D32" s="17" t="s">
        <v>19</v>
      </c>
      <c r="E32" s="62">
        <v>65785</v>
      </c>
      <c r="F32" s="68">
        <v>119.531345</v>
      </c>
      <c r="G32" s="20">
        <v>1.494535E-2</v>
      </c>
    </row>
    <row r="33" spans="1:7" ht="25.5" x14ac:dyDescent="0.2">
      <c r="A33" s="21">
        <v>27</v>
      </c>
      <c r="B33" s="22" t="s">
        <v>72</v>
      </c>
      <c r="C33" s="26" t="s">
        <v>73</v>
      </c>
      <c r="D33" s="17" t="s">
        <v>66</v>
      </c>
      <c r="E33" s="62">
        <v>34942</v>
      </c>
      <c r="F33" s="68">
        <v>117.21293900000001</v>
      </c>
      <c r="G33" s="20">
        <v>1.4655473E-2</v>
      </c>
    </row>
    <row r="34" spans="1:7" ht="25.5" x14ac:dyDescent="0.2">
      <c r="A34" s="21">
        <v>28</v>
      </c>
      <c r="B34" s="22" t="s">
        <v>206</v>
      </c>
      <c r="C34" s="26" t="s">
        <v>207</v>
      </c>
      <c r="D34" s="17" t="s">
        <v>43</v>
      </c>
      <c r="E34" s="62">
        <v>13542</v>
      </c>
      <c r="F34" s="68">
        <v>102.506169</v>
      </c>
      <c r="G34" s="20">
        <v>1.2816643000000001E-2</v>
      </c>
    </row>
    <row r="35" spans="1:7" ht="25.5" x14ac:dyDescent="0.2">
      <c r="A35" s="21">
        <v>29</v>
      </c>
      <c r="B35" s="22" t="s">
        <v>208</v>
      </c>
      <c r="C35" s="26" t="s">
        <v>209</v>
      </c>
      <c r="D35" s="17" t="s">
        <v>210</v>
      </c>
      <c r="E35" s="62">
        <v>39389</v>
      </c>
      <c r="F35" s="68">
        <v>102.3129275</v>
      </c>
      <c r="G35" s="20">
        <v>1.2792482000000001E-2</v>
      </c>
    </row>
    <row r="36" spans="1:7" ht="12.75" x14ac:dyDescent="0.2">
      <c r="A36" s="21">
        <v>30</v>
      </c>
      <c r="B36" s="22" t="s">
        <v>101</v>
      </c>
      <c r="C36" s="26" t="s">
        <v>102</v>
      </c>
      <c r="D36" s="17" t="s">
        <v>59</v>
      </c>
      <c r="E36" s="62">
        <v>80073</v>
      </c>
      <c r="F36" s="68">
        <v>100.972053</v>
      </c>
      <c r="G36" s="20">
        <v>1.2624827999999999E-2</v>
      </c>
    </row>
    <row r="37" spans="1:7" ht="25.5" x14ac:dyDescent="0.2">
      <c r="A37" s="21">
        <v>31</v>
      </c>
      <c r="B37" s="22" t="s">
        <v>211</v>
      </c>
      <c r="C37" s="26" t="s">
        <v>212</v>
      </c>
      <c r="D37" s="17" t="s">
        <v>43</v>
      </c>
      <c r="E37" s="62">
        <v>24610</v>
      </c>
      <c r="F37" s="68">
        <v>100.55646</v>
      </c>
      <c r="G37" s="20">
        <v>1.2572865000000001E-2</v>
      </c>
    </row>
    <row r="38" spans="1:7" ht="25.5" x14ac:dyDescent="0.2">
      <c r="A38" s="21">
        <v>32</v>
      </c>
      <c r="B38" s="22" t="s">
        <v>109</v>
      </c>
      <c r="C38" s="26" t="s">
        <v>110</v>
      </c>
      <c r="D38" s="17" t="s">
        <v>43</v>
      </c>
      <c r="E38" s="62">
        <v>12489</v>
      </c>
      <c r="F38" s="68">
        <v>79.561174500000007</v>
      </c>
      <c r="G38" s="20">
        <v>9.9477639999999996E-3</v>
      </c>
    </row>
    <row r="39" spans="1:7" ht="25.5" x14ac:dyDescent="0.2">
      <c r="A39" s="21">
        <v>33</v>
      </c>
      <c r="B39" s="22" t="s">
        <v>79</v>
      </c>
      <c r="C39" s="26" t="s">
        <v>80</v>
      </c>
      <c r="D39" s="17" t="s">
        <v>81</v>
      </c>
      <c r="E39" s="62">
        <v>400</v>
      </c>
      <c r="F39" s="68">
        <v>78.548400000000001</v>
      </c>
      <c r="G39" s="20">
        <v>9.8211340000000005E-3</v>
      </c>
    </row>
    <row r="40" spans="1:7" ht="51" x14ac:dyDescent="0.2">
      <c r="A40" s="21">
        <v>34</v>
      </c>
      <c r="B40" s="22" t="s">
        <v>213</v>
      </c>
      <c r="C40" s="26" t="s">
        <v>214</v>
      </c>
      <c r="D40" s="17" t="s">
        <v>215</v>
      </c>
      <c r="E40" s="62">
        <v>154499</v>
      </c>
      <c r="F40" s="68">
        <v>77.712997000000001</v>
      </c>
      <c r="G40" s="20">
        <v>9.7166809999999996E-3</v>
      </c>
    </row>
    <row r="41" spans="1:7" ht="25.5" x14ac:dyDescent="0.2">
      <c r="A41" s="21">
        <v>35</v>
      </c>
      <c r="B41" s="22" t="s">
        <v>216</v>
      </c>
      <c r="C41" s="26" t="s">
        <v>217</v>
      </c>
      <c r="D41" s="17" t="s">
        <v>36</v>
      </c>
      <c r="E41" s="62">
        <v>48092</v>
      </c>
      <c r="F41" s="68">
        <v>71.753264000000001</v>
      </c>
      <c r="G41" s="20">
        <v>8.9715179999999995E-3</v>
      </c>
    </row>
    <row r="42" spans="1:7" ht="12.75" x14ac:dyDescent="0.2">
      <c r="A42" s="21">
        <v>36</v>
      </c>
      <c r="B42" s="22" t="s">
        <v>218</v>
      </c>
      <c r="C42" s="26" t="s">
        <v>219</v>
      </c>
      <c r="D42" s="17" t="s">
        <v>31</v>
      </c>
      <c r="E42" s="62">
        <v>136511</v>
      </c>
      <c r="F42" s="68">
        <v>69.893631999999997</v>
      </c>
      <c r="G42" s="20">
        <v>8.7390030000000004E-3</v>
      </c>
    </row>
    <row r="43" spans="1:7" ht="12.75" x14ac:dyDescent="0.2">
      <c r="A43" s="21">
        <v>37</v>
      </c>
      <c r="B43" s="22" t="s">
        <v>94</v>
      </c>
      <c r="C43" s="26" t="s">
        <v>95</v>
      </c>
      <c r="D43" s="17" t="s">
        <v>59</v>
      </c>
      <c r="E43" s="62">
        <v>25671</v>
      </c>
      <c r="F43" s="68">
        <v>69.529903500000003</v>
      </c>
      <c r="G43" s="20">
        <v>8.6935250000000006E-3</v>
      </c>
    </row>
    <row r="44" spans="1:7" ht="25.5" x14ac:dyDescent="0.2">
      <c r="A44" s="21">
        <v>38</v>
      </c>
      <c r="B44" s="22" t="s">
        <v>220</v>
      </c>
      <c r="C44" s="26" t="s">
        <v>221</v>
      </c>
      <c r="D44" s="17" t="s">
        <v>210</v>
      </c>
      <c r="E44" s="62">
        <v>19413</v>
      </c>
      <c r="F44" s="68">
        <v>68.362879500000005</v>
      </c>
      <c r="G44" s="20">
        <v>8.5476089999999994E-3</v>
      </c>
    </row>
    <row r="45" spans="1:7" ht="25.5" x14ac:dyDescent="0.2">
      <c r="A45" s="21">
        <v>39</v>
      </c>
      <c r="B45" s="22" t="s">
        <v>222</v>
      </c>
      <c r="C45" s="26" t="s">
        <v>223</v>
      </c>
      <c r="D45" s="17" t="s">
        <v>36</v>
      </c>
      <c r="E45" s="62">
        <v>8939</v>
      </c>
      <c r="F45" s="68">
        <v>64.919487500000002</v>
      </c>
      <c r="G45" s="20">
        <v>8.1170719999999995E-3</v>
      </c>
    </row>
    <row r="46" spans="1:7" ht="25.5" x14ac:dyDescent="0.2">
      <c r="A46" s="21">
        <v>40</v>
      </c>
      <c r="B46" s="22" t="s">
        <v>224</v>
      </c>
      <c r="C46" s="26" t="s">
        <v>225</v>
      </c>
      <c r="D46" s="17" t="s">
        <v>172</v>
      </c>
      <c r="E46" s="62">
        <v>10147</v>
      </c>
      <c r="F46" s="68">
        <v>63.941320500000003</v>
      </c>
      <c r="G46" s="20">
        <v>7.9947690000000005E-3</v>
      </c>
    </row>
    <row r="47" spans="1:7" ht="12.75" x14ac:dyDescent="0.2">
      <c r="A47" s="21">
        <v>41</v>
      </c>
      <c r="B47" s="22" t="s">
        <v>226</v>
      </c>
      <c r="C47" s="26" t="s">
        <v>227</v>
      </c>
      <c r="D47" s="17" t="s">
        <v>228</v>
      </c>
      <c r="E47" s="62">
        <v>2580</v>
      </c>
      <c r="F47" s="68">
        <v>61.336919999999999</v>
      </c>
      <c r="G47" s="20">
        <v>7.6691329999999999E-3</v>
      </c>
    </row>
    <row r="48" spans="1:7" ht="12.75" x14ac:dyDescent="0.2">
      <c r="A48" s="21">
        <v>42</v>
      </c>
      <c r="B48" s="22" t="s">
        <v>229</v>
      </c>
      <c r="C48" s="26" t="s">
        <v>230</v>
      </c>
      <c r="D48" s="17" t="s">
        <v>172</v>
      </c>
      <c r="E48" s="62">
        <v>23806</v>
      </c>
      <c r="F48" s="68">
        <v>60.229179999999999</v>
      </c>
      <c r="G48" s="20">
        <v>7.5306289999999996E-3</v>
      </c>
    </row>
    <row r="49" spans="1:7" ht="12.75" x14ac:dyDescent="0.2">
      <c r="A49" s="21">
        <v>43</v>
      </c>
      <c r="B49" s="22" t="s">
        <v>231</v>
      </c>
      <c r="C49" s="26" t="s">
        <v>232</v>
      </c>
      <c r="D49" s="17" t="s">
        <v>233</v>
      </c>
      <c r="E49" s="62">
        <v>2077</v>
      </c>
      <c r="F49" s="68">
        <v>59.580821999999998</v>
      </c>
      <c r="G49" s="20">
        <v>7.4495630000000002E-3</v>
      </c>
    </row>
    <row r="50" spans="1:7" ht="12.75" x14ac:dyDescent="0.2">
      <c r="A50" s="21">
        <v>44</v>
      </c>
      <c r="B50" s="22" t="s">
        <v>234</v>
      </c>
      <c r="C50" s="26" t="s">
        <v>235</v>
      </c>
      <c r="D50" s="17" t="s">
        <v>172</v>
      </c>
      <c r="E50" s="62">
        <v>12340</v>
      </c>
      <c r="F50" s="68">
        <v>49.255110000000002</v>
      </c>
      <c r="G50" s="20">
        <v>6.1585090000000004E-3</v>
      </c>
    </row>
    <row r="51" spans="1:7" ht="12.75" x14ac:dyDescent="0.2">
      <c r="A51" s="21">
        <v>45</v>
      </c>
      <c r="B51" s="22" t="s">
        <v>114</v>
      </c>
      <c r="C51" s="26" t="s">
        <v>115</v>
      </c>
      <c r="D51" s="17" t="s">
        <v>59</v>
      </c>
      <c r="E51" s="62">
        <v>5836</v>
      </c>
      <c r="F51" s="68">
        <v>28.657678000000001</v>
      </c>
      <c r="G51" s="20">
        <v>3.583152E-3</v>
      </c>
    </row>
    <row r="52" spans="1:7" ht="25.5" x14ac:dyDescent="0.2">
      <c r="A52" s="21">
        <v>46</v>
      </c>
      <c r="B52" s="22" t="s">
        <v>236</v>
      </c>
      <c r="C52" s="26" t="s">
        <v>237</v>
      </c>
      <c r="D52" s="17" t="s">
        <v>43</v>
      </c>
      <c r="E52" s="62">
        <v>15916</v>
      </c>
      <c r="F52" s="68">
        <v>15.725008000000001</v>
      </c>
      <c r="G52" s="20">
        <v>1.9661430000000001E-3</v>
      </c>
    </row>
    <row r="53" spans="1:7" ht="12.75" x14ac:dyDescent="0.2">
      <c r="A53" s="21">
        <v>47</v>
      </c>
      <c r="B53" s="22" t="s">
        <v>238</v>
      </c>
      <c r="C53" s="26" t="s">
        <v>239</v>
      </c>
      <c r="D53" s="17" t="s">
        <v>188</v>
      </c>
      <c r="E53" s="62">
        <v>408</v>
      </c>
      <c r="F53" s="68">
        <v>7.8817440000000003</v>
      </c>
      <c r="G53" s="20">
        <v>9.8547700000000001E-4</v>
      </c>
    </row>
    <row r="54" spans="1:7" ht="25.5" x14ac:dyDescent="0.2">
      <c r="A54" s="21">
        <v>48</v>
      </c>
      <c r="B54" s="22" t="s">
        <v>240</v>
      </c>
      <c r="C54" s="26" t="s">
        <v>241</v>
      </c>
      <c r="D54" s="17" t="s">
        <v>19</v>
      </c>
      <c r="E54" s="62">
        <v>2657</v>
      </c>
      <c r="F54" s="68">
        <v>4.9154499999999999</v>
      </c>
      <c r="G54" s="20">
        <v>6.1459299999999998E-4</v>
      </c>
    </row>
    <row r="55" spans="1:7" ht="12.75" x14ac:dyDescent="0.2">
      <c r="A55" s="16"/>
      <c r="B55" s="17"/>
      <c r="C55" s="23" t="s">
        <v>120</v>
      </c>
      <c r="D55" s="27"/>
      <c r="E55" s="64"/>
      <c r="F55" s="70">
        <v>6990.7119630000007</v>
      </c>
      <c r="G55" s="28">
        <v>0.87406896299999992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121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122</v>
      </c>
      <c r="D60" s="24"/>
      <c r="E60" s="63"/>
      <c r="F60" s="69"/>
      <c r="G60" s="25"/>
    </row>
    <row r="61" spans="1:7" ht="12.75" x14ac:dyDescent="0.2">
      <c r="A61" s="33"/>
      <c r="B61" s="34"/>
      <c r="C61" s="23" t="s">
        <v>120</v>
      </c>
      <c r="D61" s="35"/>
      <c r="E61" s="65"/>
      <c r="F61" s="71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6"/>
      <c r="F62" s="72"/>
      <c r="G62" s="38"/>
    </row>
    <row r="63" spans="1:7" ht="12.75" x14ac:dyDescent="0.2">
      <c r="A63" s="16"/>
      <c r="B63" s="17"/>
      <c r="C63" s="23" t="s">
        <v>123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124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125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126</v>
      </c>
      <c r="D72" s="40"/>
      <c r="E72" s="64"/>
      <c r="F72" s="70">
        <v>6990.7119630000007</v>
      </c>
      <c r="G72" s="28">
        <v>0.87406896299999992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127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10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16"/>
      <c r="B78" s="41"/>
      <c r="C78" s="23" t="s">
        <v>128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74"/>
      <c r="G80" s="43"/>
    </row>
    <row r="81" spans="1:7" ht="12.75" x14ac:dyDescent="0.2">
      <c r="A81" s="16"/>
      <c r="B81" s="17"/>
      <c r="C81" s="23" t="s">
        <v>129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16"/>
      <c r="B84" s="41"/>
      <c r="C84" s="23" t="s">
        <v>130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21"/>
      <c r="B87" s="22"/>
      <c r="C87" s="44" t="s">
        <v>131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132</v>
      </c>
      <c r="D89" s="19"/>
      <c r="E89" s="62"/>
      <c r="F89" s="68"/>
      <c r="G89" s="20"/>
    </row>
    <row r="90" spans="1:7" ht="12.75" x14ac:dyDescent="0.2">
      <c r="A90" s="21"/>
      <c r="B90" s="22"/>
      <c r="C90" s="23" t="s">
        <v>133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134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135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136</v>
      </c>
      <c r="D99" s="24"/>
      <c r="E99" s="63"/>
      <c r="F99" s="69"/>
      <c r="G99" s="25"/>
    </row>
    <row r="100" spans="1:7" ht="12.75" x14ac:dyDescent="0.2">
      <c r="A100" s="21">
        <v>1</v>
      </c>
      <c r="B100" s="22"/>
      <c r="C100" s="26" t="s">
        <v>137</v>
      </c>
      <c r="D100" s="30"/>
      <c r="E100" s="62"/>
      <c r="F100" s="68">
        <v>436.77562890000002</v>
      </c>
      <c r="G100" s="20">
        <v>5.4611321999999997E-2</v>
      </c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436.77562890000002</v>
      </c>
      <c r="G101" s="28">
        <v>5.4611321999999997E-2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39" t="s">
        <v>138</v>
      </c>
      <c r="D103" s="40"/>
      <c r="E103" s="64"/>
      <c r="F103" s="70">
        <v>436.77562890000002</v>
      </c>
      <c r="G103" s="28">
        <v>5.4611321999999997E-2</v>
      </c>
    </row>
    <row r="104" spans="1:7" ht="12.75" x14ac:dyDescent="0.2">
      <c r="A104" s="21"/>
      <c r="B104" s="22"/>
      <c r="C104" s="45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139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140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141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142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120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23" t="s">
        <v>143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120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74"/>
      <c r="G115" s="43"/>
    </row>
    <row r="116" spans="1:7" ht="25.5" x14ac:dyDescent="0.2">
      <c r="A116" s="21"/>
      <c r="B116" s="22"/>
      <c r="C116" s="45" t="s">
        <v>144</v>
      </c>
      <c r="D116" s="22"/>
      <c r="E116" s="62"/>
      <c r="F116" s="74">
        <v>570.40758329000005</v>
      </c>
      <c r="G116" s="43">
        <v>7.1319711999999993E-2</v>
      </c>
    </row>
    <row r="117" spans="1:7" ht="12.75" x14ac:dyDescent="0.2">
      <c r="A117" s="21"/>
      <c r="B117" s="22"/>
      <c r="C117" s="46" t="s">
        <v>145</v>
      </c>
      <c r="D117" s="27"/>
      <c r="E117" s="64"/>
      <c r="F117" s="70">
        <v>7997.8951751900004</v>
      </c>
      <c r="G117" s="28">
        <v>0.99999999699999986</v>
      </c>
    </row>
    <row r="119" spans="1:7" ht="12.75" x14ac:dyDescent="0.2">
      <c r="B119" s="360"/>
      <c r="C119" s="360"/>
      <c r="D119" s="360"/>
      <c r="E119" s="360"/>
      <c r="F119" s="360"/>
    </row>
    <row r="120" spans="1:7" ht="12.75" x14ac:dyDescent="0.2">
      <c r="B120" s="360"/>
      <c r="C120" s="360"/>
      <c r="D120" s="360"/>
      <c r="E120" s="360"/>
      <c r="F120" s="360"/>
    </row>
    <row r="122" spans="1:7" ht="12.75" x14ac:dyDescent="0.2">
      <c r="B122" s="52" t="s">
        <v>146</v>
      </c>
      <c r="C122" s="53"/>
      <c r="D122" s="54"/>
    </row>
    <row r="123" spans="1:7" ht="12.75" x14ac:dyDescent="0.2">
      <c r="B123" s="55" t="s">
        <v>147</v>
      </c>
      <c r="C123" s="56"/>
      <c r="D123" s="81" t="s">
        <v>148</v>
      </c>
    </row>
    <row r="124" spans="1:7" ht="12.75" x14ac:dyDescent="0.2">
      <c r="B124" s="55" t="s">
        <v>149</v>
      </c>
      <c r="C124" s="56"/>
      <c r="D124" s="81" t="s">
        <v>148</v>
      </c>
    </row>
    <row r="125" spans="1:7" ht="12.75" x14ac:dyDescent="0.2">
      <c r="B125" s="57" t="s">
        <v>150</v>
      </c>
      <c r="C125" s="56"/>
      <c r="D125" s="58"/>
    </row>
    <row r="126" spans="1:7" ht="25.5" customHeight="1" x14ac:dyDescent="0.2">
      <c r="B126" s="58"/>
      <c r="C126" s="48" t="s">
        <v>151</v>
      </c>
      <c r="D126" s="49" t="s">
        <v>152</v>
      </c>
    </row>
    <row r="127" spans="1:7" ht="12.75" customHeight="1" x14ac:dyDescent="0.2">
      <c r="B127" s="75" t="s">
        <v>153</v>
      </c>
      <c r="C127" s="76" t="s">
        <v>154</v>
      </c>
      <c r="D127" s="76" t="s">
        <v>155</v>
      </c>
    </row>
    <row r="128" spans="1:7" ht="12.75" x14ac:dyDescent="0.2">
      <c r="B128" s="58" t="s">
        <v>156</v>
      </c>
      <c r="C128" s="59">
        <v>35.7624</v>
      </c>
      <c r="D128" s="59">
        <v>34.1008</v>
      </c>
    </row>
    <row r="129" spans="2:4" ht="12.75" x14ac:dyDescent="0.2">
      <c r="B129" s="58" t="s">
        <v>157</v>
      </c>
      <c r="C129" s="59">
        <v>15.104100000000001</v>
      </c>
      <c r="D129" s="59">
        <v>14.4023</v>
      </c>
    </row>
    <row r="130" spans="2:4" ht="12.75" x14ac:dyDescent="0.2">
      <c r="B130" s="58" t="s">
        <v>158</v>
      </c>
      <c r="C130" s="59">
        <v>34.578099999999999</v>
      </c>
      <c r="D130" s="59">
        <v>32.962000000000003</v>
      </c>
    </row>
    <row r="131" spans="2:4" ht="12.75" x14ac:dyDescent="0.2">
      <c r="B131" s="58" t="s">
        <v>159</v>
      </c>
      <c r="C131" s="59">
        <v>14.2319</v>
      </c>
      <c r="D131" s="59">
        <v>13.566700000000001</v>
      </c>
    </row>
    <row r="133" spans="2:4" ht="12.75" x14ac:dyDescent="0.2">
      <c r="B133" s="77" t="s">
        <v>160</v>
      </c>
      <c r="C133" s="60"/>
      <c r="D133" s="78" t="s">
        <v>148</v>
      </c>
    </row>
    <row r="134" spans="2:4" ht="24.75" customHeight="1" x14ac:dyDescent="0.2">
      <c r="B134" s="79"/>
      <c r="C134" s="79"/>
    </row>
    <row r="135" spans="2:4" ht="15" x14ac:dyDescent="0.25">
      <c r="B135" s="82"/>
      <c r="C135" s="80"/>
      <c r="D135"/>
    </row>
    <row r="137" spans="2:4" ht="12.75" x14ac:dyDescent="0.2">
      <c r="B137" s="57" t="s">
        <v>161</v>
      </c>
      <c r="C137" s="56"/>
      <c r="D137" s="83" t="s">
        <v>148</v>
      </c>
    </row>
    <row r="138" spans="2:4" ht="12.75" x14ac:dyDescent="0.2">
      <c r="B138" s="57" t="s">
        <v>162</v>
      </c>
      <c r="C138" s="56"/>
      <c r="D138" s="83" t="s">
        <v>148</v>
      </c>
    </row>
    <row r="139" spans="2:4" ht="12.75" x14ac:dyDescent="0.2">
      <c r="B139" s="57" t="s">
        <v>163</v>
      </c>
      <c r="C139" s="56"/>
      <c r="D139" s="61">
        <v>1.6986087325296686E-2</v>
      </c>
    </row>
    <row r="140" spans="2:4" ht="12.75" x14ac:dyDescent="0.2">
      <c r="B140" s="57" t="s">
        <v>164</v>
      </c>
      <c r="C140" s="56"/>
      <c r="D140" s="61" t="s">
        <v>148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334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48</v>
      </c>
      <c r="C7" s="26" t="s">
        <v>49</v>
      </c>
      <c r="D7" s="17" t="s">
        <v>43</v>
      </c>
      <c r="E7" s="62">
        <v>42311</v>
      </c>
      <c r="F7" s="68">
        <v>304.93537700000002</v>
      </c>
      <c r="G7" s="20">
        <v>4.6266961000000002E-2</v>
      </c>
    </row>
    <row r="8" spans="1:7" ht="12.75" x14ac:dyDescent="0.2">
      <c r="A8" s="21">
        <v>2</v>
      </c>
      <c r="B8" s="22" t="s">
        <v>166</v>
      </c>
      <c r="C8" s="26" t="s">
        <v>167</v>
      </c>
      <c r="D8" s="17" t="s">
        <v>22</v>
      </c>
      <c r="E8" s="62">
        <v>211095</v>
      </c>
      <c r="F8" s="68">
        <v>292.99986000000001</v>
      </c>
      <c r="G8" s="20">
        <v>4.4456019999999999E-2</v>
      </c>
    </row>
    <row r="9" spans="1:7" ht="25.5" x14ac:dyDescent="0.2">
      <c r="A9" s="21">
        <v>3</v>
      </c>
      <c r="B9" s="22" t="s">
        <v>168</v>
      </c>
      <c r="C9" s="26" t="s">
        <v>169</v>
      </c>
      <c r="D9" s="17" t="s">
        <v>66</v>
      </c>
      <c r="E9" s="62">
        <v>11535</v>
      </c>
      <c r="F9" s="68">
        <v>276.4189725</v>
      </c>
      <c r="G9" s="20">
        <v>4.1940249999999998E-2</v>
      </c>
    </row>
    <row r="10" spans="1:7" ht="12.75" x14ac:dyDescent="0.2">
      <c r="A10" s="21">
        <v>4</v>
      </c>
      <c r="B10" s="22" t="s">
        <v>170</v>
      </c>
      <c r="C10" s="26" t="s">
        <v>171</v>
      </c>
      <c r="D10" s="17" t="s">
        <v>172</v>
      </c>
      <c r="E10" s="62">
        <v>12472</v>
      </c>
      <c r="F10" s="68">
        <v>242.99197599999999</v>
      </c>
      <c r="G10" s="20">
        <v>3.6868468000000001E-2</v>
      </c>
    </row>
    <row r="11" spans="1:7" ht="12.75" x14ac:dyDescent="0.2">
      <c r="A11" s="21">
        <v>5</v>
      </c>
      <c r="B11" s="22" t="s">
        <v>173</v>
      </c>
      <c r="C11" s="26" t="s">
        <v>174</v>
      </c>
      <c r="D11" s="17" t="s">
        <v>175</v>
      </c>
      <c r="E11" s="62">
        <v>73871</v>
      </c>
      <c r="F11" s="68">
        <v>220.1725155</v>
      </c>
      <c r="G11" s="20">
        <v>3.3406138000000002E-2</v>
      </c>
    </row>
    <row r="12" spans="1:7" ht="25.5" x14ac:dyDescent="0.2">
      <c r="A12" s="21">
        <v>6</v>
      </c>
      <c r="B12" s="22" t="s">
        <v>176</v>
      </c>
      <c r="C12" s="26" t="s">
        <v>177</v>
      </c>
      <c r="D12" s="17" t="s">
        <v>43</v>
      </c>
      <c r="E12" s="62">
        <v>79715</v>
      </c>
      <c r="F12" s="68">
        <v>205.14655250000001</v>
      </c>
      <c r="G12" s="20">
        <v>3.1126292E-2</v>
      </c>
    </row>
    <row r="13" spans="1:7" ht="25.5" x14ac:dyDescent="0.2">
      <c r="A13" s="21">
        <v>7</v>
      </c>
      <c r="B13" s="22" t="s">
        <v>105</v>
      </c>
      <c r="C13" s="26" t="s">
        <v>106</v>
      </c>
      <c r="D13" s="17" t="s">
        <v>43</v>
      </c>
      <c r="E13" s="62">
        <v>15951</v>
      </c>
      <c r="F13" s="68">
        <v>201.21388949999999</v>
      </c>
      <c r="G13" s="20">
        <v>3.05296E-2</v>
      </c>
    </row>
    <row r="14" spans="1:7" ht="25.5" x14ac:dyDescent="0.2">
      <c r="A14" s="21">
        <v>8</v>
      </c>
      <c r="B14" s="22" t="s">
        <v>96</v>
      </c>
      <c r="C14" s="26" t="s">
        <v>97</v>
      </c>
      <c r="D14" s="17" t="s">
        <v>43</v>
      </c>
      <c r="E14" s="62">
        <v>38532</v>
      </c>
      <c r="F14" s="68">
        <v>197.360904</v>
      </c>
      <c r="G14" s="20">
        <v>2.9944998E-2</v>
      </c>
    </row>
    <row r="15" spans="1:7" ht="25.5" x14ac:dyDescent="0.2">
      <c r="A15" s="21">
        <v>9</v>
      </c>
      <c r="B15" s="22" t="s">
        <v>41</v>
      </c>
      <c r="C15" s="26" t="s">
        <v>42</v>
      </c>
      <c r="D15" s="17" t="s">
        <v>43</v>
      </c>
      <c r="E15" s="62">
        <v>24950</v>
      </c>
      <c r="F15" s="68">
        <v>194.996725</v>
      </c>
      <c r="G15" s="20">
        <v>2.9586287999999999E-2</v>
      </c>
    </row>
    <row r="16" spans="1:7" ht="25.5" x14ac:dyDescent="0.2">
      <c r="A16" s="21">
        <v>10</v>
      </c>
      <c r="B16" s="22" t="s">
        <v>70</v>
      </c>
      <c r="C16" s="26" t="s">
        <v>71</v>
      </c>
      <c r="D16" s="17" t="s">
        <v>43</v>
      </c>
      <c r="E16" s="62">
        <v>113767</v>
      </c>
      <c r="F16" s="68">
        <v>194.88287099999999</v>
      </c>
      <c r="G16" s="20">
        <v>2.9569013000000002E-2</v>
      </c>
    </row>
    <row r="17" spans="1:7" ht="25.5" x14ac:dyDescent="0.2">
      <c r="A17" s="21">
        <v>11</v>
      </c>
      <c r="B17" s="22" t="s">
        <v>178</v>
      </c>
      <c r="C17" s="26" t="s">
        <v>179</v>
      </c>
      <c r="D17" s="17" t="s">
        <v>43</v>
      </c>
      <c r="E17" s="62">
        <v>14530</v>
      </c>
      <c r="F17" s="68">
        <v>186.23827499999999</v>
      </c>
      <c r="G17" s="20">
        <v>2.8257394000000002E-2</v>
      </c>
    </row>
    <row r="18" spans="1:7" ht="12.75" x14ac:dyDescent="0.2">
      <c r="A18" s="21">
        <v>12</v>
      </c>
      <c r="B18" s="22" t="s">
        <v>180</v>
      </c>
      <c r="C18" s="26" t="s">
        <v>181</v>
      </c>
      <c r="D18" s="17" t="s">
        <v>172</v>
      </c>
      <c r="E18" s="62">
        <v>8813</v>
      </c>
      <c r="F18" s="68">
        <v>183.77308249999999</v>
      </c>
      <c r="G18" s="20">
        <v>2.7883357000000001E-2</v>
      </c>
    </row>
    <row r="19" spans="1:7" ht="12.75" x14ac:dyDescent="0.2">
      <c r="A19" s="21">
        <v>13</v>
      </c>
      <c r="B19" s="22" t="s">
        <v>182</v>
      </c>
      <c r="C19" s="26" t="s">
        <v>183</v>
      </c>
      <c r="D19" s="17" t="s">
        <v>31</v>
      </c>
      <c r="E19" s="62">
        <v>106351</v>
      </c>
      <c r="F19" s="68">
        <v>175.00057050000001</v>
      </c>
      <c r="G19" s="20">
        <v>2.6552329999999999E-2</v>
      </c>
    </row>
    <row r="20" spans="1:7" ht="12.75" x14ac:dyDescent="0.2">
      <c r="A20" s="21">
        <v>14</v>
      </c>
      <c r="B20" s="22" t="s">
        <v>186</v>
      </c>
      <c r="C20" s="26" t="s">
        <v>187</v>
      </c>
      <c r="D20" s="17" t="s">
        <v>188</v>
      </c>
      <c r="E20" s="62">
        <v>43784</v>
      </c>
      <c r="F20" s="68">
        <v>165.17514</v>
      </c>
      <c r="G20" s="20">
        <v>2.5061545000000001E-2</v>
      </c>
    </row>
    <row r="21" spans="1:7" ht="25.5" x14ac:dyDescent="0.2">
      <c r="A21" s="21">
        <v>15</v>
      </c>
      <c r="B21" s="22" t="s">
        <v>184</v>
      </c>
      <c r="C21" s="26" t="s">
        <v>185</v>
      </c>
      <c r="D21" s="17" t="s">
        <v>19</v>
      </c>
      <c r="E21" s="62">
        <v>21773</v>
      </c>
      <c r="F21" s="68">
        <v>163.0688835</v>
      </c>
      <c r="G21" s="20">
        <v>2.4741968999999999E-2</v>
      </c>
    </row>
    <row r="22" spans="1:7" ht="25.5" x14ac:dyDescent="0.2">
      <c r="A22" s="21">
        <v>16</v>
      </c>
      <c r="B22" s="22" t="s">
        <v>82</v>
      </c>
      <c r="C22" s="26" t="s">
        <v>83</v>
      </c>
      <c r="D22" s="17" t="s">
        <v>66</v>
      </c>
      <c r="E22" s="62">
        <v>24889</v>
      </c>
      <c r="F22" s="68">
        <v>159.8496025</v>
      </c>
      <c r="G22" s="20">
        <v>2.4253516999999999E-2</v>
      </c>
    </row>
    <row r="23" spans="1:7" ht="12.75" x14ac:dyDescent="0.2">
      <c r="A23" s="21">
        <v>17</v>
      </c>
      <c r="B23" s="22" t="s">
        <v>86</v>
      </c>
      <c r="C23" s="26" t="s">
        <v>87</v>
      </c>
      <c r="D23" s="17" t="s">
        <v>22</v>
      </c>
      <c r="E23" s="62">
        <v>18029</v>
      </c>
      <c r="F23" s="68">
        <v>156.82525649999999</v>
      </c>
      <c r="G23" s="20">
        <v>2.3794642000000001E-2</v>
      </c>
    </row>
    <row r="24" spans="1:7" ht="25.5" x14ac:dyDescent="0.2">
      <c r="A24" s="21">
        <v>18</v>
      </c>
      <c r="B24" s="22" t="s">
        <v>189</v>
      </c>
      <c r="C24" s="26" t="s">
        <v>190</v>
      </c>
      <c r="D24" s="17" t="s">
        <v>43</v>
      </c>
      <c r="E24" s="62">
        <v>26545</v>
      </c>
      <c r="F24" s="68">
        <v>142.32101750000001</v>
      </c>
      <c r="G24" s="20">
        <v>2.1593956000000001E-2</v>
      </c>
    </row>
    <row r="25" spans="1:7" ht="12.75" x14ac:dyDescent="0.2">
      <c r="A25" s="21">
        <v>19</v>
      </c>
      <c r="B25" s="22" t="s">
        <v>193</v>
      </c>
      <c r="C25" s="26" t="s">
        <v>194</v>
      </c>
      <c r="D25" s="17" t="s">
        <v>188</v>
      </c>
      <c r="E25" s="62">
        <v>26104</v>
      </c>
      <c r="F25" s="68">
        <v>135.923528</v>
      </c>
      <c r="G25" s="20">
        <v>2.0623282999999999E-2</v>
      </c>
    </row>
    <row r="26" spans="1:7" ht="25.5" x14ac:dyDescent="0.2">
      <c r="A26" s="21">
        <v>20</v>
      </c>
      <c r="B26" s="22" t="s">
        <v>37</v>
      </c>
      <c r="C26" s="26" t="s">
        <v>38</v>
      </c>
      <c r="D26" s="17" t="s">
        <v>16</v>
      </c>
      <c r="E26" s="62">
        <v>121144</v>
      </c>
      <c r="F26" s="68">
        <v>116.358812</v>
      </c>
      <c r="G26" s="20">
        <v>1.7654784999999999E-2</v>
      </c>
    </row>
    <row r="27" spans="1:7" ht="25.5" x14ac:dyDescent="0.2">
      <c r="A27" s="21">
        <v>21</v>
      </c>
      <c r="B27" s="22" t="s">
        <v>195</v>
      </c>
      <c r="C27" s="26" t="s">
        <v>196</v>
      </c>
      <c r="D27" s="17" t="s">
        <v>66</v>
      </c>
      <c r="E27" s="62">
        <v>14040</v>
      </c>
      <c r="F27" s="68">
        <v>114.73488</v>
      </c>
      <c r="G27" s="20">
        <v>1.7408390999999999E-2</v>
      </c>
    </row>
    <row r="28" spans="1:7" ht="25.5" x14ac:dyDescent="0.2">
      <c r="A28" s="21">
        <v>22</v>
      </c>
      <c r="B28" s="22" t="s">
        <v>191</v>
      </c>
      <c r="C28" s="26" t="s">
        <v>192</v>
      </c>
      <c r="D28" s="17" t="s">
        <v>36</v>
      </c>
      <c r="E28" s="62">
        <v>16376</v>
      </c>
      <c r="F28" s="68">
        <v>109.07234800000001</v>
      </c>
      <c r="G28" s="20">
        <v>1.6549231000000001E-2</v>
      </c>
    </row>
    <row r="29" spans="1:7" ht="12.75" x14ac:dyDescent="0.2">
      <c r="A29" s="21">
        <v>23</v>
      </c>
      <c r="B29" s="22" t="s">
        <v>197</v>
      </c>
      <c r="C29" s="26" t="s">
        <v>198</v>
      </c>
      <c r="D29" s="17" t="s">
        <v>199</v>
      </c>
      <c r="E29" s="62">
        <v>47401</v>
      </c>
      <c r="F29" s="68">
        <v>107.6239705</v>
      </c>
      <c r="G29" s="20">
        <v>1.6329473000000001E-2</v>
      </c>
    </row>
    <row r="30" spans="1:7" ht="12.75" x14ac:dyDescent="0.2">
      <c r="A30" s="21">
        <v>24</v>
      </c>
      <c r="B30" s="22" t="s">
        <v>200</v>
      </c>
      <c r="C30" s="26" t="s">
        <v>201</v>
      </c>
      <c r="D30" s="17" t="s">
        <v>188</v>
      </c>
      <c r="E30" s="62">
        <v>10034</v>
      </c>
      <c r="F30" s="68">
        <v>103.555897</v>
      </c>
      <c r="G30" s="20">
        <v>1.5712236000000001E-2</v>
      </c>
    </row>
    <row r="31" spans="1:7" ht="25.5" x14ac:dyDescent="0.2">
      <c r="A31" s="21">
        <v>25</v>
      </c>
      <c r="B31" s="22" t="s">
        <v>202</v>
      </c>
      <c r="C31" s="26" t="s">
        <v>203</v>
      </c>
      <c r="D31" s="17" t="s">
        <v>19</v>
      </c>
      <c r="E31" s="62">
        <v>55216</v>
      </c>
      <c r="F31" s="68">
        <v>100.327472</v>
      </c>
      <c r="G31" s="20">
        <v>1.5222397E-2</v>
      </c>
    </row>
    <row r="32" spans="1:7" ht="25.5" x14ac:dyDescent="0.2">
      <c r="A32" s="21">
        <v>26</v>
      </c>
      <c r="B32" s="22" t="s">
        <v>204</v>
      </c>
      <c r="C32" s="26" t="s">
        <v>205</v>
      </c>
      <c r="D32" s="17" t="s">
        <v>43</v>
      </c>
      <c r="E32" s="62">
        <v>32888</v>
      </c>
      <c r="F32" s="68">
        <v>100.094628</v>
      </c>
      <c r="G32" s="20">
        <v>1.5187068E-2</v>
      </c>
    </row>
    <row r="33" spans="1:7" ht="25.5" x14ac:dyDescent="0.2">
      <c r="A33" s="21">
        <v>27</v>
      </c>
      <c r="B33" s="22" t="s">
        <v>72</v>
      </c>
      <c r="C33" s="26" t="s">
        <v>73</v>
      </c>
      <c r="D33" s="17" t="s">
        <v>66</v>
      </c>
      <c r="E33" s="62">
        <v>29375</v>
      </c>
      <c r="F33" s="68">
        <v>98.538437500000001</v>
      </c>
      <c r="G33" s="20">
        <v>1.4950952E-2</v>
      </c>
    </row>
    <row r="34" spans="1:7" ht="25.5" x14ac:dyDescent="0.2">
      <c r="A34" s="21">
        <v>28</v>
      </c>
      <c r="B34" s="22" t="s">
        <v>206</v>
      </c>
      <c r="C34" s="26" t="s">
        <v>207</v>
      </c>
      <c r="D34" s="17" t="s">
        <v>43</v>
      </c>
      <c r="E34" s="62">
        <v>11327</v>
      </c>
      <c r="F34" s="68">
        <v>85.739726500000003</v>
      </c>
      <c r="G34" s="20">
        <v>1.3009039999999999E-2</v>
      </c>
    </row>
    <row r="35" spans="1:7" ht="25.5" x14ac:dyDescent="0.2">
      <c r="A35" s="21">
        <v>29</v>
      </c>
      <c r="B35" s="22" t="s">
        <v>208</v>
      </c>
      <c r="C35" s="26" t="s">
        <v>209</v>
      </c>
      <c r="D35" s="17" t="s">
        <v>210</v>
      </c>
      <c r="E35" s="62">
        <v>32349</v>
      </c>
      <c r="F35" s="68">
        <v>84.0265275</v>
      </c>
      <c r="G35" s="20">
        <v>1.2749102E-2</v>
      </c>
    </row>
    <row r="36" spans="1:7" ht="12.75" x14ac:dyDescent="0.2">
      <c r="A36" s="21">
        <v>30</v>
      </c>
      <c r="B36" s="22" t="s">
        <v>101</v>
      </c>
      <c r="C36" s="26" t="s">
        <v>102</v>
      </c>
      <c r="D36" s="17" t="s">
        <v>59</v>
      </c>
      <c r="E36" s="62">
        <v>66181</v>
      </c>
      <c r="F36" s="68">
        <v>83.454240999999996</v>
      </c>
      <c r="G36" s="20">
        <v>1.266227E-2</v>
      </c>
    </row>
    <row r="37" spans="1:7" ht="25.5" x14ac:dyDescent="0.2">
      <c r="A37" s="21">
        <v>31</v>
      </c>
      <c r="B37" s="22" t="s">
        <v>211</v>
      </c>
      <c r="C37" s="26" t="s">
        <v>212</v>
      </c>
      <c r="D37" s="17" t="s">
        <v>43</v>
      </c>
      <c r="E37" s="62">
        <v>20395</v>
      </c>
      <c r="F37" s="68">
        <v>83.333969999999994</v>
      </c>
      <c r="G37" s="20">
        <v>1.2644022E-2</v>
      </c>
    </row>
    <row r="38" spans="1:7" ht="25.5" x14ac:dyDescent="0.2">
      <c r="A38" s="21">
        <v>32</v>
      </c>
      <c r="B38" s="22" t="s">
        <v>79</v>
      </c>
      <c r="C38" s="26" t="s">
        <v>80</v>
      </c>
      <c r="D38" s="17" t="s">
        <v>81</v>
      </c>
      <c r="E38" s="62">
        <v>340</v>
      </c>
      <c r="F38" s="68">
        <v>66.766139999999993</v>
      </c>
      <c r="G38" s="20">
        <v>1.0130233000000001E-2</v>
      </c>
    </row>
    <row r="39" spans="1:7" ht="25.5" x14ac:dyDescent="0.2">
      <c r="A39" s="21">
        <v>33</v>
      </c>
      <c r="B39" s="22" t="s">
        <v>109</v>
      </c>
      <c r="C39" s="26" t="s">
        <v>110</v>
      </c>
      <c r="D39" s="17" t="s">
        <v>43</v>
      </c>
      <c r="E39" s="62">
        <v>10370</v>
      </c>
      <c r="F39" s="68">
        <v>66.062084999999996</v>
      </c>
      <c r="G39" s="20">
        <v>1.0023409E-2</v>
      </c>
    </row>
    <row r="40" spans="1:7" ht="25.5" x14ac:dyDescent="0.2">
      <c r="A40" s="21">
        <v>34</v>
      </c>
      <c r="B40" s="22" t="s">
        <v>216</v>
      </c>
      <c r="C40" s="26" t="s">
        <v>217</v>
      </c>
      <c r="D40" s="17" t="s">
        <v>36</v>
      </c>
      <c r="E40" s="62">
        <v>39877</v>
      </c>
      <c r="F40" s="68">
        <v>59.496484000000002</v>
      </c>
      <c r="G40" s="20">
        <v>9.0272289999999995E-3</v>
      </c>
    </row>
    <row r="41" spans="1:7" ht="12.75" x14ac:dyDescent="0.2">
      <c r="A41" s="21">
        <v>35</v>
      </c>
      <c r="B41" s="22" t="s">
        <v>218</v>
      </c>
      <c r="C41" s="26" t="s">
        <v>219</v>
      </c>
      <c r="D41" s="17" t="s">
        <v>31</v>
      </c>
      <c r="E41" s="62">
        <v>113110</v>
      </c>
      <c r="F41" s="68">
        <v>57.912320000000001</v>
      </c>
      <c r="G41" s="20">
        <v>8.7868689999999992E-3</v>
      </c>
    </row>
    <row r="42" spans="1:7" ht="51" x14ac:dyDescent="0.2">
      <c r="A42" s="21">
        <v>36</v>
      </c>
      <c r="B42" s="22" t="s">
        <v>213</v>
      </c>
      <c r="C42" s="26" t="s">
        <v>214</v>
      </c>
      <c r="D42" s="17" t="s">
        <v>215</v>
      </c>
      <c r="E42" s="62">
        <v>114299</v>
      </c>
      <c r="F42" s="68">
        <v>57.492396999999997</v>
      </c>
      <c r="G42" s="20">
        <v>8.7231549999999998E-3</v>
      </c>
    </row>
    <row r="43" spans="1:7" ht="12.75" x14ac:dyDescent="0.2">
      <c r="A43" s="21">
        <v>37</v>
      </c>
      <c r="B43" s="22" t="s">
        <v>94</v>
      </c>
      <c r="C43" s="26" t="s">
        <v>95</v>
      </c>
      <c r="D43" s="17" t="s">
        <v>59</v>
      </c>
      <c r="E43" s="62">
        <v>21114</v>
      </c>
      <c r="F43" s="68">
        <v>57.187269000000001</v>
      </c>
      <c r="G43" s="20">
        <v>8.6768590000000003E-3</v>
      </c>
    </row>
    <row r="44" spans="1:7" ht="25.5" x14ac:dyDescent="0.2">
      <c r="A44" s="21">
        <v>38</v>
      </c>
      <c r="B44" s="22" t="s">
        <v>220</v>
      </c>
      <c r="C44" s="26" t="s">
        <v>221</v>
      </c>
      <c r="D44" s="17" t="s">
        <v>210</v>
      </c>
      <c r="E44" s="62">
        <v>16074</v>
      </c>
      <c r="F44" s="68">
        <v>56.604590999999999</v>
      </c>
      <c r="G44" s="20">
        <v>8.5884510000000004E-3</v>
      </c>
    </row>
    <row r="45" spans="1:7" ht="25.5" x14ac:dyDescent="0.2">
      <c r="A45" s="21">
        <v>39</v>
      </c>
      <c r="B45" s="22" t="s">
        <v>222</v>
      </c>
      <c r="C45" s="26" t="s">
        <v>223</v>
      </c>
      <c r="D45" s="17" t="s">
        <v>36</v>
      </c>
      <c r="E45" s="62">
        <v>7525</v>
      </c>
      <c r="F45" s="68">
        <v>54.650312499999998</v>
      </c>
      <c r="G45" s="20">
        <v>8.2919340000000008E-3</v>
      </c>
    </row>
    <row r="46" spans="1:7" ht="25.5" x14ac:dyDescent="0.2">
      <c r="A46" s="21">
        <v>40</v>
      </c>
      <c r="B46" s="22" t="s">
        <v>224</v>
      </c>
      <c r="C46" s="26" t="s">
        <v>225</v>
      </c>
      <c r="D46" s="17" t="s">
        <v>172</v>
      </c>
      <c r="E46" s="62">
        <v>8429</v>
      </c>
      <c r="F46" s="68">
        <v>53.115343500000002</v>
      </c>
      <c r="G46" s="20">
        <v>8.0590369999999998E-3</v>
      </c>
    </row>
    <row r="47" spans="1:7" ht="12.75" x14ac:dyDescent="0.2">
      <c r="A47" s="21">
        <v>41</v>
      </c>
      <c r="B47" s="22" t="s">
        <v>226</v>
      </c>
      <c r="C47" s="26" t="s">
        <v>227</v>
      </c>
      <c r="D47" s="17" t="s">
        <v>228</v>
      </c>
      <c r="E47" s="62">
        <v>2127</v>
      </c>
      <c r="F47" s="68">
        <v>50.567298000000001</v>
      </c>
      <c r="G47" s="20">
        <v>7.67243E-3</v>
      </c>
    </row>
    <row r="48" spans="1:7" ht="12.75" x14ac:dyDescent="0.2">
      <c r="A48" s="21">
        <v>42</v>
      </c>
      <c r="B48" s="22" t="s">
        <v>229</v>
      </c>
      <c r="C48" s="26" t="s">
        <v>230</v>
      </c>
      <c r="D48" s="17" t="s">
        <v>172</v>
      </c>
      <c r="E48" s="62">
        <v>19693</v>
      </c>
      <c r="F48" s="68">
        <v>49.82329</v>
      </c>
      <c r="G48" s="20">
        <v>7.5595430000000002E-3</v>
      </c>
    </row>
    <row r="49" spans="1:7" ht="12.75" x14ac:dyDescent="0.2">
      <c r="A49" s="21">
        <v>43</v>
      </c>
      <c r="B49" s="22" t="s">
        <v>231</v>
      </c>
      <c r="C49" s="26" t="s">
        <v>232</v>
      </c>
      <c r="D49" s="17" t="s">
        <v>233</v>
      </c>
      <c r="E49" s="62">
        <v>1651</v>
      </c>
      <c r="F49" s="68">
        <v>47.360585999999998</v>
      </c>
      <c r="G49" s="20">
        <v>7.185884E-3</v>
      </c>
    </row>
    <row r="50" spans="1:7" ht="12.75" x14ac:dyDescent="0.2">
      <c r="A50" s="21">
        <v>44</v>
      </c>
      <c r="B50" s="22" t="s">
        <v>234</v>
      </c>
      <c r="C50" s="26" t="s">
        <v>235</v>
      </c>
      <c r="D50" s="17" t="s">
        <v>172</v>
      </c>
      <c r="E50" s="62">
        <v>10696</v>
      </c>
      <c r="F50" s="68">
        <v>42.693083999999999</v>
      </c>
      <c r="G50" s="20">
        <v>6.4776979999999996E-3</v>
      </c>
    </row>
    <row r="51" spans="1:7" ht="12.75" x14ac:dyDescent="0.2">
      <c r="A51" s="21">
        <v>45</v>
      </c>
      <c r="B51" s="22" t="s">
        <v>114</v>
      </c>
      <c r="C51" s="26" t="s">
        <v>115</v>
      </c>
      <c r="D51" s="17" t="s">
        <v>59</v>
      </c>
      <c r="E51" s="62">
        <v>4824</v>
      </c>
      <c r="F51" s="68">
        <v>23.688251999999999</v>
      </c>
      <c r="G51" s="20">
        <v>3.5941499999999999E-3</v>
      </c>
    </row>
    <row r="52" spans="1:7" ht="25.5" x14ac:dyDescent="0.2">
      <c r="A52" s="21">
        <v>46</v>
      </c>
      <c r="B52" s="22" t="s">
        <v>236</v>
      </c>
      <c r="C52" s="26" t="s">
        <v>237</v>
      </c>
      <c r="D52" s="17" t="s">
        <v>43</v>
      </c>
      <c r="E52" s="62">
        <v>13190</v>
      </c>
      <c r="F52" s="68">
        <v>13.03172</v>
      </c>
      <c r="G52" s="20">
        <v>1.9772650000000002E-3</v>
      </c>
    </row>
    <row r="53" spans="1:7" ht="12.75" x14ac:dyDescent="0.2">
      <c r="A53" s="21">
        <v>47</v>
      </c>
      <c r="B53" s="22" t="s">
        <v>238</v>
      </c>
      <c r="C53" s="26" t="s">
        <v>239</v>
      </c>
      <c r="D53" s="17" t="s">
        <v>188</v>
      </c>
      <c r="E53" s="62">
        <v>338</v>
      </c>
      <c r="F53" s="68">
        <v>6.5294840000000001</v>
      </c>
      <c r="G53" s="20">
        <v>9.9069999999999996E-4</v>
      </c>
    </row>
    <row r="54" spans="1:7" ht="25.5" x14ac:dyDescent="0.2">
      <c r="A54" s="21">
        <v>48</v>
      </c>
      <c r="B54" s="22" t="s">
        <v>240</v>
      </c>
      <c r="C54" s="26" t="s">
        <v>241</v>
      </c>
      <c r="D54" s="17" t="s">
        <v>19</v>
      </c>
      <c r="E54" s="62">
        <v>2225</v>
      </c>
      <c r="F54" s="68">
        <v>4.11625</v>
      </c>
      <c r="G54" s="20">
        <v>6.2454700000000004E-4</v>
      </c>
    </row>
    <row r="55" spans="1:7" ht="12.75" x14ac:dyDescent="0.2">
      <c r="A55" s="16"/>
      <c r="B55" s="17"/>
      <c r="C55" s="23" t="s">
        <v>120</v>
      </c>
      <c r="D55" s="27"/>
      <c r="E55" s="64"/>
      <c r="F55" s="70">
        <v>5753.2528149999989</v>
      </c>
      <c r="G55" s="28">
        <v>0.87292438100000014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121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122</v>
      </c>
      <c r="D60" s="24"/>
      <c r="E60" s="63"/>
      <c r="F60" s="69"/>
      <c r="G60" s="25"/>
    </row>
    <row r="61" spans="1:7" ht="12.75" x14ac:dyDescent="0.2">
      <c r="A61" s="33"/>
      <c r="B61" s="34"/>
      <c r="C61" s="23" t="s">
        <v>120</v>
      </c>
      <c r="D61" s="35"/>
      <c r="E61" s="65"/>
      <c r="F61" s="71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6"/>
      <c r="F62" s="72"/>
      <c r="G62" s="38"/>
    </row>
    <row r="63" spans="1:7" ht="12.75" x14ac:dyDescent="0.2">
      <c r="A63" s="16"/>
      <c r="B63" s="17"/>
      <c r="C63" s="23" t="s">
        <v>123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124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125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126</v>
      </c>
      <c r="D72" s="40"/>
      <c r="E72" s="64"/>
      <c r="F72" s="70">
        <v>5753.2528149999989</v>
      </c>
      <c r="G72" s="28">
        <v>0.87292438100000014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127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10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16"/>
      <c r="B78" s="41"/>
      <c r="C78" s="23" t="s">
        <v>128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74"/>
      <c r="G80" s="43"/>
    </row>
    <row r="81" spans="1:7" ht="12.75" x14ac:dyDescent="0.2">
      <c r="A81" s="16"/>
      <c r="B81" s="17"/>
      <c r="C81" s="23" t="s">
        <v>129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16"/>
      <c r="B84" s="41"/>
      <c r="C84" s="23" t="s">
        <v>130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21"/>
      <c r="B87" s="22"/>
      <c r="C87" s="44" t="s">
        <v>131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132</v>
      </c>
      <c r="D89" s="19"/>
      <c r="E89" s="62"/>
      <c r="F89" s="68"/>
      <c r="G89" s="20"/>
    </row>
    <row r="90" spans="1:7" ht="12.75" x14ac:dyDescent="0.2">
      <c r="A90" s="21"/>
      <c r="B90" s="22"/>
      <c r="C90" s="23" t="s">
        <v>133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134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135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136</v>
      </c>
      <c r="D99" s="24"/>
      <c r="E99" s="63"/>
      <c r="F99" s="69"/>
      <c r="G99" s="25"/>
    </row>
    <row r="100" spans="1:7" ht="12.75" x14ac:dyDescent="0.2">
      <c r="A100" s="21">
        <v>1</v>
      </c>
      <c r="B100" s="22"/>
      <c r="C100" s="26" t="s">
        <v>137</v>
      </c>
      <c r="D100" s="30"/>
      <c r="E100" s="62"/>
      <c r="F100" s="68">
        <v>358.81567680000001</v>
      </c>
      <c r="G100" s="20">
        <v>5.4442062999999999E-2</v>
      </c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358.81567680000001</v>
      </c>
      <c r="G101" s="28">
        <v>5.4442062999999999E-2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39" t="s">
        <v>138</v>
      </c>
      <c r="D103" s="40"/>
      <c r="E103" s="64"/>
      <c r="F103" s="70">
        <v>358.81567680000001</v>
      </c>
      <c r="G103" s="28">
        <v>5.4442062999999999E-2</v>
      </c>
    </row>
    <row r="104" spans="1:7" ht="12.75" x14ac:dyDescent="0.2">
      <c r="A104" s="21"/>
      <c r="B104" s="22"/>
      <c r="C104" s="45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139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140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141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142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120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23" t="s">
        <v>143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120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74"/>
      <c r="G115" s="43"/>
    </row>
    <row r="116" spans="1:7" ht="25.5" x14ac:dyDescent="0.2">
      <c r="A116" s="21"/>
      <c r="B116" s="22"/>
      <c r="C116" s="45" t="s">
        <v>144</v>
      </c>
      <c r="D116" s="22"/>
      <c r="E116" s="62"/>
      <c r="F116" s="74">
        <v>478.71181777999999</v>
      </c>
      <c r="G116" s="43">
        <v>7.2633557000000001E-2</v>
      </c>
    </row>
    <row r="117" spans="1:7" ht="12.75" x14ac:dyDescent="0.2">
      <c r="A117" s="21"/>
      <c r="B117" s="22"/>
      <c r="C117" s="46" t="s">
        <v>145</v>
      </c>
      <c r="D117" s="27"/>
      <c r="E117" s="64"/>
      <c r="F117" s="70">
        <v>6590.7803095799991</v>
      </c>
      <c r="G117" s="28">
        <v>1.0000000010000003</v>
      </c>
    </row>
    <row r="119" spans="1:7" ht="12.75" x14ac:dyDescent="0.2">
      <c r="B119" s="360"/>
      <c r="C119" s="360"/>
      <c r="D119" s="360"/>
      <c r="E119" s="360"/>
      <c r="F119" s="360"/>
    </row>
    <row r="120" spans="1:7" ht="12.75" x14ac:dyDescent="0.2">
      <c r="B120" s="360"/>
      <c r="C120" s="360"/>
      <c r="D120" s="360"/>
      <c r="E120" s="360"/>
      <c r="F120" s="360"/>
    </row>
    <row r="122" spans="1:7" ht="12.75" x14ac:dyDescent="0.2">
      <c r="B122" s="52" t="s">
        <v>146</v>
      </c>
      <c r="C122" s="53"/>
      <c r="D122" s="54"/>
    </row>
    <row r="123" spans="1:7" ht="12.75" x14ac:dyDescent="0.2">
      <c r="B123" s="55" t="s">
        <v>147</v>
      </c>
      <c r="C123" s="56"/>
      <c r="D123" s="81" t="s">
        <v>148</v>
      </c>
    </row>
    <row r="124" spans="1:7" ht="12.75" x14ac:dyDescent="0.2">
      <c r="B124" s="55" t="s">
        <v>149</v>
      </c>
      <c r="C124" s="56"/>
      <c r="D124" s="81" t="s">
        <v>148</v>
      </c>
    </row>
    <row r="125" spans="1:7" ht="12.75" x14ac:dyDescent="0.2">
      <c r="B125" s="57" t="s">
        <v>150</v>
      </c>
      <c r="C125" s="56"/>
      <c r="D125" s="58"/>
    </row>
    <row r="126" spans="1:7" ht="25.5" customHeight="1" x14ac:dyDescent="0.2">
      <c r="B126" s="58"/>
      <c r="C126" s="48" t="s">
        <v>151</v>
      </c>
      <c r="D126" s="49" t="s">
        <v>152</v>
      </c>
    </row>
    <row r="127" spans="1:7" ht="12.75" customHeight="1" x14ac:dyDescent="0.2">
      <c r="B127" s="75" t="s">
        <v>153</v>
      </c>
      <c r="C127" s="76" t="s">
        <v>154</v>
      </c>
      <c r="D127" s="76" t="s">
        <v>155</v>
      </c>
    </row>
    <row r="128" spans="1:7" ht="12.75" x14ac:dyDescent="0.2">
      <c r="B128" s="58" t="s">
        <v>156</v>
      </c>
      <c r="C128" s="59">
        <v>35.059100000000001</v>
      </c>
      <c r="D128" s="59">
        <v>33.436300000000003</v>
      </c>
    </row>
    <row r="129" spans="2:4" ht="12.75" x14ac:dyDescent="0.2">
      <c r="B129" s="58" t="s">
        <v>157</v>
      </c>
      <c r="C129" s="59">
        <v>14.639900000000001</v>
      </c>
      <c r="D129" s="59">
        <v>13.962300000000001</v>
      </c>
    </row>
    <row r="130" spans="2:4" ht="12.75" x14ac:dyDescent="0.2">
      <c r="B130" s="58" t="s">
        <v>158</v>
      </c>
      <c r="C130" s="59">
        <v>33.942799999999998</v>
      </c>
      <c r="D130" s="59">
        <v>32.362400000000001</v>
      </c>
    </row>
    <row r="131" spans="2:4" ht="12.75" x14ac:dyDescent="0.2">
      <c r="B131" s="58" t="s">
        <v>159</v>
      </c>
      <c r="C131" s="59">
        <v>13.815</v>
      </c>
      <c r="D131" s="59">
        <v>13.1717</v>
      </c>
    </row>
    <row r="133" spans="2:4" ht="12.75" x14ac:dyDescent="0.2">
      <c r="B133" s="77" t="s">
        <v>160</v>
      </c>
      <c r="C133" s="60"/>
      <c r="D133" s="78" t="s">
        <v>148</v>
      </c>
    </row>
    <row r="134" spans="2:4" ht="24.75" customHeight="1" x14ac:dyDescent="0.2">
      <c r="B134" s="79"/>
      <c r="C134" s="79"/>
    </row>
    <row r="135" spans="2:4" ht="15" x14ac:dyDescent="0.25">
      <c r="B135" s="82"/>
      <c r="C135" s="80"/>
      <c r="D135"/>
    </row>
    <row r="137" spans="2:4" ht="12.75" x14ac:dyDescent="0.2">
      <c r="B137" s="57" t="s">
        <v>161</v>
      </c>
      <c r="C137" s="56"/>
      <c r="D137" s="83" t="s">
        <v>148</v>
      </c>
    </row>
    <row r="138" spans="2:4" ht="12.75" x14ac:dyDescent="0.2">
      <c r="B138" s="57" t="s">
        <v>162</v>
      </c>
      <c r="C138" s="56"/>
      <c r="D138" s="83" t="s">
        <v>148</v>
      </c>
    </row>
    <row r="139" spans="2:4" ht="12.75" x14ac:dyDescent="0.2">
      <c r="B139" s="57" t="s">
        <v>163</v>
      </c>
      <c r="C139" s="56"/>
      <c r="D139" s="61">
        <v>1.6973640332828867E-2</v>
      </c>
    </row>
    <row r="140" spans="2:4" ht="12.75" x14ac:dyDescent="0.2">
      <c r="B140" s="57" t="s">
        <v>164</v>
      </c>
      <c r="C140" s="56"/>
      <c r="D140" s="61" t="s">
        <v>148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335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48</v>
      </c>
      <c r="C7" s="26" t="s">
        <v>49</v>
      </c>
      <c r="D7" s="17" t="s">
        <v>43</v>
      </c>
      <c r="E7" s="62">
        <v>31496</v>
      </c>
      <c r="F7" s="68">
        <v>226.99167199999999</v>
      </c>
      <c r="G7" s="20">
        <v>4.6768692000000001E-2</v>
      </c>
    </row>
    <row r="8" spans="1:7" ht="12.75" x14ac:dyDescent="0.2">
      <c r="A8" s="21">
        <v>2</v>
      </c>
      <c r="B8" s="22" t="s">
        <v>166</v>
      </c>
      <c r="C8" s="26" t="s">
        <v>167</v>
      </c>
      <c r="D8" s="17" t="s">
        <v>22</v>
      </c>
      <c r="E8" s="62">
        <v>158000</v>
      </c>
      <c r="F8" s="68">
        <v>219.304</v>
      </c>
      <c r="G8" s="20">
        <v>4.5184746999999997E-2</v>
      </c>
    </row>
    <row r="9" spans="1:7" ht="25.5" x14ac:dyDescent="0.2">
      <c r="A9" s="21">
        <v>3</v>
      </c>
      <c r="B9" s="22" t="s">
        <v>168</v>
      </c>
      <c r="C9" s="26" t="s">
        <v>169</v>
      </c>
      <c r="D9" s="17" t="s">
        <v>66</v>
      </c>
      <c r="E9" s="62">
        <v>8547</v>
      </c>
      <c r="F9" s="68">
        <v>204.8160345</v>
      </c>
      <c r="G9" s="20">
        <v>4.2199689999999998E-2</v>
      </c>
    </row>
    <row r="10" spans="1:7" ht="12.75" x14ac:dyDescent="0.2">
      <c r="A10" s="21">
        <v>4</v>
      </c>
      <c r="B10" s="22" t="s">
        <v>170</v>
      </c>
      <c r="C10" s="26" t="s">
        <v>171</v>
      </c>
      <c r="D10" s="17" t="s">
        <v>172</v>
      </c>
      <c r="E10" s="62">
        <v>9252</v>
      </c>
      <c r="F10" s="68">
        <v>180.25671600000001</v>
      </c>
      <c r="G10" s="20">
        <v>3.7139560000000002E-2</v>
      </c>
    </row>
    <row r="11" spans="1:7" ht="12.75" x14ac:dyDescent="0.2">
      <c r="A11" s="21">
        <v>5</v>
      </c>
      <c r="B11" s="22" t="s">
        <v>173</v>
      </c>
      <c r="C11" s="26" t="s">
        <v>174</v>
      </c>
      <c r="D11" s="17" t="s">
        <v>175</v>
      </c>
      <c r="E11" s="62">
        <v>55011</v>
      </c>
      <c r="F11" s="68">
        <v>163.9602855</v>
      </c>
      <c r="G11" s="20">
        <v>3.3781892000000001E-2</v>
      </c>
    </row>
    <row r="12" spans="1:7" ht="25.5" x14ac:dyDescent="0.2">
      <c r="A12" s="21">
        <v>6</v>
      </c>
      <c r="B12" s="22" t="s">
        <v>176</v>
      </c>
      <c r="C12" s="26" t="s">
        <v>177</v>
      </c>
      <c r="D12" s="17" t="s">
        <v>43</v>
      </c>
      <c r="E12" s="62">
        <v>59821</v>
      </c>
      <c r="F12" s="68">
        <v>153.9493435</v>
      </c>
      <c r="G12" s="20">
        <v>3.1719267000000002E-2</v>
      </c>
    </row>
    <row r="13" spans="1:7" ht="25.5" x14ac:dyDescent="0.2">
      <c r="A13" s="21">
        <v>7</v>
      </c>
      <c r="B13" s="22" t="s">
        <v>105</v>
      </c>
      <c r="C13" s="26" t="s">
        <v>106</v>
      </c>
      <c r="D13" s="17" t="s">
        <v>43</v>
      </c>
      <c r="E13" s="62">
        <v>11794</v>
      </c>
      <c r="F13" s="68">
        <v>148.77541299999999</v>
      </c>
      <c r="G13" s="20">
        <v>3.0653245999999999E-2</v>
      </c>
    </row>
    <row r="14" spans="1:7" ht="25.5" x14ac:dyDescent="0.2">
      <c r="A14" s="21">
        <v>8</v>
      </c>
      <c r="B14" s="22" t="s">
        <v>96</v>
      </c>
      <c r="C14" s="26" t="s">
        <v>97</v>
      </c>
      <c r="D14" s="17" t="s">
        <v>43</v>
      </c>
      <c r="E14" s="62">
        <v>28459</v>
      </c>
      <c r="F14" s="68">
        <v>145.766998</v>
      </c>
      <c r="G14" s="20">
        <v>3.0033401000000001E-2</v>
      </c>
    </row>
    <row r="15" spans="1:7" ht="25.5" x14ac:dyDescent="0.2">
      <c r="A15" s="21">
        <v>9</v>
      </c>
      <c r="B15" s="22" t="s">
        <v>41</v>
      </c>
      <c r="C15" s="26" t="s">
        <v>42</v>
      </c>
      <c r="D15" s="17" t="s">
        <v>43</v>
      </c>
      <c r="E15" s="62">
        <v>18385</v>
      </c>
      <c r="F15" s="68">
        <v>143.68796750000001</v>
      </c>
      <c r="G15" s="20">
        <v>2.9605044E-2</v>
      </c>
    </row>
    <row r="16" spans="1:7" ht="25.5" x14ac:dyDescent="0.2">
      <c r="A16" s="21">
        <v>10</v>
      </c>
      <c r="B16" s="22" t="s">
        <v>70</v>
      </c>
      <c r="C16" s="26" t="s">
        <v>71</v>
      </c>
      <c r="D16" s="17" t="s">
        <v>43</v>
      </c>
      <c r="E16" s="62">
        <v>83850</v>
      </c>
      <c r="F16" s="68">
        <v>143.63505000000001</v>
      </c>
      <c r="G16" s="20">
        <v>2.9594141000000001E-2</v>
      </c>
    </row>
    <row r="17" spans="1:7" ht="25.5" x14ac:dyDescent="0.2">
      <c r="A17" s="21">
        <v>11</v>
      </c>
      <c r="B17" s="22" t="s">
        <v>178</v>
      </c>
      <c r="C17" s="26" t="s">
        <v>179</v>
      </c>
      <c r="D17" s="17" t="s">
        <v>43</v>
      </c>
      <c r="E17" s="62">
        <v>10704</v>
      </c>
      <c r="F17" s="68">
        <v>137.19852</v>
      </c>
      <c r="G17" s="20">
        <v>2.8267977E-2</v>
      </c>
    </row>
    <row r="18" spans="1:7" ht="12.75" x14ac:dyDescent="0.2">
      <c r="A18" s="21">
        <v>12</v>
      </c>
      <c r="B18" s="22" t="s">
        <v>180</v>
      </c>
      <c r="C18" s="26" t="s">
        <v>181</v>
      </c>
      <c r="D18" s="17" t="s">
        <v>172</v>
      </c>
      <c r="E18" s="62">
        <v>6530</v>
      </c>
      <c r="F18" s="68">
        <v>136.16682499999999</v>
      </c>
      <c r="G18" s="20">
        <v>2.8055409999999999E-2</v>
      </c>
    </row>
    <row r="19" spans="1:7" ht="12.75" x14ac:dyDescent="0.2">
      <c r="A19" s="21">
        <v>13</v>
      </c>
      <c r="B19" s="22" t="s">
        <v>182</v>
      </c>
      <c r="C19" s="26" t="s">
        <v>183</v>
      </c>
      <c r="D19" s="17" t="s">
        <v>31</v>
      </c>
      <c r="E19" s="62">
        <v>78268</v>
      </c>
      <c r="F19" s="68">
        <v>128.78999400000001</v>
      </c>
      <c r="G19" s="20">
        <v>2.6535508999999999E-2</v>
      </c>
    </row>
    <row r="20" spans="1:7" ht="12.75" x14ac:dyDescent="0.2">
      <c r="A20" s="21">
        <v>14</v>
      </c>
      <c r="B20" s="22" t="s">
        <v>186</v>
      </c>
      <c r="C20" s="26" t="s">
        <v>187</v>
      </c>
      <c r="D20" s="17" t="s">
        <v>188</v>
      </c>
      <c r="E20" s="62">
        <v>32402</v>
      </c>
      <c r="F20" s="68">
        <v>122.23654500000001</v>
      </c>
      <c r="G20" s="20">
        <v>2.5185256E-2</v>
      </c>
    </row>
    <row r="21" spans="1:7" ht="25.5" x14ac:dyDescent="0.2">
      <c r="A21" s="21">
        <v>15</v>
      </c>
      <c r="B21" s="22" t="s">
        <v>184</v>
      </c>
      <c r="C21" s="26" t="s">
        <v>185</v>
      </c>
      <c r="D21" s="17" t="s">
        <v>19</v>
      </c>
      <c r="E21" s="62">
        <v>16181</v>
      </c>
      <c r="F21" s="68">
        <v>121.1875995</v>
      </c>
      <c r="G21" s="20">
        <v>2.4969134E-2</v>
      </c>
    </row>
    <row r="22" spans="1:7" ht="25.5" x14ac:dyDescent="0.2">
      <c r="A22" s="21">
        <v>16</v>
      </c>
      <c r="B22" s="22" t="s">
        <v>82</v>
      </c>
      <c r="C22" s="26" t="s">
        <v>83</v>
      </c>
      <c r="D22" s="17" t="s">
        <v>66</v>
      </c>
      <c r="E22" s="62">
        <v>18552</v>
      </c>
      <c r="F22" s="68">
        <v>119.15022</v>
      </c>
      <c r="G22" s="20">
        <v>2.4549359E-2</v>
      </c>
    </row>
    <row r="23" spans="1:7" ht="12.75" x14ac:dyDescent="0.2">
      <c r="A23" s="21">
        <v>17</v>
      </c>
      <c r="B23" s="22" t="s">
        <v>86</v>
      </c>
      <c r="C23" s="26" t="s">
        <v>87</v>
      </c>
      <c r="D23" s="17" t="s">
        <v>22</v>
      </c>
      <c r="E23" s="62">
        <v>13399</v>
      </c>
      <c r="F23" s="68">
        <v>116.5512015</v>
      </c>
      <c r="G23" s="20">
        <v>2.4013864999999999E-2</v>
      </c>
    </row>
    <row r="24" spans="1:7" ht="25.5" x14ac:dyDescent="0.2">
      <c r="A24" s="21">
        <v>18</v>
      </c>
      <c r="B24" s="22" t="s">
        <v>189</v>
      </c>
      <c r="C24" s="26" t="s">
        <v>190</v>
      </c>
      <c r="D24" s="17" t="s">
        <v>43</v>
      </c>
      <c r="E24" s="62">
        <v>20679</v>
      </c>
      <c r="F24" s="68">
        <v>110.8704585</v>
      </c>
      <c r="G24" s="20">
        <v>2.2843420999999999E-2</v>
      </c>
    </row>
    <row r="25" spans="1:7" ht="25.5" x14ac:dyDescent="0.2">
      <c r="A25" s="21">
        <v>19</v>
      </c>
      <c r="B25" s="22" t="s">
        <v>37</v>
      </c>
      <c r="C25" s="26" t="s">
        <v>38</v>
      </c>
      <c r="D25" s="17" t="s">
        <v>16</v>
      </c>
      <c r="E25" s="62">
        <v>90316</v>
      </c>
      <c r="F25" s="68">
        <v>86.748518000000004</v>
      </c>
      <c r="G25" s="20">
        <v>1.7873408E-2</v>
      </c>
    </row>
    <row r="26" spans="1:7" ht="25.5" x14ac:dyDescent="0.2">
      <c r="A26" s="21">
        <v>20</v>
      </c>
      <c r="B26" s="22" t="s">
        <v>195</v>
      </c>
      <c r="C26" s="26" t="s">
        <v>196</v>
      </c>
      <c r="D26" s="17" t="s">
        <v>66</v>
      </c>
      <c r="E26" s="62">
        <v>10402</v>
      </c>
      <c r="F26" s="68">
        <v>85.005144000000001</v>
      </c>
      <c r="G26" s="20">
        <v>1.7514208E-2</v>
      </c>
    </row>
    <row r="27" spans="1:7" ht="12.75" x14ac:dyDescent="0.2">
      <c r="A27" s="21">
        <v>21</v>
      </c>
      <c r="B27" s="22" t="s">
        <v>197</v>
      </c>
      <c r="C27" s="26" t="s">
        <v>198</v>
      </c>
      <c r="D27" s="17" t="s">
        <v>199</v>
      </c>
      <c r="E27" s="62">
        <v>34949</v>
      </c>
      <c r="F27" s="68">
        <v>79.351704499999997</v>
      </c>
      <c r="G27" s="20">
        <v>1.6349389999999998E-2</v>
      </c>
    </row>
    <row r="28" spans="1:7" ht="25.5" x14ac:dyDescent="0.2">
      <c r="A28" s="21">
        <v>22</v>
      </c>
      <c r="B28" s="22" t="s">
        <v>191</v>
      </c>
      <c r="C28" s="26" t="s">
        <v>192</v>
      </c>
      <c r="D28" s="17" t="s">
        <v>36</v>
      </c>
      <c r="E28" s="62">
        <v>11682</v>
      </c>
      <c r="F28" s="68">
        <v>77.807961000000006</v>
      </c>
      <c r="G28" s="20">
        <v>1.6031322000000001E-2</v>
      </c>
    </row>
    <row r="29" spans="1:7" ht="12.75" x14ac:dyDescent="0.2">
      <c r="A29" s="21">
        <v>23</v>
      </c>
      <c r="B29" s="22" t="s">
        <v>200</v>
      </c>
      <c r="C29" s="26" t="s">
        <v>201</v>
      </c>
      <c r="D29" s="17" t="s">
        <v>188</v>
      </c>
      <c r="E29" s="62">
        <v>7442</v>
      </c>
      <c r="F29" s="68">
        <v>76.805160999999998</v>
      </c>
      <c r="G29" s="20">
        <v>1.5824708E-2</v>
      </c>
    </row>
    <row r="30" spans="1:7" ht="25.5" x14ac:dyDescent="0.2">
      <c r="A30" s="21">
        <v>24</v>
      </c>
      <c r="B30" s="22" t="s">
        <v>202</v>
      </c>
      <c r="C30" s="26" t="s">
        <v>203</v>
      </c>
      <c r="D30" s="17" t="s">
        <v>19</v>
      </c>
      <c r="E30" s="62">
        <v>41634</v>
      </c>
      <c r="F30" s="68">
        <v>75.648978</v>
      </c>
      <c r="G30" s="20">
        <v>1.5586492E-2</v>
      </c>
    </row>
    <row r="31" spans="1:7" ht="25.5" x14ac:dyDescent="0.2">
      <c r="A31" s="21">
        <v>25</v>
      </c>
      <c r="B31" s="22" t="s">
        <v>72</v>
      </c>
      <c r="C31" s="26" t="s">
        <v>73</v>
      </c>
      <c r="D31" s="17" t="s">
        <v>66</v>
      </c>
      <c r="E31" s="62">
        <v>22160</v>
      </c>
      <c r="F31" s="68">
        <v>74.335719999999995</v>
      </c>
      <c r="G31" s="20">
        <v>1.5315911999999999E-2</v>
      </c>
    </row>
    <row r="32" spans="1:7" ht="25.5" x14ac:dyDescent="0.2">
      <c r="A32" s="21">
        <v>26</v>
      </c>
      <c r="B32" s="22" t="s">
        <v>204</v>
      </c>
      <c r="C32" s="26" t="s">
        <v>205</v>
      </c>
      <c r="D32" s="17" t="s">
        <v>43</v>
      </c>
      <c r="E32" s="62">
        <v>24362</v>
      </c>
      <c r="F32" s="68">
        <v>74.145747</v>
      </c>
      <c r="G32" s="20">
        <v>1.527677E-2</v>
      </c>
    </row>
    <row r="33" spans="1:7" ht="12.75" x14ac:dyDescent="0.2">
      <c r="A33" s="21">
        <v>27</v>
      </c>
      <c r="B33" s="22" t="s">
        <v>193</v>
      </c>
      <c r="C33" s="26" t="s">
        <v>194</v>
      </c>
      <c r="D33" s="17" t="s">
        <v>188</v>
      </c>
      <c r="E33" s="62">
        <v>13260</v>
      </c>
      <c r="F33" s="68">
        <v>69.044820000000001</v>
      </c>
      <c r="G33" s="20">
        <v>1.422579E-2</v>
      </c>
    </row>
    <row r="34" spans="1:7" ht="25.5" x14ac:dyDescent="0.2">
      <c r="A34" s="21">
        <v>28</v>
      </c>
      <c r="B34" s="22" t="s">
        <v>206</v>
      </c>
      <c r="C34" s="26" t="s">
        <v>207</v>
      </c>
      <c r="D34" s="17" t="s">
        <v>43</v>
      </c>
      <c r="E34" s="62">
        <v>8447</v>
      </c>
      <c r="F34" s="68">
        <v>63.939566499999998</v>
      </c>
      <c r="G34" s="20">
        <v>1.3173918999999999E-2</v>
      </c>
    </row>
    <row r="35" spans="1:7" ht="25.5" x14ac:dyDescent="0.2">
      <c r="A35" s="21">
        <v>29</v>
      </c>
      <c r="B35" s="22" t="s">
        <v>208</v>
      </c>
      <c r="C35" s="26" t="s">
        <v>209</v>
      </c>
      <c r="D35" s="17" t="s">
        <v>210</v>
      </c>
      <c r="E35" s="62">
        <v>23875</v>
      </c>
      <c r="F35" s="68">
        <v>62.0153125</v>
      </c>
      <c r="G35" s="20">
        <v>1.2777451E-2</v>
      </c>
    </row>
    <row r="36" spans="1:7" ht="25.5" x14ac:dyDescent="0.2">
      <c r="A36" s="21">
        <v>30</v>
      </c>
      <c r="B36" s="22" t="s">
        <v>211</v>
      </c>
      <c r="C36" s="26" t="s">
        <v>212</v>
      </c>
      <c r="D36" s="17" t="s">
        <v>43</v>
      </c>
      <c r="E36" s="62">
        <v>15140</v>
      </c>
      <c r="F36" s="68">
        <v>61.86204</v>
      </c>
      <c r="G36" s="20">
        <v>1.2745872E-2</v>
      </c>
    </row>
    <row r="37" spans="1:7" ht="12.75" x14ac:dyDescent="0.2">
      <c r="A37" s="21">
        <v>31</v>
      </c>
      <c r="B37" s="22" t="s">
        <v>101</v>
      </c>
      <c r="C37" s="26" t="s">
        <v>102</v>
      </c>
      <c r="D37" s="17" t="s">
        <v>59</v>
      </c>
      <c r="E37" s="62">
        <v>41401</v>
      </c>
      <c r="F37" s="68">
        <v>52.206660999999997</v>
      </c>
      <c r="G37" s="20">
        <v>1.0756506000000001E-2</v>
      </c>
    </row>
    <row r="38" spans="1:7" ht="25.5" x14ac:dyDescent="0.2">
      <c r="A38" s="21">
        <v>32</v>
      </c>
      <c r="B38" s="22" t="s">
        <v>109</v>
      </c>
      <c r="C38" s="26" t="s">
        <v>110</v>
      </c>
      <c r="D38" s="17" t="s">
        <v>43</v>
      </c>
      <c r="E38" s="62">
        <v>7711</v>
      </c>
      <c r="F38" s="68">
        <v>49.122925500000001</v>
      </c>
      <c r="G38" s="20">
        <v>1.0121142E-2</v>
      </c>
    </row>
    <row r="39" spans="1:7" ht="25.5" x14ac:dyDescent="0.2">
      <c r="A39" s="21">
        <v>33</v>
      </c>
      <c r="B39" s="22" t="s">
        <v>79</v>
      </c>
      <c r="C39" s="26" t="s">
        <v>80</v>
      </c>
      <c r="D39" s="17" t="s">
        <v>81</v>
      </c>
      <c r="E39" s="62">
        <v>250</v>
      </c>
      <c r="F39" s="68">
        <v>49.092750000000002</v>
      </c>
      <c r="G39" s="20">
        <v>1.0114925E-2</v>
      </c>
    </row>
    <row r="40" spans="1:7" ht="51" x14ac:dyDescent="0.2">
      <c r="A40" s="21">
        <v>34</v>
      </c>
      <c r="B40" s="22" t="s">
        <v>213</v>
      </c>
      <c r="C40" s="26" t="s">
        <v>214</v>
      </c>
      <c r="D40" s="17" t="s">
        <v>215</v>
      </c>
      <c r="E40" s="62">
        <v>94690</v>
      </c>
      <c r="F40" s="68">
        <v>47.629069999999999</v>
      </c>
      <c r="G40" s="20">
        <v>9.8133530000000004E-3</v>
      </c>
    </row>
    <row r="41" spans="1:7" ht="25.5" x14ac:dyDescent="0.2">
      <c r="A41" s="21">
        <v>35</v>
      </c>
      <c r="B41" s="22" t="s">
        <v>216</v>
      </c>
      <c r="C41" s="26" t="s">
        <v>217</v>
      </c>
      <c r="D41" s="17" t="s">
        <v>36</v>
      </c>
      <c r="E41" s="62">
        <v>29347</v>
      </c>
      <c r="F41" s="68">
        <v>43.785724000000002</v>
      </c>
      <c r="G41" s="20">
        <v>9.0214809999999996E-3</v>
      </c>
    </row>
    <row r="42" spans="1:7" ht="12.75" x14ac:dyDescent="0.2">
      <c r="A42" s="21">
        <v>36</v>
      </c>
      <c r="B42" s="22" t="s">
        <v>218</v>
      </c>
      <c r="C42" s="26" t="s">
        <v>219</v>
      </c>
      <c r="D42" s="17" t="s">
        <v>31</v>
      </c>
      <c r="E42" s="62">
        <v>83843</v>
      </c>
      <c r="F42" s="68">
        <v>42.927616</v>
      </c>
      <c r="G42" s="20">
        <v>8.8446789999999994E-3</v>
      </c>
    </row>
    <row r="43" spans="1:7" ht="25.5" x14ac:dyDescent="0.2">
      <c r="A43" s="21">
        <v>37</v>
      </c>
      <c r="B43" s="22" t="s">
        <v>220</v>
      </c>
      <c r="C43" s="26" t="s">
        <v>221</v>
      </c>
      <c r="D43" s="17" t="s">
        <v>210</v>
      </c>
      <c r="E43" s="62">
        <v>12075</v>
      </c>
      <c r="F43" s="68">
        <v>42.522112499999999</v>
      </c>
      <c r="G43" s="20">
        <v>8.7611300000000007E-3</v>
      </c>
    </row>
    <row r="44" spans="1:7" ht="12.75" x14ac:dyDescent="0.2">
      <c r="A44" s="21">
        <v>38</v>
      </c>
      <c r="B44" s="22" t="s">
        <v>94</v>
      </c>
      <c r="C44" s="26" t="s">
        <v>95</v>
      </c>
      <c r="D44" s="17" t="s">
        <v>59</v>
      </c>
      <c r="E44" s="62">
        <v>15569</v>
      </c>
      <c r="F44" s="68">
        <v>42.168636499999998</v>
      </c>
      <c r="G44" s="20">
        <v>8.6883010000000007E-3</v>
      </c>
    </row>
    <row r="45" spans="1:7" ht="25.5" x14ac:dyDescent="0.2">
      <c r="A45" s="21">
        <v>39</v>
      </c>
      <c r="B45" s="22" t="s">
        <v>224</v>
      </c>
      <c r="C45" s="26" t="s">
        <v>225</v>
      </c>
      <c r="D45" s="17" t="s">
        <v>172</v>
      </c>
      <c r="E45" s="62">
        <v>6273</v>
      </c>
      <c r="F45" s="68">
        <v>39.529309499999997</v>
      </c>
      <c r="G45" s="20">
        <v>8.1445019999999996E-3</v>
      </c>
    </row>
    <row r="46" spans="1:7" ht="25.5" x14ac:dyDescent="0.2">
      <c r="A46" s="21">
        <v>40</v>
      </c>
      <c r="B46" s="22" t="s">
        <v>222</v>
      </c>
      <c r="C46" s="26" t="s">
        <v>223</v>
      </c>
      <c r="D46" s="17" t="s">
        <v>36</v>
      </c>
      <c r="E46" s="62">
        <v>5170</v>
      </c>
      <c r="F46" s="68">
        <v>37.547125000000001</v>
      </c>
      <c r="G46" s="20">
        <v>7.7360989999999998E-3</v>
      </c>
    </row>
    <row r="47" spans="1:7" ht="12.75" x14ac:dyDescent="0.2">
      <c r="A47" s="21">
        <v>41</v>
      </c>
      <c r="B47" s="22" t="s">
        <v>226</v>
      </c>
      <c r="C47" s="26" t="s">
        <v>227</v>
      </c>
      <c r="D47" s="17" t="s">
        <v>228</v>
      </c>
      <c r="E47" s="62">
        <v>1562</v>
      </c>
      <c r="F47" s="68">
        <v>37.134988</v>
      </c>
      <c r="G47" s="20">
        <v>7.6511829999999998E-3</v>
      </c>
    </row>
    <row r="48" spans="1:7" ht="12.75" x14ac:dyDescent="0.2">
      <c r="A48" s="21">
        <v>42</v>
      </c>
      <c r="B48" s="22" t="s">
        <v>229</v>
      </c>
      <c r="C48" s="26" t="s">
        <v>230</v>
      </c>
      <c r="D48" s="17" t="s">
        <v>172</v>
      </c>
      <c r="E48" s="62">
        <v>14607</v>
      </c>
      <c r="F48" s="68">
        <v>36.955710000000003</v>
      </c>
      <c r="G48" s="20">
        <v>7.6142450000000004E-3</v>
      </c>
    </row>
    <row r="49" spans="1:7" ht="12.75" x14ac:dyDescent="0.2">
      <c r="A49" s="21">
        <v>43</v>
      </c>
      <c r="B49" s="22" t="s">
        <v>231</v>
      </c>
      <c r="C49" s="26" t="s">
        <v>232</v>
      </c>
      <c r="D49" s="17" t="s">
        <v>233</v>
      </c>
      <c r="E49" s="62">
        <v>1086</v>
      </c>
      <c r="F49" s="68">
        <v>31.152996000000002</v>
      </c>
      <c r="G49" s="20">
        <v>6.4186709999999999E-3</v>
      </c>
    </row>
    <row r="50" spans="1:7" ht="12.75" x14ac:dyDescent="0.2">
      <c r="A50" s="21">
        <v>44</v>
      </c>
      <c r="B50" s="22" t="s">
        <v>234</v>
      </c>
      <c r="C50" s="26" t="s">
        <v>235</v>
      </c>
      <c r="D50" s="17" t="s">
        <v>172</v>
      </c>
      <c r="E50" s="62">
        <v>7585</v>
      </c>
      <c r="F50" s="68">
        <v>30.275527499999999</v>
      </c>
      <c r="G50" s="20">
        <v>6.2378800000000003E-3</v>
      </c>
    </row>
    <row r="51" spans="1:7" ht="12.75" x14ac:dyDescent="0.2">
      <c r="A51" s="21">
        <v>45</v>
      </c>
      <c r="B51" s="22" t="s">
        <v>114</v>
      </c>
      <c r="C51" s="26" t="s">
        <v>115</v>
      </c>
      <c r="D51" s="17" t="s">
        <v>59</v>
      </c>
      <c r="E51" s="62">
        <v>3557</v>
      </c>
      <c r="F51" s="68">
        <v>17.466648500000002</v>
      </c>
      <c r="G51" s="20">
        <v>3.5987770000000001E-3</v>
      </c>
    </row>
    <row r="52" spans="1:7" ht="25.5" x14ac:dyDescent="0.2">
      <c r="A52" s="21">
        <v>46</v>
      </c>
      <c r="B52" s="22" t="s">
        <v>236</v>
      </c>
      <c r="C52" s="26" t="s">
        <v>237</v>
      </c>
      <c r="D52" s="17" t="s">
        <v>43</v>
      </c>
      <c r="E52" s="62">
        <v>9783</v>
      </c>
      <c r="F52" s="68">
        <v>9.6656040000000001</v>
      </c>
      <c r="G52" s="20">
        <v>1.9914720000000002E-3</v>
      </c>
    </row>
    <row r="53" spans="1:7" ht="12.75" x14ac:dyDescent="0.2">
      <c r="A53" s="21">
        <v>47</v>
      </c>
      <c r="B53" s="22" t="s">
        <v>238</v>
      </c>
      <c r="C53" s="26" t="s">
        <v>239</v>
      </c>
      <c r="D53" s="17" t="s">
        <v>188</v>
      </c>
      <c r="E53" s="62">
        <v>252</v>
      </c>
      <c r="F53" s="68">
        <v>4.8681359999999998</v>
      </c>
      <c r="G53" s="20">
        <v>1.003016E-3</v>
      </c>
    </row>
    <row r="54" spans="1:7" ht="25.5" x14ac:dyDescent="0.2">
      <c r="A54" s="21">
        <v>48</v>
      </c>
      <c r="B54" s="22" t="s">
        <v>240</v>
      </c>
      <c r="C54" s="26" t="s">
        <v>241</v>
      </c>
      <c r="D54" s="17" t="s">
        <v>19</v>
      </c>
      <c r="E54" s="62">
        <v>1550</v>
      </c>
      <c r="F54" s="68">
        <v>2.8675000000000002</v>
      </c>
      <c r="G54" s="20">
        <v>5.9081100000000001E-4</v>
      </c>
    </row>
    <row r="55" spans="1:7" ht="12.75" x14ac:dyDescent="0.2">
      <c r="A55" s="16"/>
      <c r="B55" s="17"/>
      <c r="C55" s="23" t="s">
        <v>120</v>
      </c>
      <c r="D55" s="27"/>
      <c r="E55" s="64"/>
      <c r="F55" s="70">
        <v>4226.9245559999999</v>
      </c>
      <c r="G55" s="28">
        <v>0.87090302600000047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121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122</v>
      </c>
      <c r="D60" s="24"/>
      <c r="E60" s="63"/>
      <c r="F60" s="69"/>
      <c r="G60" s="25"/>
    </row>
    <row r="61" spans="1:7" ht="12.75" x14ac:dyDescent="0.2">
      <c r="A61" s="33"/>
      <c r="B61" s="34"/>
      <c r="C61" s="23" t="s">
        <v>120</v>
      </c>
      <c r="D61" s="35"/>
      <c r="E61" s="65"/>
      <c r="F61" s="71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6"/>
      <c r="F62" s="72"/>
      <c r="G62" s="38"/>
    </row>
    <row r="63" spans="1:7" ht="12.75" x14ac:dyDescent="0.2">
      <c r="A63" s="16"/>
      <c r="B63" s="17"/>
      <c r="C63" s="23" t="s">
        <v>123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124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125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126</v>
      </c>
      <c r="D72" s="40"/>
      <c r="E72" s="64"/>
      <c r="F72" s="70">
        <v>4226.9245559999999</v>
      </c>
      <c r="G72" s="28">
        <v>0.87090302600000047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127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10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16"/>
      <c r="B78" s="41"/>
      <c r="C78" s="23" t="s">
        <v>128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74"/>
      <c r="G80" s="43"/>
    </row>
    <row r="81" spans="1:7" ht="12.75" x14ac:dyDescent="0.2">
      <c r="A81" s="16"/>
      <c r="B81" s="17"/>
      <c r="C81" s="23" t="s">
        <v>129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16"/>
      <c r="B84" s="41"/>
      <c r="C84" s="23" t="s">
        <v>130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21"/>
      <c r="B87" s="22"/>
      <c r="C87" s="44" t="s">
        <v>131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132</v>
      </c>
      <c r="D89" s="19"/>
      <c r="E89" s="62"/>
      <c r="F89" s="68"/>
      <c r="G89" s="20"/>
    </row>
    <row r="90" spans="1:7" ht="12.75" x14ac:dyDescent="0.2">
      <c r="A90" s="21"/>
      <c r="B90" s="22"/>
      <c r="C90" s="23" t="s">
        <v>133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134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135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136</v>
      </c>
      <c r="D99" s="24"/>
      <c r="E99" s="63"/>
      <c r="F99" s="69"/>
      <c r="G99" s="25"/>
    </row>
    <row r="100" spans="1:7" ht="12.75" x14ac:dyDescent="0.2">
      <c r="A100" s="21">
        <v>1</v>
      </c>
      <c r="B100" s="22"/>
      <c r="C100" s="26" t="s">
        <v>137</v>
      </c>
      <c r="D100" s="30"/>
      <c r="E100" s="62"/>
      <c r="F100" s="68">
        <v>266.86291290000003</v>
      </c>
      <c r="G100" s="20">
        <v>5.4983644999999998E-2</v>
      </c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266.86291290000003</v>
      </c>
      <c r="G101" s="28">
        <v>5.4983644999999998E-2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39" t="s">
        <v>138</v>
      </c>
      <c r="D103" s="40"/>
      <c r="E103" s="64"/>
      <c r="F103" s="70">
        <v>266.86291290000003</v>
      </c>
      <c r="G103" s="28">
        <v>5.4983644999999998E-2</v>
      </c>
    </row>
    <row r="104" spans="1:7" ht="12.75" x14ac:dyDescent="0.2">
      <c r="A104" s="21"/>
      <c r="B104" s="22"/>
      <c r="C104" s="45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139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140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141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142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120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23" t="s">
        <v>143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120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74"/>
      <c r="G115" s="43"/>
    </row>
    <row r="116" spans="1:7" ht="25.5" x14ac:dyDescent="0.2">
      <c r="A116" s="21"/>
      <c r="B116" s="22"/>
      <c r="C116" s="45" t="s">
        <v>144</v>
      </c>
      <c r="D116" s="22"/>
      <c r="E116" s="62"/>
      <c r="F116" s="74">
        <v>359.70877300000001</v>
      </c>
      <c r="G116" s="43">
        <v>7.4113331000000005E-2</v>
      </c>
    </row>
    <row r="117" spans="1:7" ht="12.75" x14ac:dyDescent="0.2">
      <c r="A117" s="21"/>
      <c r="B117" s="22"/>
      <c r="C117" s="46" t="s">
        <v>145</v>
      </c>
      <c r="D117" s="27"/>
      <c r="E117" s="64"/>
      <c r="F117" s="70">
        <v>4853.4962418999994</v>
      </c>
      <c r="G117" s="28">
        <v>1.0000000020000004</v>
      </c>
    </row>
    <row r="119" spans="1:7" ht="12.75" x14ac:dyDescent="0.2">
      <c r="B119" s="360"/>
      <c r="C119" s="360"/>
      <c r="D119" s="360"/>
      <c r="E119" s="360"/>
      <c r="F119" s="360"/>
    </row>
    <row r="120" spans="1:7" ht="12.75" x14ac:dyDescent="0.2">
      <c r="B120" s="360"/>
      <c r="C120" s="360"/>
      <c r="D120" s="360"/>
      <c r="E120" s="360"/>
      <c r="F120" s="360"/>
    </row>
    <row r="122" spans="1:7" ht="12.75" x14ac:dyDescent="0.2">
      <c r="B122" s="52" t="s">
        <v>146</v>
      </c>
      <c r="C122" s="53"/>
      <c r="D122" s="54"/>
    </row>
    <row r="123" spans="1:7" ht="12.75" x14ac:dyDescent="0.2">
      <c r="B123" s="55" t="s">
        <v>147</v>
      </c>
      <c r="C123" s="56"/>
      <c r="D123" s="81" t="s">
        <v>148</v>
      </c>
    </row>
    <row r="124" spans="1:7" ht="12.75" x14ac:dyDescent="0.2">
      <c r="B124" s="55" t="s">
        <v>149</v>
      </c>
      <c r="C124" s="56"/>
      <c r="D124" s="81" t="s">
        <v>148</v>
      </c>
    </row>
    <row r="125" spans="1:7" ht="12.75" x14ac:dyDescent="0.2">
      <c r="B125" s="57" t="s">
        <v>150</v>
      </c>
      <c r="C125" s="56"/>
      <c r="D125" s="58"/>
    </row>
    <row r="126" spans="1:7" ht="25.5" customHeight="1" x14ac:dyDescent="0.2">
      <c r="B126" s="58"/>
      <c r="C126" s="48" t="s">
        <v>151</v>
      </c>
      <c r="D126" s="49" t="s">
        <v>152</v>
      </c>
    </row>
    <row r="127" spans="1:7" ht="12.75" customHeight="1" x14ac:dyDescent="0.2">
      <c r="B127" s="75" t="s">
        <v>153</v>
      </c>
      <c r="C127" s="76" t="s">
        <v>154</v>
      </c>
      <c r="D127" s="76" t="s">
        <v>155</v>
      </c>
    </row>
    <row r="128" spans="1:7" ht="12.75" x14ac:dyDescent="0.2">
      <c r="B128" s="58" t="s">
        <v>156</v>
      </c>
      <c r="C128" s="59">
        <v>33.219000000000001</v>
      </c>
      <c r="D128" s="59">
        <v>31.711099999999998</v>
      </c>
    </row>
    <row r="129" spans="2:4" ht="12.75" x14ac:dyDescent="0.2">
      <c r="B129" s="58" t="s">
        <v>157</v>
      </c>
      <c r="C129" s="59">
        <v>12.8445</v>
      </c>
      <c r="D129" s="59">
        <v>12.2615</v>
      </c>
    </row>
    <row r="130" spans="2:4" ht="12.75" x14ac:dyDescent="0.2">
      <c r="B130" s="58" t="s">
        <v>158</v>
      </c>
      <c r="C130" s="59">
        <v>32.198399999999999</v>
      </c>
      <c r="D130" s="59">
        <v>30.728000000000002</v>
      </c>
    </row>
    <row r="131" spans="2:4" ht="12.75" x14ac:dyDescent="0.2">
      <c r="B131" s="58" t="s">
        <v>159</v>
      </c>
      <c r="C131" s="59">
        <v>12.112</v>
      </c>
      <c r="D131" s="59">
        <v>11.5588</v>
      </c>
    </row>
    <row r="133" spans="2:4" ht="12.75" x14ac:dyDescent="0.2">
      <c r="B133" s="77" t="s">
        <v>160</v>
      </c>
      <c r="C133" s="60"/>
      <c r="D133" s="78" t="s">
        <v>148</v>
      </c>
    </row>
    <row r="134" spans="2:4" ht="24.75" customHeight="1" x14ac:dyDescent="0.2">
      <c r="B134" s="79"/>
      <c r="C134" s="79"/>
    </row>
    <row r="135" spans="2:4" ht="15" x14ac:dyDescent="0.25">
      <c r="B135" s="82"/>
      <c r="C135" s="80"/>
      <c r="D135"/>
    </row>
    <row r="137" spans="2:4" ht="12.75" x14ac:dyDescent="0.2">
      <c r="B137" s="57" t="s">
        <v>161</v>
      </c>
      <c r="C137" s="56"/>
      <c r="D137" s="83" t="s">
        <v>148</v>
      </c>
    </row>
    <row r="138" spans="2:4" ht="12.75" x14ac:dyDescent="0.2">
      <c r="B138" s="57" t="s">
        <v>162</v>
      </c>
      <c r="C138" s="56"/>
      <c r="D138" s="83" t="s">
        <v>148</v>
      </c>
    </row>
    <row r="139" spans="2:4" ht="12.75" x14ac:dyDescent="0.2">
      <c r="B139" s="57" t="s">
        <v>163</v>
      </c>
      <c r="C139" s="56"/>
      <c r="D139" s="61">
        <v>1.7056503966601376E-2</v>
      </c>
    </row>
    <row r="140" spans="2:4" ht="12.75" x14ac:dyDescent="0.2">
      <c r="B140" s="57" t="s">
        <v>164</v>
      </c>
      <c r="C140" s="56"/>
      <c r="D140" s="61" t="s">
        <v>148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336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238</v>
      </c>
      <c r="C7" s="26" t="s">
        <v>239</v>
      </c>
      <c r="D7" s="17" t="s">
        <v>188</v>
      </c>
      <c r="E7" s="62">
        <v>31252</v>
      </c>
      <c r="F7" s="68">
        <v>603.726136</v>
      </c>
      <c r="G7" s="20">
        <v>3.9362820999999999E-2</v>
      </c>
    </row>
    <row r="8" spans="1:7" ht="25.5" x14ac:dyDescent="0.2">
      <c r="A8" s="21">
        <v>2</v>
      </c>
      <c r="B8" s="22" t="s">
        <v>82</v>
      </c>
      <c r="C8" s="26" t="s">
        <v>83</v>
      </c>
      <c r="D8" s="17" t="s">
        <v>66</v>
      </c>
      <c r="E8" s="62">
        <v>92637</v>
      </c>
      <c r="F8" s="68">
        <v>594.96113249999996</v>
      </c>
      <c r="G8" s="20">
        <v>3.8791344999999998E-2</v>
      </c>
    </row>
    <row r="9" spans="1:7" ht="25.5" x14ac:dyDescent="0.2">
      <c r="A9" s="21">
        <v>3</v>
      </c>
      <c r="B9" s="22" t="s">
        <v>32</v>
      </c>
      <c r="C9" s="26" t="s">
        <v>33</v>
      </c>
      <c r="D9" s="17" t="s">
        <v>16</v>
      </c>
      <c r="E9" s="62">
        <v>254783</v>
      </c>
      <c r="F9" s="68">
        <v>582.30654649999997</v>
      </c>
      <c r="G9" s="20">
        <v>3.7966268999999997E-2</v>
      </c>
    </row>
    <row r="10" spans="1:7" ht="25.5" x14ac:dyDescent="0.2">
      <c r="A10" s="21">
        <v>4</v>
      </c>
      <c r="B10" s="22" t="s">
        <v>48</v>
      </c>
      <c r="C10" s="26" t="s">
        <v>49</v>
      </c>
      <c r="D10" s="17" t="s">
        <v>43</v>
      </c>
      <c r="E10" s="62">
        <v>80788</v>
      </c>
      <c r="F10" s="68">
        <v>582.23911599999997</v>
      </c>
      <c r="G10" s="20">
        <v>3.7961872000000001E-2</v>
      </c>
    </row>
    <row r="11" spans="1:7" ht="25.5" x14ac:dyDescent="0.2">
      <c r="A11" s="21">
        <v>5</v>
      </c>
      <c r="B11" s="22" t="s">
        <v>248</v>
      </c>
      <c r="C11" s="26" t="s">
        <v>249</v>
      </c>
      <c r="D11" s="17" t="s">
        <v>66</v>
      </c>
      <c r="E11" s="62">
        <v>224802</v>
      </c>
      <c r="F11" s="68">
        <v>565.37702999999999</v>
      </c>
      <c r="G11" s="20">
        <v>3.6862468000000002E-2</v>
      </c>
    </row>
    <row r="12" spans="1:7" ht="25.5" x14ac:dyDescent="0.2">
      <c r="A12" s="21">
        <v>6</v>
      </c>
      <c r="B12" s="22" t="s">
        <v>246</v>
      </c>
      <c r="C12" s="26" t="s">
        <v>247</v>
      </c>
      <c r="D12" s="17" t="s">
        <v>19</v>
      </c>
      <c r="E12" s="62">
        <v>270144</v>
      </c>
      <c r="F12" s="68">
        <v>529.75238400000001</v>
      </c>
      <c r="G12" s="20">
        <v>3.4539748000000002E-2</v>
      </c>
    </row>
    <row r="13" spans="1:7" ht="25.5" x14ac:dyDescent="0.2">
      <c r="A13" s="21">
        <v>7</v>
      </c>
      <c r="B13" s="22" t="s">
        <v>96</v>
      </c>
      <c r="C13" s="26" t="s">
        <v>97</v>
      </c>
      <c r="D13" s="17" t="s">
        <v>43</v>
      </c>
      <c r="E13" s="62">
        <v>102623</v>
      </c>
      <c r="F13" s="68">
        <v>525.63500599999998</v>
      </c>
      <c r="G13" s="20">
        <v>3.4271296E-2</v>
      </c>
    </row>
    <row r="14" spans="1:7" ht="25.5" x14ac:dyDescent="0.2">
      <c r="A14" s="21">
        <v>8</v>
      </c>
      <c r="B14" s="22" t="s">
        <v>224</v>
      </c>
      <c r="C14" s="26" t="s">
        <v>225</v>
      </c>
      <c r="D14" s="17" t="s">
        <v>172</v>
      </c>
      <c r="E14" s="62">
        <v>82029</v>
      </c>
      <c r="F14" s="68">
        <v>516.90574349999997</v>
      </c>
      <c r="G14" s="20">
        <v>3.370215E-2</v>
      </c>
    </row>
    <row r="15" spans="1:7" ht="25.5" x14ac:dyDescent="0.2">
      <c r="A15" s="21">
        <v>9</v>
      </c>
      <c r="B15" s="22" t="s">
        <v>257</v>
      </c>
      <c r="C15" s="26" t="s">
        <v>258</v>
      </c>
      <c r="D15" s="17" t="s">
        <v>36</v>
      </c>
      <c r="E15" s="62">
        <v>78534</v>
      </c>
      <c r="F15" s="68">
        <v>479.37153599999999</v>
      </c>
      <c r="G15" s="20">
        <v>3.1254927000000002E-2</v>
      </c>
    </row>
    <row r="16" spans="1:7" ht="25.5" x14ac:dyDescent="0.2">
      <c r="A16" s="21">
        <v>10</v>
      </c>
      <c r="B16" s="22" t="s">
        <v>255</v>
      </c>
      <c r="C16" s="26" t="s">
        <v>256</v>
      </c>
      <c r="D16" s="17" t="s">
        <v>210</v>
      </c>
      <c r="E16" s="62">
        <v>34349</v>
      </c>
      <c r="F16" s="68">
        <v>472.05830700000001</v>
      </c>
      <c r="G16" s="20">
        <v>3.0778106E-2</v>
      </c>
    </row>
    <row r="17" spans="1:7" ht="12.75" x14ac:dyDescent="0.2">
      <c r="A17" s="21">
        <v>11</v>
      </c>
      <c r="B17" s="22" t="s">
        <v>250</v>
      </c>
      <c r="C17" s="26" t="s">
        <v>251</v>
      </c>
      <c r="D17" s="17" t="s">
        <v>252</v>
      </c>
      <c r="E17" s="62">
        <v>154824</v>
      </c>
      <c r="F17" s="68">
        <v>444.57711599999999</v>
      </c>
      <c r="G17" s="20">
        <v>2.8986338E-2</v>
      </c>
    </row>
    <row r="18" spans="1:7" ht="12.75" x14ac:dyDescent="0.2">
      <c r="A18" s="21">
        <v>12</v>
      </c>
      <c r="B18" s="22" t="s">
        <v>193</v>
      </c>
      <c r="C18" s="26" t="s">
        <v>194</v>
      </c>
      <c r="D18" s="17" t="s">
        <v>188</v>
      </c>
      <c r="E18" s="62">
        <v>81120</v>
      </c>
      <c r="F18" s="68">
        <v>422.39184</v>
      </c>
      <c r="G18" s="20">
        <v>2.7539861999999998E-2</v>
      </c>
    </row>
    <row r="19" spans="1:7" ht="12.75" x14ac:dyDescent="0.2">
      <c r="A19" s="21">
        <v>13</v>
      </c>
      <c r="B19" s="22" t="s">
        <v>173</v>
      </c>
      <c r="C19" s="26" t="s">
        <v>174</v>
      </c>
      <c r="D19" s="17" t="s">
        <v>175</v>
      </c>
      <c r="E19" s="62">
        <v>134871</v>
      </c>
      <c r="F19" s="68">
        <v>401.98301550000002</v>
      </c>
      <c r="G19" s="20">
        <v>2.6209211E-2</v>
      </c>
    </row>
    <row r="20" spans="1:7" ht="12.75" x14ac:dyDescent="0.2">
      <c r="A20" s="21">
        <v>14</v>
      </c>
      <c r="B20" s="22" t="s">
        <v>86</v>
      </c>
      <c r="C20" s="26" t="s">
        <v>87</v>
      </c>
      <c r="D20" s="17" t="s">
        <v>22</v>
      </c>
      <c r="E20" s="62">
        <v>45724</v>
      </c>
      <c r="F20" s="68">
        <v>397.73021399999999</v>
      </c>
      <c r="G20" s="20">
        <v>2.5931928999999999E-2</v>
      </c>
    </row>
    <row r="21" spans="1:7" ht="25.5" x14ac:dyDescent="0.2">
      <c r="A21" s="21">
        <v>15</v>
      </c>
      <c r="B21" s="22" t="s">
        <v>178</v>
      </c>
      <c r="C21" s="26" t="s">
        <v>179</v>
      </c>
      <c r="D21" s="17" t="s">
        <v>43</v>
      </c>
      <c r="E21" s="62">
        <v>28823</v>
      </c>
      <c r="F21" s="68">
        <v>369.43880250000001</v>
      </c>
      <c r="G21" s="20">
        <v>2.4087335000000001E-2</v>
      </c>
    </row>
    <row r="22" spans="1:7" ht="12.75" x14ac:dyDescent="0.2">
      <c r="A22" s="21">
        <v>16</v>
      </c>
      <c r="B22" s="22" t="s">
        <v>253</v>
      </c>
      <c r="C22" s="26" t="s">
        <v>254</v>
      </c>
      <c r="D22" s="17" t="s">
        <v>22</v>
      </c>
      <c r="E22" s="62">
        <v>346515</v>
      </c>
      <c r="F22" s="68">
        <v>366.26635499999998</v>
      </c>
      <c r="G22" s="20">
        <v>2.3880492E-2</v>
      </c>
    </row>
    <row r="23" spans="1:7" ht="25.5" x14ac:dyDescent="0.2">
      <c r="A23" s="21">
        <v>17</v>
      </c>
      <c r="B23" s="22" t="s">
        <v>23</v>
      </c>
      <c r="C23" s="26" t="s">
        <v>24</v>
      </c>
      <c r="D23" s="17" t="s">
        <v>25</v>
      </c>
      <c r="E23" s="62">
        <v>89923</v>
      </c>
      <c r="F23" s="68">
        <v>360.59123</v>
      </c>
      <c r="G23" s="20">
        <v>2.3510474999999999E-2</v>
      </c>
    </row>
    <row r="24" spans="1:7" ht="25.5" x14ac:dyDescent="0.2">
      <c r="A24" s="21">
        <v>18</v>
      </c>
      <c r="B24" s="22" t="s">
        <v>37</v>
      </c>
      <c r="C24" s="26" t="s">
        <v>38</v>
      </c>
      <c r="D24" s="17" t="s">
        <v>16</v>
      </c>
      <c r="E24" s="62">
        <v>367527</v>
      </c>
      <c r="F24" s="68">
        <v>353.00968349999999</v>
      </c>
      <c r="G24" s="20">
        <v>2.3016160000000001E-2</v>
      </c>
    </row>
    <row r="25" spans="1:7" ht="25.5" x14ac:dyDescent="0.2">
      <c r="A25" s="21">
        <v>19</v>
      </c>
      <c r="B25" s="22" t="s">
        <v>62</v>
      </c>
      <c r="C25" s="26" t="s">
        <v>63</v>
      </c>
      <c r="D25" s="17" t="s">
        <v>19</v>
      </c>
      <c r="E25" s="62">
        <v>440764</v>
      </c>
      <c r="F25" s="68">
        <v>347.10165000000001</v>
      </c>
      <c r="G25" s="20">
        <v>2.2630957E-2</v>
      </c>
    </row>
    <row r="26" spans="1:7" ht="12.75" x14ac:dyDescent="0.2">
      <c r="A26" s="21">
        <v>20</v>
      </c>
      <c r="B26" s="22" t="s">
        <v>186</v>
      </c>
      <c r="C26" s="26" t="s">
        <v>187</v>
      </c>
      <c r="D26" s="17" t="s">
        <v>188</v>
      </c>
      <c r="E26" s="62">
        <v>90397</v>
      </c>
      <c r="F26" s="68">
        <v>341.02268249999997</v>
      </c>
      <c r="G26" s="20">
        <v>2.2234609999999998E-2</v>
      </c>
    </row>
    <row r="27" spans="1:7" ht="25.5" x14ac:dyDescent="0.2">
      <c r="A27" s="21">
        <v>21</v>
      </c>
      <c r="B27" s="22" t="s">
        <v>72</v>
      </c>
      <c r="C27" s="26" t="s">
        <v>73</v>
      </c>
      <c r="D27" s="17" t="s">
        <v>66</v>
      </c>
      <c r="E27" s="62">
        <v>94000</v>
      </c>
      <c r="F27" s="68">
        <v>315.32299999999998</v>
      </c>
      <c r="G27" s="20">
        <v>2.0558996E-2</v>
      </c>
    </row>
    <row r="28" spans="1:7" ht="25.5" x14ac:dyDescent="0.2">
      <c r="A28" s="21">
        <v>22</v>
      </c>
      <c r="B28" s="22" t="s">
        <v>259</v>
      </c>
      <c r="C28" s="26" t="s">
        <v>260</v>
      </c>
      <c r="D28" s="17" t="s">
        <v>245</v>
      </c>
      <c r="E28" s="62">
        <v>53141</v>
      </c>
      <c r="F28" s="68">
        <v>305.48103850000001</v>
      </c>
      <c r="G28" s="20">
        <v>1.9917302000000001E-2</v>
      </c>
    </row>
    <row r="29" spans="1:7" ht="12.75" x14ac:dyDescent="0.2">
      <c r="A29" s="21">
        <v>23</v>
      </c>
      <c r="B29" s="22" t="s">
        <v>182</v>
      </c>
      <c r="C29" s="26" t="s">
        <v>183</v>
      </c>
      <c r="D29" s="17" t="s">
        <v>31</v>
      </c>
      <c r="E29" s="62">
        <v>181508</v>
      </c>
      <c r="F29" s="68">
        <v>298.67141400000003</v>
      </c>
      <c r="G29" s="20">
        <v>1.9473316000000001E-2</v>
      </c>
    </row>
    <row r="30" spans="1:7" ht="25.5" x14ac:dyDescent="0.2">
      <c r="A30" s="21">
        <v>24</v>
      </c>
      <c r="B30" s="22" t="s">
        <v>195</v>
      </c>
      <c r="C30" s="26" t="s">
        <v>196</v>
      </c>
      <c r="D30" s="17" t="s">
        <v>66</v>
      </c>
      <c r="E30" s="62">
        <v>36010</v>
      </c>
      <c r="F30" s="68">
        <v>294.27372000000003</v>
      </c>
      <c r="G30" s="20">
        <v>1.9186587000000001E-2</v>
      </c>
    </row>
    <row r="31" spans="1:7" ht="25.5" x14ac:dyDescent="0.2">
      <c r="A31" s="21">
        <v>25</v>
      </c>
      <c r="B31" s="22" t="s">
        <v>168</v>
      </c>
      <c r="C31" s="26" t="s">
        <v>169</v>
      </c>
      <c r="D31" s="17" t="s">
        <v>66</v>
      </c>
      <c r="E31" s="62">
        <v>11282</v>
      </c>
      <c r="F31" s="68">
        <v>270.35620699999998</v>
      </c>
      <c r="G31" s="20">
        <v>1.7627170000000001E-2</v>
      </c>
    </row>
    <row r="32" spans="1:7" ht="25.5" x14ac:dyDescent="0.2">
      <c r="A32" s="21">
        <v>26</v>
      </c>
      <c r="B32" s="22" t="s">
        <v>216</v>
      </c>
      <c r="C32" s="26" t="s">
        <v>217</v>
      </c>
      <c r="D32" s="17" t="s">
        <v>36</v>
      </c>
      <c r="E32" s="62">
        <v>181199</v>
      </c>
      <c r="F32" s="68">
        <v>270.34890799999999</v>
      </c>
      <c r="G32" s="20">
        <v>1.7626693999999998E-2</v>
      </c>
    </row>
    <row r="33" spans="1:7" ht="25.5" x14ac:dyDescent="0.2">
      <c r="A33" s="21">
        <v>27</v>
      </c>
      <c r="B33" s="22" t="s">
        <v>204</v>
      </c>
      <c r="C33" s="26" t="s">
        <v>205</v>
      </c>
      <c r="D33" s="17" t="s">
        <v>43</v>
      </c>
      <c r="E33" s="62">
        <v>85171</v>
      </c>
      <c r="F33" s="68">
        <v>259.2179385</v>
      </c>
      <c r="G33" s="20">
        <v>1.6900957000000001E-2</v>
      </c>
    </row>
    <row r="34" spans="1:7" ht="25.5" x14ac:dyDescent="0.2">
      <c r="A34" s="21">
        <v>28</v>
      </c>
      <c r="B34" s="22" t="s">
        <v>202</v>
      </c>
      <c r="C34" s="26" t="s">
        <v>203</v>
      </c>
      <c r="D34" s="17" t="s">
        <v>19</v>
      </c>
      <c r="E34" s="62">
        <v>118106</v>
      </c>
      <c r="F34" s="68">
        <v>214.598602</v>
      </c>
      <c r="G34" s="20">
        <v>1.3991785E-2</v>
      </c>
    </row>
    <row r="35" spans="1:7" ht="25.5" x14ac:dyDescent="0.2">
      <c r="A35" s="21">
        <v>29</v>
      </c>
      <c r="B35" s="22" t="s">
        <v>211</v>
      </c>
      <c r="C35" s="26" t="s">
        <v>212</v>
      </c>
      <c r="D35" s="17" t="s">
        <v>43</v>
      </c>
      <c r="E35" s="62">
        <v>52304</v>
      </c>
      <c r="F35" s="68">
        <v>213.714144</v>
      </c>
      <c r="G35" s="20">
        <v>1.3934119E-2</v>
      </c>
    </row>
    <row r="36" spans="1:7" ht="25.5" x14ac:dyDescent="0.2">
      <c r="A36" s="21">
        <v>30</v>
      </c>
      <c r="B36" s="22" t="s">
        <v>41</v>
      </c>
      <c r="C36" s="26" t="s">
        <v>42</v>
      </c>
      <c r="D36" s="17" t="s">
        <v>43</v>
      </c>
      <c r="E36" s="62">
        <v>26598</v>
      </c>
      <c r="F36" s="68">
        <v>207.87666899999999</v>
      </c>
      <c r="G36" s="20">
        <v>1.3553516999999999E-2</v>
      </c>
    </row>
    <row r="37" spans="1:7" ht="25.5" x14ac:dyDescent="0.2">
      <c r="A37" s="21">
        <v>31</v>
      </c>
      <c r="B37" s="22" t="s">
        <v>184</v>
      </c>
      <c r="C37" s="26" t="s">
        <v>185</v>
      </c>
      <c r="D37" s="17" t="s">
        <v>19</v>
      </c>
      <c r="E37" s="62">
        <v>27683</v>
      </c>
      <c r="F37" s="68">
        <v>207.3318285</v>
      </c>
      <c r="G37" s="20">
        <v>1.3517993000000001E-2</v>
      </c>
    </row>
    <row r="38" spans="1:7" ht="25.5" x14ac:dyDescent="0.2">
      <c r="A38" s="21">
        <v>32</v>
      </c>
      <c r="B38" s="22" t="s">
        <v>70</v>
      </c>
      <c r="C38" s="26" t="s">
        <v>71</v>
      </c>
      <c r="D38" s="17" t="s">
        <v>43</v>
      </c>
      <c r="E38" s="62">
        <v>118000</v>
      </c>
      <c r="F38" s="68">
        <v>202.13399999999999</v>
      </c>
      <c r="G38" s="20">
        <v>1.3179096E-2</v>
      </c>
    </row>
    <row r="39" spans="1:7" ht="25.5" x14ac:dyDescent="0.2">
      <c r="A39" s="21">
        <v>33</v>
      </c>
      <c r="B39" s="22" t="s">
        <v>267</v>
      </c>
      <c r="C39" s="26" t="s">
        <v>268</v>
      </c>
      <c r="D39" s="17" t="s">
        <v>210</v>
      </c>
      <c r="E39" s="62">
        <v>135267</v>
      </c>
      <c r="F39" s="68">
        <v>169.760085</v>
      </c>
      <c r="G39" s="20">
        <v>1.1068323E-2</v>
      </c>
    </row>
    <row r="40" spans="1:7" ht="25.5" x14ac:dyDescent="0.2">
      <c r="A40" s="21">
        <v>34</v>
      </c>
      <c r="B40" s="22" t="s">
        <v>220</v>
      </c>
      <c r="C40" s="26" t="s">
        <v>221</v>
      </c>
      <c r="D40" s="17" t="s">
        <v>210</v>
      </c>
      <c r="E40" s="62">
        <v>41659</v>
      </c>
      <c r="F40" s="68">
        <v>146.7021685</v>
      </c>
      <c r="G40" s="20">
        <v>9.5649519999999998E-3</v>
      </c>
    </row>
    <row r="41" spans="1:7" ht="12.75" x14ac:dyDescent="0.2">
      <c r="A41" s="21">
        <v>35</v>
      </c>
      <c r="B41" s="22" t="s">
        <v>271</v>
      </c>
      <c r="C41" s="26" t="s">
        <v>272</v>
      </c>
      <c r="D41" s="17" t="s">
        <v>252</v>
      </c>
      <c r="E41" s="62">
        <v>40810</v>
      </c>
      <c r="F41" s="68">
        <v>137.69293999999999</v>
      </c>
      <c r="G41" s="20">
        <v>8.9775519999999998E-3</v>
      </c>
    </row>
    <row r="42" spans="1:7" ht="12.75" x14ac:dyDescent="0.2">
      <c r="A42" s="21">
        <v>36</v>
      </c>
      <c r="B42" s="22" t="s">
        <v>229</v>
      </c>
      <c r="C42" s="26" t="s">
        <v>230</v>
      </c>
      <c r="D42" s="17" t="s">
        <v>172</v>
      </c>
      <c r="E42" s="62">
        <v>50862</v>
      </c>
      <c r="F42" s="68">
        <v>128.68086</v>
      </c>
      <c r="G42" s="20">
        <v>8.3899660000000004E-3</v>
      </c>
    </row>
    <row r="43" spans="1:7" ht="25.5" x14ac:dyDescent="0.2">
      <c r="A43" s="21">
        <v>37</v>
      </c>
      <c r="B43" s="22" t="s">
        <v>67</v>
      </c>
      <c r="C43" s="26" t="s">
        <v>68</v>
      </c>
      <c r="D43" s="17" t="s">
        <v>69</v>
      </c>
      <c r="E43" s="62">
        <v>31365</v>
      </c>
      <c r="F43" s="68">
        <v>121.68051749999999</v>
      </c>
      <c r="G43" s="20">
        <v>7.9335450000000002E-3</v>
      </c>
    </row>
    <row r="44" spans="1:7" ht="12.75" x14ac:dyDescent="0.2">
      <c r="A44" s="21">
        <v>38</v>
      </c>
      <c r="B44" s="22" t="s">
        <v>77</v>
      </c>
      <c r="C44" s="26" t="s">
        <v>78</v>
      </c>
      <c r="D44" s="17" t="s">
        <v>59</v>
      </c>
      <c r="E44" s="62">
        <v>49179</v>
      </c>
      <c r="F44" s="68">
        <v>103.1529525</v>
      </c>
      <c r="G44" s="20">
        <v>6.7255520000000001E-3</v>
      </c>
    </row>
    <row r="45" spans="1:7" ht="12.75" x14ac:dyDescent="0.2">
      <c r="A45" s="21">
        <v>39</v>
      </c>
      <c r="B45" s="22" t="s">
        <v>234</v>
      </c>
      <c r="C45" s="26" t="s">
        <v>235</v>
      </c>
      <c r="D45" s="17" t="s">
        <v>172</v>
      </c>
      <c r="E45" s="62">
        <v>17398</v>
      </c>
      <c r="F45" s="68">
        <v>69.444117000000006</v>
      </c>
      <c r="G45" s="20">
        <v>4.5277420000000004E-3</v>
      </c>
    </row>
    <row r="46" spans="1:7" ht="12.75" x14ac:dyDescent="0.2">
      <c r="A46" s="21">
        <v>40</v>
      </c>
      <c r="B46" s="22" t="s">
        <v>273</v>
      </c>
      <c r="C46" s="26" t="s">
        <v>274</v>
      </c>
      <c r="D46" s="17" t="s">
        <v>59</v>
      </c>
      <c r="E46" s="62">
        <v>19034</v>
      </c>
      <c r="F46" s="68">
        <v>57.644469000000001</v>
      </c>
      <c r="G46" s="20">
        <v>3.758408E-3</v>
      </c>
    </row>
    <row r="47" spans="1:7" ht="25.5" x14ac:dyDescent="0.2">
      <c r="A47" s="21">
        <v>41</v>
      </c>
      <c r="B47" s="22" t="s">
        <v>236</v>
      </c>
      <c r="C47" s="26" t="s">
        <v>237</v>
      </c>
      <c r="D47" s="17" t="s">
        <v>43</v>
      </c>
      <c r="E47" s="62">
        <v>33419</v>
      </c>
      <c r="F47" s="68">
        <v>33.017972</v>
      </c>
      <c r="G47" s="20">
        <v>2.1527650000000001E-3</v>
      </c>
    </row>
    <row r="48" spans="1:7" ht="25.5" x14ac:dyDescent="0.2">
      <c r="A48" s="21">
        <v>42</v>
      </c>
      <c r="B48" s="22" t="s">
        <v>240</v>
      </c>
      <c r="C48" s="26" t="s">
        <v>241</v>
      </c>
      <c r="D48" s="17" t="s">
        <v>19</v>
      </c>
      <c r="E48" s="62">
        <v>8745</v>
      </c>
      <c r="F48" s="68">
        <v>16.178249999999998</v>
      </c>
      <c r="G48" s="20">
        <v>1.054819E-3</v>
      </c>
    </row>
    <row r="49" spans="1:7" ht="12.75" x14ac:dyDescent="0.2">
      <c r="A49" s="16"/>
      <c r="B49" s="17"/>
      <c r="C49" s="23" t="s">
        <v>120</v>
      </c>
      <c r="D49" s="27"/>
      <c r="E49" s="64"/>
      <c r="F49" s="70">
        <v>13299.727327500004</v>
      </c>
      <c r="G49" s="28">
        <v>0.86713952699999985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16"/>
      <c r="B51" s="17"/>
      <c r="C51" s="23" t="s">
        <v>121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120</v>
      </c>
      <c r="D52" s="27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30"/>
      <c r="E53" s="62"/>
      <c r="F53" s="68"/>
      <c r="G53" s="20"/>
    </row>
    <row r="54" spans="1:7" ht="12.75" x14ac:dyDescent="0.2">
      <c r="A54" s="31"/>
      <c r="B54" s="32"/>
      <c r="C54" s="23" t="s">
        <v>122</v>
      </c>
      <c r="D54" s="24"/>
      <c r="E54" s="63"/>
      <c r="F54" s="69"/>
      <c r="G54" s="25"/>
    </row>
    <row r="55" spans="1:7" ht="12.75" x14ac:dyDescent="0.2">
      <c r="A55" s="33"/>
      <c r="B55" s="34"/>
      <c r="C55" s="23" t="s">
        <v>120</v>
      </c>
      <c r="D55" s="35"/>
      <c r="E55" s="65"/>
      <c r="F55" s="71">
        <v>0</v>
      </c>
      <c r="G55" s="36">
        <v>0</v>
      </c>
    </row>
    <row r="56" spans="1:7" ht="12.75" x14ac:dyDescent="0.2">
      <c r="A56" s="33"/>
      <c r="B56" s="34"/>
      <c r="C56" s="29"/>
      <c r="D56" s="37"/>
      <c r="E56" s="66"/>
      <c r="F56" s="72"/>
      <c r="G56" s="38"/>
    </row>
    <row r="57" spans="1:7" ht="12.75" x14ac:dyDescent="0.2">
      <c r="A57" s="16"/>
      <c r="B57" s="17"/>
      <c r="C57" s="23" t="s">
        <v>123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124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120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12.75" x14ac:dyDescent="0.2">
      <c r="A63" s="16"/>
      <c r="B63" s="17"/>
      <c r="C63" s="23" t="s">
        <v>125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21"/>
      <c r="B66" s="22"/>
      <c r="C66" s="39" t="s">
        <v>126</v>
      </c>
      <c r="D66" s="40"/>
      <c r="E66" s="64"/>
      <c r="F66" s="70">
        <v>13299.727327500004</v>
      </c>
      <c r="G66" s="28">
        <v>0.86713952699999985</v>
      </c>
    </row>
    <row r="67" spans="1:7" ht="12.75" x14ac:dyDescent="0.2">
      <c r="A67" s="16"/>
      <c r="B67" s="17"/>
      <c r="C67" s="26"/>
      <c r="D67" s="19"/>
      <c r="E67" s="62"/>
      <c r="F67" s="68"/>
      <c r="G67" s="20"/>
    </row>
    <row r="68" spans="1:7" ht="12.75" x14ac:dyDescent="0.2">
      <c r="A68" s="16"/>
      <c r="B68" s="17"/>
      <c r="C68" s="18" t="s">
        <v>127</v>
      </c>
      <c r="D68" s="19"/>
      <c r="E68" s="62"/>
      <c r="F68" s="68"/>
      <c r="G68" s="20"/>
    </row>
    <row r="69" spans="1:7" ht="25.5" x14ac:dyDescent="0.2">
      <c r="A69" s="16"/>
      <c r="B69" s="17"/>
      <c r="C69" s="23" t="s">
        <v>10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16"/>
      <c r="B72" s="41"/>
      <c r="C72" s="23" t="s">
        <v>128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74"/>
      <c r="G74" s="43"/>
    </row>
    <row r="75" spans="1:7" ht="12.75" x14ac:dyDescent="0.2">
      <c r="A75" s="16"/>
      <c r="B75" s="17"/>
      <c r="C75" s="23" t="s">
        <v>129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16"/>
      <c r="B78" s="41"/>
      <c r="C78" s="23" t="s">
        <v>130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21"/>
      <c r="B81" s="22"/>
      <c r="C81" s="44" t="s">
        <v>131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132</v>
      </c>
      <c r="D83" s="19"/>
      <c r="E83" s="62"/>
      <c r="F83" s="68"/>
      <c r="G83" s="20"/>
    </row>
    <row r="84" spans="1:7" ht="12.75" x14ac:dyDescent="0.2">
      <c r="A84" s="21"/>
      <c r="B84" s="22"/>
      <c r="C84" s="23" t="s">
        <v>133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134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135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136</v>
      </c>
      <c r="D93" s="24"/>
      <c r="E93" s="63"/>
      <c r="F93" s="69"/>
      <c r="G93" s="25"/>
    </row>
    <row r="94" spans="1:7" ht="12.75" x14ac:dyDescent="0.2">
      <c r="A94" s="21">
        <v>1</v>
      </c>
      <c r="B94" s="22"/>
      <c r="C94" s="26" t="s">
        <v>137</v>
      </c>
      <c r="D94" s="30"/>
      <c r="E94" s="62"/>
      <c r="F94" s="68">
        <v>1952.9967595000001</v>
      </c>
      <c r="G94" s="20">
        <v>0.12733499200000001</v>
      </c>
    </row>
    <row r="95" spans="1:7" ht="12.75" x14ac:dyDescent="0.2">
      <c r="A95" s="21"/>
      <c r="B95" s="22"/>
      <c r="C95" s="23" t="s">
        <v>120</v>
      </c>
      <c r="D95" s="40"/>
      <c r="E95" s="64"/>
      <c r="F95" s="70">
        <v>1952.9967595000001</v>
      </c>
      <c r="G95" s="28">
        <v>0.12733499200000001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25.5" x14ac:dyDescent="0.2">
      <c r="A97" s="21"/>
      <c r="B97" s="22"/>
      <c r="C97" s="39" t="s">
        <v>138</v>
      </c>
      <c r="D97" s="40"/>
      <c r="E97" s="64"/>
      <c r="F97" s="70">
        <v>1952.9967595000001</v>
      </c>
      <c r="G97" s="28">
        <v>0.12733499200000001</v>
      </c>
    </row>
    <row r="98" spans="1:7" ht="12.75" x14ac:dyDescent="0.2">
      <c r="A98" s="21"/>
      <c r="B98" s="22"/>
      <c r="C98" s="45"/>
      <c r="D98" s="22"/>
      <c r="E98" s="62"/>
      <c r="F98" s="68"/>
      <c r="G98" s="20"/>
    </row>
    <row r="99" spans="1:7" ht="12.75" x14ac:dyDescent="0.2">
      <c r="A99" s="16"/>
      <c r="B99" s="17"/>
      <c r="C99" s="18" t="s">
        <v>139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140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141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142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23" t="s">
        <v>143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120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74"/>
      <c r="G109" s="43"/>
    </row>
    <row r="110" spans="1:7" ht="25.5" x14ac:dyDescent="0.2">
      <c r="A110" s="21"/>
      <c r="B110" s="22"/>
      <c r="C110" s="45" t="s">
        <v>144</v>
      </c>
      <c r="D110" s="22"/>
      <c r="E110" s="62"/>
      <c r="F110" s="74">
        <v>84.746984209999994</v>
      </c>
      <c r="G110" s="43">
        <v>5.5254859999999996E-3</v>
      </c>
    </row>
    <row r="111" spans="1:7" ht="12.75" x14ac:dyDescent="0.2">
      <c r="A111" s="21"/>
      <c r="B111" s="22"/>
      <c r="C111" s="46" t="s">
        <v>145</v>
      </c>
      <c r="D111" s="27"/>
      <c r="E111" s="64"/>
      <c r="F111" s="70">
        <v>15337.471071210004</v>
      </c>
      <c r="G111" s="28">
        <v>1.000000005</v>
      </c>
    </row>
    <row r="113" spans="2:6" ht="12.75" x14ac:dyDescent="0.2">
      <c r="B113" s="360"/>
      <c r="C113" s="360"/>
      <c r="D113" s="360"/>
      <c r="E113" s="360"/>
      <c r="F113" s="360"/>
    </row>
    <row r="114" spans="2:6" ht="12.75" x14ac:dyDescent="0.2">
      <c r="B114" s="360"/>
      <c r="C114" s="360"/>
      <c r="D114" s="360"/>
      <c r="E114" s="360"/>
      <c r="F114" s="360"/>
    </row>
    <row r="116" spans="2:6" ht="12.75" x14ac:dyDescent="0.2">
      <c r="B116" s="52" t="s">
        <v>146</v>
      </c>
      <c r="C116" s="53"/>
      <c r="D116" s="54"/>
    </row>
    <row r="117" spans="2:6" ht="12.75" x14ac:dyDescent="0.2">
      <c r="B117" s="55" t="s">
        <v>147</v>
      </c>
      <c r="C117" s="56"/>
      <c r="D117" s="81" t="s">
        <v>148</v>
      </c>
    </row>
    <row r="118" spans="2:6" ht="12.75" x14ac:dyDescent="0.2">
      <c r="B118" s="55" t="s">
        <v>149</v>
      </c>
      <c r="C118" s="56"/>
      <c r="D118" s="81" t="s">
        <v>148</v>
      </c>
    </row>
    <row r="119" spans="2:6" ht="12.75" x14ac:dyDescent="0.2">
      <c r="B119" s="57" t="s">
        <v>150</v>
      </c>
      <c r="C119" s="56"/>
      <c r="D119" s="58"/>
    </row>
    <row r="120" spans="2:6" ht="25.5" customHeight="1" x14ac:dyDescent="0.2">
      <c r="B120" s="58"/>
      <c r="C120" s="48" t="s">
        <v>151</v>
      </c>
      <c r="D120" s="49" t="s">
        <v>152</v>
      </c>
    </row>
    <row r="121" spans="2:6" ht="12.75" customHeight="1" x14ac:dyDescent="0.2">
      <c r="B121" s="75" t="s">
        <v>153</v>
      </c>
      <c r="C121" s="76" t="s">
        <v>154</v>
      </c>
      <c r="D121" s="76" t="s">
        <v>155</v>
      </c>
    </row>
    <row r="122" spans="2:6" ht="12.75" x14ac:dyDescent="0.2">
      <c r="B122" s="58" t="s">
        <v>156</v>
      </c>
      <c r="C122" s="59">
        <v>18.7775</v>
      </c>
      <c r="D122" s="59">
        <v>17.3003</v>
      </c>
    </row>
    <row r="123" spans="2:6" ht="12.75" x14ac:dyDescent="0.2">
      <c r="B123" s="58" t="s">
        <v>157</v>
      </c>
      <c r="C123" s="59">
        <v>12.684799999999999</v>
      </c>
      <c r="D123" s="59">
        <v>11.6869</v>
      </c>
    </row>
    <row r="124" spans="2:6" ht="12.75" x14ac:dyDescent="0.2">
      <c r="B124" s="58" t="s">
        <v>158</v>
      </c>
      <c r="C124" s="59">
        <v>18.363399999999999</v>
      </c>
      <c r="D124" s="59">
        <v>16.913900000000002</v>
      </c>
    </row>
    <row r="125" spans="2:6" ht="12.75" x14ac:dyDescent="0.2">
      <c r="B125" s="58" t="s">
        <v>159</v>
      </c>
      <c r="C125" s="59">
        <v>12.2843</v>
      </c>
      <c r="D125" s="59">
        <v>11.3146</v>
      </c>
    </row>
    <row r="127" spans="2:6" ht="12.75" x14ac:dyDescent="0.2">
      <c r="B127" s="77" t="s">
        <v>160</v>
      </c>
      <c r="C127" s="60"/>
      <c r="D127" s="78" t="s">
        <v>148</v>
      </c>
    </row>
    <row r="128" spans="2:6" ht="24.75" customHeight="1" x14ac:dyDescent="0.2">
      <c r="B128" s="79"/>
      <c r="C128" s="79"/>
    </row>
    <row r="129" spans="2:4" ht="15" x14ac:dyDescent="0.25">
      <c r="B129" s="82"/>
      <c r="C129" s="80"/>
      <c r="D129"/>
    </row>
    <row r="131" spans="2:4" ht="12.75" x14ac:dyDescent="0.2">
      <c r="B131" s="57" t="s">
        <v>161</v>
      </c>
      <c r="C131" s="56"/>
      <c r="D131" s="83" t="s">
        <v>148</v>
      </c>
    </row>
    <row r="132" spans="2:4" ht="12.75" x14ac:dyDescent="0.2">
      <c r="B132" s="57" t="s">
        <v>162</v>
      </c>
      <c r="C132" s="56"/>
      <c r="D132" s="83" t="s">
        <v>148</v>
      </c>
    </row>
    <row r="133" spans="2:4" ht="12.75" x14ac:dyDescent="0.2">
      <c r="B133" s="57" t="s">
        <v>163</v>
      </c>
      <c r="C133" s="56"/>
      <c r="D133" s="61">
        <v>1.0122394291268268E-3</v>
      </c>
    </row>
    <row r="134" spans="2:4" ht="12.75" x14ac:dyDescent="0.2">
      <c r="B134" s="57" t="s">
        <v>164</v>
      </c>
      <c r="C134" s="56"/>
      <c r="D134" s="61" t="s">
        <v>148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337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243</v>
      </c>
      <c r="C7" s="26" t="s">
        <v>244</v>
      </c>
      <c r="D7" s="17" t="s">
        <v>245</v>
      </c>
      <c r="E7" s="62">
        <v>170000</v>
      </c>
      <c r="F7" s="68">
        <v>490.36500000000001</v>
      </c>
      <c r="G7" s="20">
        <v>4.1347090000000003E-2</v>
      </c>
    </row>
    <row r="8" spans="1:7" ht="25.5" x14ac:dyDescent="0.2">
      <c r="A8" s="21">
        <v>2</v>
      </c>
      <c r="B8" s="22" t="s">
        <v>23</v>
      </c>
      <c r="C8" s="26" t="s">
        <v>24</v>
      </c>
      <c r="D8" s="17" t="s">
        <v>25</v>
      </c>
      <c r="E8" s="62">
        <v>120534</v>
      </c>
      <c r="F8" s="68">
        <v>483.34134</v>
      </c>
      <c r="G8" s="20">
        <v>4.0754862000000003E-2</v>
      </c>
    </row>
    <row r="9" spans="1:7" ht="25.5" x14ac:dyDescent="0.2">
      <c r="A9" s="21">
        <v>3</v>
      </c>
      <c r="B9" s="22" t="s">
        <v>211</v>
      </c>
      <c r="C9" s="26" t="s">
        <v>212</v>
      </c>
      <c r="D9" s="17" t="s">
        <v>43</v>
      </c>
      <c r="E9" s="62">
        <v>115087</v>
      </c>
      <c r="F9" s="68">
        <v>470.24548199999998</v>
      </c>
      <c r="G9" s="20">
        <v>3.9650631999999998E-2</v>
      </c>
    </row>
    <row r="10" spans="1:7" ht="25.5" x14ac:dyDescent="0.2">
      <c r="A10" s="21">
        <v>4</v>
      </c>
      <c r="B10" s="22" t="s">
        <v>82</v>
      </c>
      <c r="C10" s="26" t="s">
        <v>83</v>
      </c>
      <c r="D10" s="17" t="s">
        <v>66</v>
      </c>
      <c r="E10" s="62">
        <v>70821</v>
      </c>
      <c r="F10" s="68">
        <v>454.84787249999999</v>
      </c>
      <c r="G10" s="20">
        <v>3.8352321000000002E-2</v>
      </c>
    </row>
    <row r="11" spans="1:7" ht="25.5" x14ac:dyDescent="0.2">
      <c r="A11" s="21">
        <v>5</v>
      </c>
      <c r="B11" s="22" t="s">
        <v>246</v>
      </c>
      <c r="C11" s="26" t="s">
        <v>247</v>
      </c>
      <c r="D11" s="17" t="s">
        <v>19</v>
      </c>
      <c r="E11" s="62">
        <v>208045</v>
      </c>
      <c r="F11" s="68">
        <v>407.97624500000001</v>
      </c>
      <c r="G11" s="20">
        <v>3.4400152000000003E-2</v>
      </c>
    </row>
    <row r="12" spans="1:7" ht="25.5" x14ac:dyDescent="0.2">
      <c r="A12" s="21">
        <v>6</v>
      </c>
      <c r="B12" s="22" t="s">
        <v>96</v>
      </c>
      <c r="C12" s="26" t="s">
        <v>97</v>
      </c>
      <c r="D12" s="17" t="s">
        <v>43</v>
      </c>
      <c r="E12" s="62">
        <v>78053</v>
      </c>
      <c r="F12" s="68">
        <v>399.78746599999999</v>
      </c>
      <c r="G12" s="20">
        <v>3.3709681999999998E-2</v>
      </c>
    </row>
    <row r="13" spans="1:7" ht="25.5" x14ac:dyDescent="0.2">
      <c r="A13" s="21">
        <v>7</v>
      </c>
      <c r="B13" s="22" t="s">
        <v>32</v>
      </c>
      <c r="C13" s="26" t="s">
        <v>33</v>
      </c>
      <c r="D13" s="17" t="s">
        <v>16</v>
      </c>
      <c r="E13" s="62">
        <v>170559</v>
      </c>
      <c r="F13" s="68">
        <v>389.81259449999999</v>
      </c>
      <c r="G13" s="20">
        <v>3.2868610999999999E-2</v>
      </c>
    </row>
    <row r="14" spans="1:7" ht="25.5" x14ac:dyDescent="0.2">
      <c r="A14" s="21">
        <v>8</v>
      </c>
      <c r="B14" s="22" t="s">
        <v>224</v>
      </c>
      <c r="C14" s="26" t="s">
        <v>225</v>
      </c>
      <c r="D14" s="17" t="s">
        <v>172</v>
      </c>
      <c r="E14" s="62">
        <v>60503</v>
      </c>
      <c r="F14" s="68">
        <v>381.25965450000001</v>
      </c>
      <c r="G14" s="20">
        <v>3.2147435000000002E-2</v>
      </c>
    </row>
    <row r="15" spans="1:7" ht="25.5" x14ac:dyDescent="0.2">
      <c r="A15" s="21">
        <v>9</v>
      </c>
      <c r="B15" s="22" t="s">
        <v>178</v>
      </c>
      <c r="C15" s="26" t="s">
        <v>179</v>
      </c>
      <c r="D15" s="17" t="s">
        <v>43</v>
      </c>
      <c r="E15" s="62">
        <v>26700</v>
      </c>
      <c r="F15" s="68">
        <v>342.22725000000003</v>
      </c>
      <c r="G15" s="20">
        <v>2.8856262000000001E-2</v>
      </c>
    </row>
    <row r="16" spans="1:7" ht="38.25" x14ac:dyDescent="0.2">
      <c r="A16" s="21">
        <v>10</v>
      </c>
      <c r="B16" s="22" t="s">
        <v>98</v>
      </c>
      <c r="C16" s="26" t="s">
        <v>99</v>
      </c>
      <c r="D16" s="17" t="s">
        <v>100</v>
      </c>
      <c r="E16" s="62">
        <v>343952</v>
      </c>
      <c r="F16" s="68">
        <v>337.07296000000002</v>
      </c>
      <c r="G16" s="20">
        <v>2.8421656999999999E-2</v>
      </c>
    </row>
    <row r="17" spans="1:7" ht="12.75" x14ac:dyDescent="0.2">
      <c r="A17" s="21">
        <v>11</v>
      </c>
      <c r="B17" s="22" t="s">
        <v>238</v>
      </c>
      <c r="C17" s="26" t="s">
        <v>239</v>
      </c>
      <c r="D17" s="17" t="s">
        <v>188</v>
      </c>
      <c r="E17" s="62">
        <v>17000</v>
      </c>
      <c r="F17" s="68">
        <v>328.40600000000001</v>
      </c>
      <c r="G17" s="20">
        <v>2.7690868E-2</v>
      </c>
    </row>
    <row r="18" spans="1:7" ht="12.75" x14ac:dyDescent="0.2">
      <c r="A18" s="21">
        <v>12</v>
      </c>
      <c r="B18" s="22" t="s">
        <v>186</v>
      </c>
      <c r="C18" s="26" t="s">
        <v>187</v>
      </c>
      <c r="D18" s="17" t="s">
        <v>188</v>
      </c>
      <c r="E18" s="62">
        <v>83121</v>
      </c>
      <c r="F18" s="68">
        <v>313.57397250000002</v>
      </c>
      <c r="G18" s="20">
        <v>2.6440246000000001E-2</v>
      </c>
    </row>
    <row r="19" spans="1:7" ht="12.75" x14ac:dyDescent="0.2">
      <c r="A19" s="21">
        <v>13</v>
      </c>
      <c r="B19" s="22" t="s">
        <v>250</v>
      </c>
      <c r="C19" s="26" t="s">
        <v>251</v>
      </c>
      <c r="D19" s="17" t="s">
        <v>252</v>
      </c>
      <c r="E19" s="62">
        <v>108935</v>
      </c>
      <c r="F19" s="68">
        <v>312.80685249999999</v>
      </c>
      <c r="G19" s="20">
        <v>2.6375563000000001E-2</v>
      </c>
    </row>
    <row r="20" spans="1:7" ht="12.75" x14ac:dyDescent="0.2">
      <c r="A20" s="21">
        <v>14</v>
      </c>
      <c r="B20" s="22" t="s">
        <v>253</v>
      </c>
      <c r="C20" s="26" t="s">
        <v>254</v>
      </c>
      <c r="D20" s="17" t="s">
        <v>22</v>
      </c>
      <c r="E20" s="62">
        <v>250620</v>
      </c>
      <c r="F20" s="68">
        <v>264.90534000000002</v>
      </c>
      <c r="G20" s="20">
        <v>2.2336555000000001E-2</v>
      </c>
    </row>
    <row r="21" spans="1:7" ht="25.5" x14ac:dyDescent="0.2">
      <c r="A21" s="21">
        <v>15</v>
      </c>
      <c r="B21" s="22" t="s">
        <v>62</v>
      </c>
      <c r="C21" s="26" t="s">
        <v>63</v>
      </c>
      <c r="D21" s="17" t="s">
        <v>19</v>
      </c>
      <c r="E21" s="62">
        <v>324921</v>
      </c>
      <c r="F21" s="68">
        <v>255.87528750000001</v>
      </c>
      <c r="G21" s="20">
        <v>2.1575150000000001E-2</v>
      </c>
    </row>
    <row r="22" spans="1:7" ht="25.5" x14ac:dyDescent="0.2">
      <c r="A22" s="21">
        <v>16</v>
      </c>
      <c r="B22" s="22" t="s">
        <v>248</v>
      </c>
      <c r="C22" s="26" t="s">
        <v>249</v>
      </c>
      <c r="D22" s="17" t="s">
        <v>66</v>
      </c>
      <c r="E22" s="62">
        <v>100000</v>
      </c>
      <c r="F22" s="68">
        <v>251.5</v>
      </c>
      <c r="G22" s="20">
        <v>2.120623E-2</v>
      </c>
    </row>
    <row r="23" spans="1:7" ht="25.5" x14ac:dyDescent="0.2">
      <c r="A23" s="21">
        <v>17</v>
      </c>
      <c r="B23" s="22" t="s">
        <v>37</v>
      </c>
      <c r="C23" s="26" t="s">
        <v>38</v>
      </c>
      <c r="D23" s="17" t="s">
        <v>16</v>
      </c>
      <c r="E23" s="62">
        <v>260808</v>
      </c>
      <c r="F23" s="68">
        <v>250.50608399999999</v>
      </c>
      <c r="G23" s="20">
        <v>2.1122424000000001E-2</v>
      </c>
    </row>
    <row r="24" spans="1:7" ht="25.5" x14ac:dyDescent="0.2">
      <c r="A24" s="21">
        <v>18</v>
      </c>
      <c r="B24" s="22" t="s">
        <v>255</v>
      </c>
      <c r="C24" s="26" t="s">
        <v>256</v>
      </c>
      <c r="D24" s="17" t="s">
        <v>210</v>
      </c>
      <c r="E24" s="62">
        <v>18008</v>
      </c>
      <c r="F24" s="68">
        <v>247.48394400000001</v>
      </c>
      <c r="G24" s="20">
        <v>2.08676E-2</v>
      </c>
    </row>
    <row r="25" spans="1:7" ht="12.75" x14ac:dyDescent="0.2">
      <c r="A25" s="21">
        <v>19</v>
      </c>
      <c r="B25" s="22" t="s">
        <v>173</v>
      </c>
      <c r="C25" s="26" t="s">
        <v>174</v>
      </c>
      <c r="D25" s="17" t="s">
        <v>175</v>
      </c>
      <c r="E25" s="62">
        <v>80000</v>
      </c>
      <c r="F25" s="68">
        <v>238.44</v>
      </c>
      <c r="G25" s="20">
        <v>2.0105023999999999E-2</v>
      </c>
    </row>
    <row r="26" spans="1:7" ht="25.5" x14ac:dyDescent="0.2">
      <c r="A26" s="21">
        <v>20</v>
      </c>
      <c r="B26" s="22" t="s">
        <v>257</v>
      </c>
      <c r="C26" s="26" t="s">
        <v>258</v>
      </c>
      <c r="D26" s="17" t="s">
        <v>36</v>
      </c>
      <c r="E26" s="62">
        <v>37400</v>
      </c>
      <c r="F26" s="68">
        <v>228.28960000000001</v>
      </c>
      <c r="G26" s="20">
        <v>1.9249151999999999E-2</v>
      </c>
    </row>
    <row r="27" spans="1:7" ht="25.5" x14ac:dyDescent="0.2">
      <c r="A27" s="21">
        <v>21</v>
      </c>
      <c r="B27" s="22" t="s">
        <v>70</v>
      </c>
      <c r="C27" s="26" t="s">
        <v>71</v>
      </c>
      <c r="D27" s="17" t="s">
        <v>43</v>
      </c>
      <c r="E27" s="62">
        <v>130000</v>
      </c>
      <c r="F27" s="68">
        <v>222.69</v>
      </c>
      <c r="G27" s="20">
        <v>1.8776999999999999E-2</v>
      </c>
    </row>
    <row r="28" spans="1:7" ht="25.5" x14ac:dyDescent="0.2">
      <c r="A28" s="21">
        <v>22</v>
      </c>
      <c r="B28" s="22" t="s">
        <v>195</v>
      </c>
      <c r="C28" s="26" t="s">
        <v>196</v>
      </c>
      <c r="D28" s="17" t="s">
        <v>66</v>
      </c>
      <c r="E28" s="62">
        <v>26887</v>
      </c>
      <c r="F28" s="68">
        <v>219.720564</v>
      </c>
      <c r="G28" s="20">
        <v>1.8526620000000001E-2</v>
      </c>
    </row>
    <row r="29" spans="1:7" ht="12.75" x14ac:dyDescent="0.2">
      <c r="A29" s="21">
        <v>23</v>
      </c>
      <c r="B29" s="22" t="s">
        <v>57</v>
      </c>
      <c r="C29" s="26" t="s">
        <v>58</v>
      </c>
      <c r="D29" s="17" t="s">
        <v>59</v>
      </c>
      <c r="E29" s="62">
        <v>146809</v>
      </c>
      <c r="F29" s="68">
        <v>211.77198250000001</v>
      </c>
      <c r="G29" s="20">
        <v>1.7856403E-2</v>
      </c>
    </row>
    <row r="30" spans="1:7" ht="12.75" x14ac:dyDescent="0.2">
      <c r="A30" s="21">
        <v>24</v>
      </c>
      <c r="B30" s="22" t="s">
        <v>86</v>
      </c>
      <c r="C30" s="26" t="s">
        <v>87</v>
      </c>
      <c r="D30" s="17" t="s">
        <v>22</v>
      </c>
      <c r="E30" s="62">
        <v>23297</v>
      </c>
      <c r="F30" s="68">
        <v>202.6489545</v>
      </c>
      <c r="G30" s="20">
        <v>1.7087158000000002E-2</v>
      </c>
    </row>
    <row r="31" spans="1:7" ht="25.5" x14ac:dyDescent="0.2">
      <c r="A31" s="21">
        <v>25</v>
      </c>
      <c r="B31" s="22" t="s">
        <v>216</v>
      </c>
      <c r="C31" s="26" t="s">
        <v>217</v>
      </c>
      <c r="D31" s="17" t="s">
        <v>36</v>
      </c>
      <c r="E31" s="62">
        <v>135256</v>
      </c>
      <c r="F31" s="68">
        <v>201.801952</v>
      </c>
      <c r="G31" s="20">
        <v>1.7015740000000001E-2</v>
      </c>
    </row>
    <row r="32" spans="1:7" ht="25.5" x14ac:dyDescent="0.2">
      <c r="A32" s="21">
        <v>26</v>
      </c>
      <c r="B32" s="22" t="s">
        <v>168</v>
      </c>
      <c r="C32" s="26" t="s">
        <v>169</v>
      </c>
      <c r="D32" s="17" t="s">
        <v>66</v>
      </c>
      <c r="E32" s="62">
        <v>8402</v>
      </c>
      <c r="F32" s="68">
        <v>201.34132700000001</v>
      </c>
      <c r="G32" s="20">
        <v>1.6976900999999999E-2</v>
      </c>
    </row>
    <row r="33" spans="1:7" ht="25.5" x14ac:dyDescent="0.2">
      <c r="A33" s="21">
        <v>27</v>
      </c>
      <c r="B33" s="22" t="s">
        <v>259</v>
      </c>
      <c r="C33" s="26" t="s">
        <v>260</v>
      </c>
      <c r="D33" s="17" t="s">
        <v>245</v>
      </c>
      <c r="E33" s="62">
        <v>34760</v>
      </c>
      <c r="F33" s="68">
        <v>199.81786</v>
      </c>
      <c r="G33" s="20">
        <v>1.6848443000000001E-2</v>
      </c>
    </row>
    <row r="34" spans="1:7" ht="25.5" x14ac:dyDescent="0.2">
      <c r="A34" s="21">
        <v>28</v>
      </c>
      <c r="B34" s="22" t="s">
        <v>204</v>
      </c>
      <c r="C34" s="26" t="s">
        <v>205</v>
      </c>
      <c r="D34" s="17" t="s">
        <v>43</v>
      </c>
      <c r="E34" s="62">
        <v>63752</v>
      </c>
      <c r="F34" s="68">
        <v>194.029212</v>
      </c>
      <c r="G34" s="20">
        <v>1.6360349999999999E-2</v>
      </c>
    </row>
    <row r="35" spans="1:7" ht="12.75" x14ac:dyDescent="0.2">
      <c r="A35" s="21">
        <v>29</v>
      </c>
      <c r="B35" s="22" t="s">
        <v>193</v>
      </c>
      <c r="C35" s="26" t="s">
        <v>194</v>
      </c>
      <c r="D35" s="17" t="s">
        <v>188</v>
      </c>
      <c r="E35" s="62">
        <v>35542</v>
      </c>
      <c r="F35" s="68">
        <v>185.067194</v>
      </c>
      <c r="G35" s="20">
        <v>1.5604682E-2</v>
      </c>
    </row>
    <row r="36" spans="1:7" ht="12.75" x14ac:dyDescent="0.2">
      <c r="A36" s="21">
        <v>30</v>
      </c>
      <c r="B36" s="22" t="s">
        <v>101</v>
      </c>
      <c r="C36" s="26" t="s">
        <v>102</v>
      </c>
      <c r="D36" s="17" t="s">
        <v>59</v>
      </c>
      <c r="E36" s="62">
        <v>144921</v>
      </c>
      <c r="F36" s="68">
        <v>182.74538100000001</v>
      </c>
      <c r="G36" s="20">
        <v>1.5408909E-2</v>
      </c>
    </row>
    <row r="37" spans="1:7" ht="25.5" x14ac:dyDescent="0.2">
      <c r="A37" s="21">
        <v>31</v>
      </c>
      <c r="B37" s="22" t="s">
        <v>48</v>
      </c>
      <c r="C37" s="26" t="s">
        <v>49</v>
      </c>
      <c r="D37" s="17" t="s">
        <v>43</v>
      </c>
      <c r="E37" s="62">
        <v>23487</v>
      </c>
      <c r="F37" s="68">
        <v>169.27080900000001</v>
      </c>
      <c r="G37" s="20">
        <v>1.4272745999999999E-2</v>
      </c>
    </row>
    <row r="38" spans="1:7" ht="12.75" x14ac:dyDescent="0.2">
      <c r="A38" s="21">
        <v>32</v>
      </c>
      <c r="B38" s="22" t="s">
        <v>263</v>
      </c>
      <c r="C38" s="26" t="s">
        <v>264</v>
      </c>
      <c r="D38" s="17" t="s">
        <v>25</v>
      </c>
      <c r="E38" s="62">
        <v>216688</v>
      </c>
      <c r="F38" s="68">
        <v>164.14116000000001</v>
      </c>
      <c r="G38" s="20">
        <v>1.384022E-2</v>
      </c>
    </row>
    <row r="39" spans="1:7" ht="12.75" x14ac:dyDescent="0.2">
      <c r="A39" s="21">
        <v>33</v>
      </c>
      <c r="B39" s="22" t="s">
        <v>261</v>
      </c>
      <c r="C39" s="26" t="s">
        <v>262</v>
      </c>
      <c r="D39" s="17" t="s">
        <v>199</v>
      </c>
      <c r="E39" s="62">
        <v>21360</v>
      </c>
      <c r="F39" s="68">
        <v>163.7244</v>
      </c>
      <c r="G39" s="20">
        <v>1.3805079E-2</v>
      </c>
    </row>
    <row r="40" spans="1:7" ht="25.5" x14ac:dyDescent="0.2">
      <c r="A40" s="21">
        <v>34</v>
      </c>
      <c r="B40" s="22" t="s">
        <v>184</v>
      </c>
      <c r="C40" s="26" t="s">
        <v>185</v>
      </c>
      <c r="D40" s="17" t="s">
        <v>19</v>
      </c>
      <c r="E40" s="62">
        <v>20577</v>
      </c>
      <c r="F40" s="68">
        <v>154.11144150000001</v>
      </c>
      <c r="G40" s="20">
        <v>1.2994524E-2</v>
      </c>
    </row>
    <row r="41" spans="1:7" ht="25.5" x14ac:dyDescent="0.2">
      <c r="A41" s="21">
        <v>35</v>
      </c>
      <c r="B41" s="22" t="s">
        <v>202</v>
      </c>
      <c r="C41" s="26" t="s">
        <v>203</v>
      </c>
      <c r="D41" s="17" t="s">
        <v>19</v>
      </c>
      <c r="E41" s="62">
        <v>81070</v>
      </c>
      <c r="F41" s="68">
        <v>147.30419000000001</v>
      </c>
      <c r="G41" s="20">
        <v>1.2420542999999999E-2</v>
      </c>
    </row>
    <row r="42" spans="1:7" ht="12.75" x14ac:dyDescent="0.2">
      <c r="A42" s="21">
        <v>36</v>
      </c>
      <c r="B42" s="22" t="s">
        <v>166</v>
      </c>
      <c r="C42" s="26" t="s">
        <v>167</v>
      </c>
      <c r="D42" s="17" t="s">
        <v>22</v>
      </c>
      <c r="E42" s="62">
        <v>100000</v>
      </c>
      <c r="F42" s="68">
        <v>138.80000000000001</v>
      </c>
      <c r="G42" s="20">
        <v>1.1703478E-2</v>
      </c>
    </row>
    <row r="43" spans="1:7" ht="25.5" x14ac:dyDescent="0.2">
      <c r="A43" s="21">
        <v>37</v>
      </c>
      <c r="B43" s="22" t="s">
        <v>208</v>
      </c>
      <c r="C43" s="26" t="s">
        <v>209</v>
      </c>
      <c r="D43" s="17" t="s">
        <v>210</v>
      </c>
      <c r="E43" s="62">
        <v>53407</v>
      </c>
      <c r="F43" s="68">
        <v>138.7246825</v>
      </c>
      <c r="G43" s="20">
        <v>1.1697127E-2</v>
      </c>
    </row>
    <row r="44" spans="1:7" ht="25.5" x14ac:dyDescent="0.2">
      <c r="A44" s="21">
        <v>38</v>
      </c>
      <c r="B44" s="22" t="s">
        <v>265</v>
      </c>
      <c r="C44" s="26" t="s">
        <v>266</v>
      </c>
      <c r="D44" s="17" t="s">
        <v>43</v>
      </c>
      <c r="E44" s="62">
        <v>23813</v>
      </c>
      <c r="F44" s="68">
        <v>138.47259500000001</v>
      </c>
      <c r="G44" s="20">
        <v>1.1675872E-2</v>
      </c>
    </row>
    <row r="45" spans="1:7" ht="25.5" x14ac:dyDescent="0.2">
      <c r="A45" s="21">
        <v>39</v>
      </c>
      <c r="B45" s="22" t="s">
        <v>41</v>
      </c>
      <c r="C45" s="26" t="s">
        <v>42</v>
      </c>
      <c r="D45" s="17" t="s">
        <v>43</v>
      </c>
      <c r="E45" s="62">
        <v>17560</v>
      </c>
      <c r="F45" s="68">
        <v>137.24018000000001</v>
      </c>
      <c r="G45" s="20">
        <v>1.1571956E-2</v>
      </c>
    </row>
    <row r="46" spans="1:7" ht="25.5" x14ac:dyDescent="0.2">
      <c r="A46" s="21">
        <v>40</v>
      </c>
      <c r="B46" s="22" t="s">
        <v>267</v>
      </c>
      <c r="C46" s="26" t="s">
        <v>268</v>
      </c>
      <c r="D46" s="17" t="s">
        <v>210</v>
      </c>
      <c r="E46" s="62">
        <v>100657</v>
      </c>
      <c r="F46" s="68">
        <v>126.324535</v>
      </c>
      <c r="G46" s="20">
        <v>1.0651559E-2</v>
      </c>
    </row>
    <row r="47" spans="1:7" ht="12.75" x14ac:dyDescent="0.2">
      <c r="A47" s="21">
        <v>41</v>
      </c>
      <c r="B47" s="22" t="s">
        <v>197</v>
      </c>
      <c r="C47" s="26" t="s">
        <v>198</v>
      </c>
      <c r="D47" s="17" t="s">
        <v>199</v>
      </c>
      <c r="E47" s="62">
        <v>55375</v>
      </c>
      <c r="F47" s="68">
        <v>125.7289375</v>
      </c>
      <c r="G47" s="20">
        <v>1.0601339E-2</v>
      </c>
    </row>
    <row r="48" spans="1:7" ht="12.75" x14ac:dyDescent="0.2">
      <c r="A48" s="21">
        <v>42</v>
      </c>
      <c r="B48" s="22" t="s">
        <v>269</v>
      </c>
      <c r="C48" s="26" t="s">
        <v>270</v>
      </c>
      <c r="D48" s="17" t="s">
        <v>54</v>
      </c>
      <c r="E48" s="62">
        <v>103648</v>
      </c>
      <c r="F48" s="68">
        <v>113.442736</v>
      </c>
      <c r="G48" s="20">
        <v>9.5653790000000006E-3</v>
      </c>
    </row>
    <row r="49" spans="1:7" ht="25.5" x14ac:dyDescent="0.2">
      <c r="A49" s="21">
        <v>43</v>
      </c>
      <c r="B49" s="22" t="s">
        <v>220</v>
      </c>
      <c r="C49" s="26" t="s">
        <v>221</v>
      </c>
      <c r="D49" s="17" t="s">
        <v>210</v>
      </c>
      <c r="E49" s="62">
        <v>30681</v>
      </c>
      <c r="F49" s="68">
        <v>108.0431415</v>
      </c>
      <c r="G49" s="20">
        <v>9.1100899999999995E-3</v>
      </c>
    </row>
    <row r="50" spans="1:7" ht="12.75" x14ac:dyDescent="0.2">
      <c r="A50" s="21">
        <v>44</v>
      </c>
      <c r="B50" s="22" t="s">
        <v>271</v>
      </c>
      <c r="C50" s="26" t="s">
        <v>272</v>
      </c>
      <c r="D50" s="17" t="s">
        <v>252</v>
      </c>
      <c r="E50" s="62">
        <v>29755</v>
      </c>
      <c r="F50" s="68">
        <v>100.39337</v>
      </c>
      <c r="G50" s="20">
        <v>8.4650690000000004E-3</v>
      </c>
    </row>
    <row r="51" spans="1:7" ht="12.75" x14ac:dyDescent="0.2">
      <c r="A51" s="21">
        <v>45</v>
      </c>
      <c r="B51" s="22" t="s">
        <v>94</v>
      </c>
      <c r="C51" s="26" t="s">
        <v>95</v>
      </c>
      <c r="D51" s="17" t="s">
        <v>59</v>
      </c>
      <c r="E51" s="62">
        <v>36852</v>
      </c>
      <c r="F51" s="68">
        <v>99.813642000000002</v>
      </c>
      <c r="G51" s="20">
        <v>8.4161870000000003E-3</v>
      </c>
    </row>
    <row r="52" spans="1:7" ht="12.75" x14ac:dyDescent="0.2">
      <c r="A52" s="21">
        <v>46</v>
      </c>
      <c r="B52" s="22" t="s">
        <v>182</v>
      </c>
      <c r="C52" s="26" t="s">
        <v>183</v>
      </c>
      <c r="D52" s="17" t="s">
        <v>31</v>
      </c>
      <c r="E52" s="62">
        <v>58715</v>
      </c>
      <c r="F52" s="68">
        <v>96.6155325</v>
      </c>
      <c r="G52" s="20">
        <v>8.1465259999999994E-3</v>
      </c>
    </row>
    <row r="53" spans="1:7" ht="12.75" x14ac:dyDescent="0.2">
      <c r="A53" s="21">
        <v>47</v>
      </c>
      <c r="B53" s="22" t="s">
        <v>229</v>
      </c>
      <c r="C53" s="26" t="s">
        <v>230</v>
      </c>
      <c r="D53" s="17" t="s">
        <v>172</v>
      </c>
      <c r="E53" s="62">
        <v>37583</v>
      </c>
      <c r="F53" s="68">
        <v>95.084990000000005</v>
      </c>
      <c r="G53" s="20">
        <v>8.0174719999999994E-3</v>
      </c>
    </row>
    <row r="54" spans="1:7" ht="25.5" x14ac:dyDescent="0.2">
      <c r="A54" s="21">
        <v>48</v>
      </c>
      <c r="B54" s="22" t="s">
        <v>67</v>
      </c>
      <c r="C54" s="26" t="s">
        <v>68</v>
      </c>
      <c r="D54" s="17" t="s">
        <v>69</v>
      </c>
      <c r="E54" s="62">
        <v>23343</v>
      </c>
      <c r="F54" s="68">
        <v>90.559168499999998</v>
      </c>
      <c r="G54" s="20">
        <v>7.635859E-3</v>
      </c>
    </row>
    <row r="55" spans="1:7" ht="12.75" x14ac:dyDescent="0.2">
      <c r="A55" s="21">
        <v>49</v>
      </c>
      <c r="B55" s="22" t="s">
        <v>273</v>
      </c>
      <c r="C55" s="26" t="s">
        <v>274</v>
      </c>
      <c r="D55" s="17" t="s">
        <v>59</v>
      </c>
      <c r="E55" s="62">
        <v>28446</v>
      </c>
      <c r="F55" s="68">
        <v>86.148711000000006</v>
      </c>
      <c r="G55" s="20">
        <v>7.2639740000000003E-3</v>
      </c>
    </row>
    <row r="56" spans="1:7" ht="12.75" x14ac:dyDescent="0.2">
      <c r="A56" s="21">
        <v>50</v>
      </c>
      <c r="B56" s="22" t="s">
        <v>77</v>
      </c>
      <c r="C56" s="26" t="s">
        <v>78</v>
      </c>
      <c r="D56" s="17" t="s">
        <v>59</v>
      </c>
      <c r="E56" s="62">
        <v>35943</v>
      </c>
      <c r="F56" s="68">
        <v>75.390442500000006</v>
      </c>
      <c r="G56" s="20">
        <v>6.3568469999999997E-3</v>
      </c>
    </row>
    <row r="57" spans="1:7" ht="12.75" x14ac:dyDescent="0.2">
      <c r="A57" s="21">
        <v>51</v>
      </c>
      <c r="B57" s="22" t="s">
        <v>234</v>
      </c>
      <c r="C57" s="26" t="s">
        <v>235</v>
      </c>
      <c r="D57" s="17" t="s">
        <v>172</v>
      </c>
      <c r="E57" s="62">
        <v>16504</v>
      </c>
      <c r="F57" s="68">
        <v>65.875715999999997</v>
      </c>
      <c r="G57" s="20">
        <v>5.554575E-3</v>
      </c>
    </row>
    <row r="58" spans="1:7" ht="12.75" x14ac:dyDescent="0.2">
      <c r="A58" s="21">
        <v>52</v>
      </c>
      <c r="B58" s="22" t="s">
        <v>114</v>
      </c>
      <c r="C58" s="26" t="s">
        <v>115</v>
      </c>
      <c r="D58" s="17" t="s">
        <v>59</v>
      </c>
      <c r="E58" s="62">
        <v>5182</v>
      </c>
      <c r="F58" s="68">
        <v>25.446211000000002</v>
      </c>
      <c r="G58" s="20">
        <v>2.1455990000000002E-3</v>
      </c>
    </row>
    <row r="59" spans="1:7" ht="25.5" x14ac:dyDescent="0.2">
      <c r="A59" s="21">
        <v>53</v>
      </c>
      <c r="B59" s="22" t="s">
        <v>236</v>
      </c>
      <c r="C59" s="26" t="s">
        <v>237</v>
      </c>
      <c r="D59" s="17" t="s">
        <v>43</v>
      </c>
      <c r="E59" s="62">
        <v>25064</v>
      </c>
      <c r="F59" s="68">
        <v>24.763231999999999</v>
      </c>
      <c r="G59" s="20">
        <v>2.0880109999999999E-3</v>
      </c>
    </row>
    <row r="60" spans="1:7" ht="25.5" x14ac:dyDescent="0.2">
      <c r="A60" s="21">
        <v>54</v>
      </c>
      <c r="B60" s="22" t="s">
        <v>240</v>
      </c>
      <c r="C60" s="26" t="s">
        <v>241</v>
      </c>
      <c r="D60" s="17" t="s">
        <v>19</v>
      </c>
      <c r="E60" s="62">
        <v>2723</v>
      </c>
      <c r="F60" s="68">
        <v>5.0375500000000004</v>
      </c>
      <c r="G60" s="20">
        <v>4.2476100000000001E-4</v>
      </c>
    </row>
    <row r="61" spans="1:7" ht="12.75" x14ac:dyDescent="0.2">
      <c r="A61" s="16"/>
      <c r="B61" s="17"/>
      <c r="C61" s="23" t="s">
        <v>120</v>
      </c>
      <c r="D61" s="27"/>
      <c r="E61" s="64"/>
      <c r="F61" s="70">
        <v>11460.814745499994</v>
      </c>
      <c r="G61" s="28">
        <v>0.96636451400000023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16"/>
      <c r="B63" s="17"/>
      <c r="C63" s="23" t="s">
        <v>121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31"/>
      <c r="B66" s="32"/>
      <c r="C66" s="23" t="s">
        <v>122</v>
      </c>
      <c r="D66" s="24"/>
      <c r="E66" s="63"/>
      <c r="F66" s="69"/>
      <c r="G66" s="25"/>
    </row>
    <row r="67" spans="1:7" ht="12.75" x14ac:dyDescent="0.2">
      <c r="A67" s="33"/>
      <c r="B67" s="34"/>
      <c r="C67" s="23" t="s">
        <v>120</v>
      </c>
      <c r="D67" s="35"/>
      <c r="E67" s="65"/>
      <c r="F67" s="71">
        <v>0</v>
      </c>
      <c r="G67" s="36">
        <v>0</v>
      </c>
    </row>
    <row r="68" spans="1:7" ht="12.75" x14ac:dyDescent="0.2">
      <c r="A68" s="33"/>
      <c r="B68" s="34"/>
      <c r="C68" s="29"/>
      <c r="D68" s="37"/>
      <c r="E68" s="66"/>
      <c r="F68" s="72"/>
      <c r="G68" s="38"/>
    </row>
    <row r="69" spans="1:7" ht="12.75" x14ac:dyDescent="0.2">
      <c r="A69" s="16"/>
      <c r="B69" s="17"/>
      <c r="C69" s="23" t="s">
        <v>123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124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125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21"/>
      <c r="B78" s="22"/>
      <c r="C78" s="39" t="s">
        <v>126</v>
      </c>
      <c r="D78" s="40"/>
      <c r="E78" s="64"/>
      <c r="F78" s="70">
        <v>11460.814745499994</v>
      </c>
      <c r="G78" s="28">
        <v>0.96636451400000023</v>
      </c>
    </row>
    <row r="79" spans="1:7" ht="12.75" x14ac:dyDescent="0.2">
      <c r="A79" s="16"/>
      <c r="B79" s="17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127</v>
      </c>
      <c r="D80" s="19"/>
      <c r="E80" s="62"/>
      <c r="F80" s="68"/>
      <c r="G80" s="20"/>
    </row>
    <row r="81" spans="1:7" ht="25.5" x14ac:dyDescent="0.2">
      <c r="A81" s="16"/>
      <c r="B81" s="17"/>
      <c r="C81" s="23" t="s">
        <v>10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68"/>
      <c r="G83" s="20"/>
    </row>
    <row r="84" spans="1:7" ht="12.75" x14ac:dyDescent="0.2">
      <c r="A84" s="16"/>
      <c r="B84" s="41"/>
      <c r="C84" s="23" t="s">
        <v>128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74"/>
      <c r="G86" s="43"/>
    </row>
    <row r="87" spans="1:7" ht="12.75" x14ac:dyDescent="0.2">
      <c r="A87" s="16"/>
      <c r="B87" s="17"/>
      <c r="C87" s="23" t="s">
        <v>129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16"/>
      <c r="B89" s="17"/>
      <c r="C89" s="29"/>
      <c r="D89" s="19"/>
      <c r="E89" s="62"/>
      <c r="F89" s="68"/>
      <c r="G89" s="20"/>
    </row>
    <row r="90" spans="1:7" ht="25.5" x14ac:dyDescent="0.2">
      <c r="A90" s="16"/>
      <c r="B90" s="41"/>
      <c r="C90" s="23" t="s">
        <v>130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21"/>
      <c r="B93" s="22"/>
      <c r="C93" s="44" t="s">
        <v>131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6"/>
      <c r="D94" s="19"/>
      <c r="E94" s="62"/>
      <c r="F94" s="68"/>
      <c r="G94" s="20"/>
    </row>
    <row r="95" spans="1:7" ht="12.75" x14ac:dyDescent="0.2">
      <c r="A95" s="16"/>
      <c r="B95" s="17"/>
      <c r="C95" s="18" t="s">
        <v>132</v>
      </c>
      <c r="D95" s="19"/>
      <c r="E95" s="62"/>
      <c r="F95" s="68"/>
      <c r="G95" s="20"/>
    </row>
    <row r="96" spans="1:7" ht="12.75" x14ac:dyDescent="0.2">
      <c r="A96" s="21"/>
      <c r="B96" s="22"/>
      <c r="C96" s="23" t="s">
        <v>133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134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135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136</v>
      </c>
      <c r="D105" s="24"/>
      <c r="E105" s="63"/>
      <c r="F105" s="69"/>
      <c r="G105" s="25"/>
    </row>
    <row r="106" spans="1:7" ht="12.75" x14ac:dyDescent="0.2">
      <c r="A106" s="21">
        <v>1</v>
      </c>
      <c r="B106" s="22"/>
      <c r="C106" s="26" t="s">
        <v>137</v>
      </c>
      <c r="D106" s="30"/>
      <c r="E106" s="62"/>
      <c r="F106" s="68">
        <v>398.79513939999998</v>
      </c>
      <c r="G106" s="20">
        <v>3.3626009999999998E-2</v>
      </c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398.79513939999998</v>
      </c>
      <c r="G107" s="28">
        <v>3.3626009999999998E-2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39" t="s">
        <v>138</v>
      </c>
      <c r="D109" s="40"/>
      <c r="E109" s="64"/>
      <c r="F109" s="70">
        <v>398.79513939999998</v>
      </c>
      <c r="G109" s="28">
        <v>3.3626009999999998E-2</v>
      </c>
    </row>
    <row r="110" spans="1:7" ht="12.75" x14ac:dyDescent="0.2">
      <c r="A110" s="21"/>
      <c r="B110" s="22"/>
      <c r="C110" s="45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139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140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141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142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120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25.5" x14ac:dyDescent="0.2">
      <c r="A119" s="21"/>
      <c r="B119" s="22"/>
      <c r="C119" s="23" t="s">
        <v>143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120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74"/>
      <c r="G121" s="43"/>
    </row>
    <row r="122" spans="1:7" ht="25.5" x14ac:dyDescent="0.2">
      <c r="A122" s="21"/>
      <c r="B122" s="22"/>
      <c r="C122" s="45" t="s">
        <v>144</v>
      </c>
      <c r="D122" s="22"/>
      <c r="E122" s="62"/>
      <c r="F122" s="74">
        <v>0.11241429999999999</v>
      </c>
      <c r="G122" s="43" t="s">
        <v>338</v>
      </c>
    </row>
    <row r="123" spans="1:7" ht="12.75" x14ac:dyDescent="0.2">
      <c r="A123" s="21"/>
      <c r="B123" s="22"/>
      <c r="C123" s="46" t="s">
        <v>145</v>
      </c>
      <c r="D123" s="27"/>
      <c r="E123" s="64"/>
      <c r="F123" s="70">
        <v>11859.722299199993</v>
      </c>
      <c r="G123" s="28">
        <v>1.0000000030000002</v>
      </c>
    </row>
    <row r="125" spans="1:7" ht="12.75" x14ac:dyDescent="0.2">
      <c r="B125" s="360"/>
      <c r="C125" s="360"/>
      <c r="D125" s="360"/>
      <c r="E125" s="360"/>
      <c r="F125" s="360"/>
    </row>
    <row r="126" spans="1:7" ht="12.75" x14ac:dyDescent="0.2">
      <c r="B126" s="360" t="s">
        <v>339</v>
      </c>
      <c r="C126" s="360"/>
      <c r="D126" s="360"/>
      <c r="E126" s="360"/>
      <c r="F126" s="360"/>
    </row>
    <row r="128" spans="1:7" ht="12.75" x14ac:dyDescent="0.2">
      <c r="B128" s="52" t="s">
        <v>146</v>
      </c>
      <c r="C128" s="53"/>
      <c r="D128" s="54"/>
    </row>
    <row r="129" spans="2:4" ht="12.75" x14ac:dyDescent="0.2">
      <c r="B129" s="55" t="s">
        <v>147</v>
      </c>
      <c r="C129" s="56"/>
      <c r="D129" s="81" t="s">
        <v>148</v>
      </c>
    </row>
    <row r="130" spans="2:4" ht="12.75" x14ac:dyDescent="0.2">
      <c r="B130" s="55" t="s">
        <v>149</v>
      </c>
      <c r="C130" s="56"/>
      <c r="D130" s="81" t="s">
        <v>148</v>
      </c>
    </row>
    <row r="131" spans="2:4" ht="12.75" x14ac:dyDescent="0.2">
      <c r="B131" s="57" t="s">
        <v>150</v>
      </c>
      <c r="C131" s="56"/>
      <c r="D131" s="58"/>
    </row>
    <row r="132" spans="2:4" ht="25.5" customHeight="1" x14ac:dyDescent="0.2">
      <c r="B132" s="58"/>
      <c r="C132" s="48" t="s">
        <v>151</v>
      </c>
      <c r="D132" s="49" t="s">
        <v>152</v>
      </c>
    </row>
    <row r="133" spans="2:4" ht="12.75" customHeight="1" x14ac:dyDescent="0.2">
      <c r="B133" s="75" t="s">
        <v>153</v>
      </c>
      <c r="C133" s="76" t="s">
        <v>154</v>
      </c>
      <c r="D133" s="76" t="s">
        <v>155</v>
      </c>
    </row>
    <row r="134" spans="2:4" ht="12.75" x14ac:dyDescent="0.2">
      <c r="B134" s="58" t="s">
        <v>156</v>
      </c>
      <c r="C134" s="59">
        <v>16.225899999999999</v>
      </c>
      <c r="D134" s="59">
        <v>14.8622</v>
      </c>
    </row>
    <row r="135" spans="2:4" ht="12.75" x14ac:dyDescent="0.2">
      <c r="B135" s="58" t="s">
        <v>157</v>
      </c>
      <c r="C135" s="59">
        <v>12.9071</v>
      </c>
      <c r="D135" s="59">
        <v>11.8224</v>
      </c>
    </row>
    <row r="136" spans="2:4" ht="12.75" x14ac:dyDescent="0.2">
      <c r="B136" s="58" t="s">
        <v>158</v>
      </c>
      <c r="C136" s="59">
        <v>15.897399999999999</v>
      </c>
      <c r="D136" s="59">
        <v>14.544600000000001</v>
      </c>
    </row>
    <row r="137" spans="2:4" ht="12.75" x14ac:dyDescent="0.2">
      <c r="B137" s="58" t="s">
        <v>159</v>
      </c>
      <c r="C137" s="59">
        <v>12.610200000000001</v>
      </c>
      <c r="D137" s="59">
        <v>11.5372</v>
      </c>
    </row>
    <row r="139" spans="2:4" ht="12.75" x14ac:dyDescent="0.2">
      <c r="B139" s="77" t="s">
        <v>160</v>
      </c>
      <c r="C139" s="60"/>
      <c r="D139" s="78" t="s">
        <v>148</v>
      </c>
    </row>
    <row r="140" spans="2:4" ht="24.75" customHeight="1" x14ac:dyDescent="0.2">
      <c r="B140" s="79"/>
      <c r="C140" s="79"/>
    </row>
    <row r="141" spans="2:4" ht="15" x14ac:dyDescent="0.25">
      <c r="B141" s="82"/>
      <c r="C141" s="80"/>
      <c r="D141"/>
    </row>
    <row r="143" spans="2:4" ht="12.75" x14ac:dyDescent="0.2">
      <c r="B143" s="57" t="s">
        <v>161</v>
      </c>
      <c r="C143" s="56"/>
      <c r="D143" s="83" t="s">
        <v>148</v>
      </c>
    </row>
    <row r="144" spans="2:4" ht="12.75" x14ac:dyDescent="0.2">
      <c r="B144" s="57" t="s">
        <v>162</v>
      </c>
      <c r="C144" s="56"/>
      <c r="D144" s="83" t="s">
        <v>148</v>
      </c>
    </row>
    <row r="145" spans="2:4" ht="12.75" x14ac:dyDescent="0.2">
      <c r="B145" s="57" t="s">
        <v>163</v>
      </c>
      <c r="C145" s="56"/>
      <c r="D145" s="61">
        <v>1.0378548040452412E-2</v>
      </c>
    </row>
    <row r="146" spans="2:4" ht="12.75" x14ac:dyDescent="0.2">
      <c r="B146" s="57" t="s">
        <v>164</v>
      </c>
      <c r="C146" s="56"/>
      <c r="D146" s="61" t="s">
        <v>148</v>
      </c>
    </row>
  </sheetData>
  <mergeCells count="5">
    <mergeCell ref="A1:G1"/>
    <mergeCell ref="A2:G2"/>
    <mergeCell ref="A3:G3"/>
    <mergeCell ref="B125:F125"/>
    <mergeCell ref="B126:F12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340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243</v>
      </c>
      <c r="C7" s="26" t="s">
        <v>244</v>
      </c>
      <c r="D7" s="17" t="s">
        <v>245</v>
      </c>
      <c r="E7" s="62">
        <v>101000</v>
      </c>
      <c r="F7" s="68">
        <v>291.33449999999999</v>
      </c>
      <c r="G7" s="20">
        <v>4.1499992999999999E-2</v>
      </c>
    </row>
    <row r="8" spans="1:7" ht="25.5" x14ac:dyDescent="0.2">
      <c r="A8" s="21">
        <v>2</v>
      </c>
      <c r="B8" s="22" t="s">
        <v>211</v>
      </c>
      <c r="C8" s="26" t="s">
        <v>212</v>
      </c>
      <c r="D8" s="17" t="s">
        <v>43</v>
      </c>
      <c r="E8" s="62">
        <v>68182</v>
      </c>
      <c r="F8" s="68">
        <v>278.59165200000001</v>
      </c>
      <c r="G8" s="20">
        <v>3.9684799999999999E-2</v>
      </c>
    </row>
    <row r="9" spans="1:7" ht="25.5" x14ac:dyDescent="0.2">
      <c r="A9" s="21">
        <v>3</v>
      </c>
      <c r="B9" s="22" t="s">
        <v>23</v>
      </c>
      <c r="C9" s="26" t="s">
        <v>24</v>
      </c>
      <c r="D9" s="17" t="s">
        <v>25</v>
      </c>
      <c r="E9" s="62">
        <v>69145</v>
      </c>
      <c r="F9" s="68">
        <v>277.27145000000002</v>
      </c>
      <c r="G9" s="20">
        <v>3.9496740000000002E-2</v>
      </c>
    </row>
    <row r="10" spans="1:7" ht="25.5" x14ac:dyDescent="0.2">
      <c r="A10" s="21">
        <v>4</v>
      </c>
      <c r="B10" s="22" t="s">
        <v>82</v>
      </c>
      <c r="C10" s="26" t="s">
        <v>83</v>
      </c>
      <c r="D10" s="17" t="s">
        <v>66</v>
      </c>
      <c r="E10" s="62">
        <v>39788</v>
      </c>
      <c r="F10" s="68">
        <v>255.53843000000001</v>
      </c>
      <c r="G10" s="20">
        <v>3.6400916999999998E-2</v>
      </c>
    </row>
    <row r="11" spans="1:7" ht="25.5" x14ac:dyDescent="0.2">
      <c r="A11" s="21">
        <v>5</v>
      </c>
      <c r="B11" s="22" t="s">
        <v>246</v>
      </c>
      <c r="C11" s="26" t="s">
        <v>247</v>
      </c>
      <c r="D11" s="17" t="s">
        <v>19</v>
      </c>
      <c r="E11" s="62">
        <v>126003</v>
      </c>
      <c r="F11" s="68">
        <v>247.091883</v>
      </c>
      <c r="G11" s="20">
        <v>3.5197724E-2</v>
      </c>
    </row>
    <row r="12" spans="1:7" ht="25.5" x14ac:dyDescent="0.2">
      <c r="A12" s="21">
        <v>6</v>
      </c>
      <c r="B12" s="22" t="s">
        <v>96</v>
      </c>
      <c r="C12" s="26" t="s">
        <v>97</v>
      </c>
      <c r="D12" s="17" t="s">
        <v>43</v>
      </c>
      <c r="E12" s="62">
        <v>46201</v>
      </c>
      <c r="F12" s="68">
        <v>236.64152200000001</v>
      </c>
      <c r="G12" s="20">
        <v>3.3709092000000003E-2</v>
      </c>
    </row>
    <row r="13" spans="1:7" ht="25.5" x14ac:dyDescent="0.2">
      <c r="A13" s="21">
        <v>7</v>
      </c>
      <c r="B13" s="22" t="s">
        <v>32</v>
      </c>
      <c r="C13" s="26" t="s">
        <v>33</v>
      </c>
      <c r="D13" s="17" t="s">
        <v>16</v>
      </c>
      <c r="E13" s="62">
        <v>101525</v>
      </c>
      <c r="F13" s="68">
        <v>232.03538750000001</v>
      </c>
      <c r="G13" s="20">
        <v>3.3052958E-2</v>
      </c>
    </row>
    <row r="14" spans="1:7" ht="25.5" x14ac:dyDescent="0.2">
      <c r="A14" s="21">
        <v>8</v>
      </c>
      <c r="B14" s="22" t="s">
        <v>224</v>
      </c>
      <c r="C14" s="26" t="s">
        <v>225</v>
      </c>
      <c r="D14" s="17" t="s">
        <v>172</v>
      </c>
      <c r="E14" s="62">
        <v>35021</v>
      </c>
      <c r="F14" s="68">
        <v>220.6848315</v>
      </c>
      <c r="G14" s="20">
        <v>3.1436093999999998E-2</v>
      </c>
    </row>
    <row r="15" spans="1:7" ht="25.5" x14ac:dyDescent="0.2">
      <c r="A15" s="21">
        <v>9</v>
      </c>
      <c r="B15" s="22" t="s">
        <v>178</v>
      </c>
      <c r="C15" s="26" t="s">
        <v>179</v>
      </c>
      <c r="D15" s="17" t="s">
        <v>43</v>
      </c>
      <c r="E15" s="62">
        <v>15786</v>
      </c>
      <c r="F15" s="68">
        <v>202.33705499999999</v>
      </c>
      <c r="G15" s="20">
        <v>2.8822492000000002E-2</v>
      </c>
    </row>
    <row r="16" spans="1:7" ht="38.25" x14ac:dyDescent="0.2">
      <c r="A16" s="21">
        <v>10</v>
      </c>
      <c r="B16" s="22" t="s">
        <v>98</v>
      </c>
      <c r="C16" s="26" t="s">
        <v>99</v>
      </c>
      <c r="D16" s="17" t="s">
        <v>100</v>
      </c>
      <c r="E16" s="62">
        <v>204184</v>
      </c>
      <c r="F16" s="68">
        <v>200.10032000000001</v>
      </c>
      <c r="G16" s="20">
        <v>2.8503873999999998E-2</v>
      </c>
    </row>
    <row r="17" spans="1:7" ht="12.75" x14ac:dyDescent="0.2">
      <c r="A17" s="21">
        <v>11</v>
      </c>
      <c r="B17" s="22" t="s">
        <v>238</v>
      </c>
      <c r="C17" s="26" t="s">
        <v>239</v>
      </c>
      <c r="D17" s="17" t="s">
        <v>188</v>
      </c>
      <c r="E17" s="62">
        <v>10000</v>
      </c>
      <c r="F17" s="68">
        <v>193.18</v>
      </c>
      <c r="G17" s="20">
        <v>2.7518088999999999E-2</v>
      </c>
    </row>
    <row r="18" spans="1:7" ht="25.5" x14ac:dyDescent="0.2">
      <c r="A18" s="21">
        <v>12</v>
      </c>
      <c r="B18" s="22" t="s">
        <v>248</v>
      </c>
      <c r="C18" s="26" t="s">
        <v>249</v>
      </c>
      <c r="D18" s="17" t="s">
        <v>66</v>
      </c>
      <c r="E18" s="62">
        <v>74800</v>
      </c>
      <c r="F18" s="68">
        <v>188.12200000000001</v>
      </c>
      <c r="G18" s="20">
        <v>2.6797587000000001E-2</v>
      </c>
    </row>
    <row r="19" spans="1:7" ht="12.75" x14ac:dyDescent="0.2">
      <c r="A19" s="21">
        <v>13</v>
      </c>
      <c r="B19" s="22" t="s">
        <v>186</v>
      </c>
      <c r="C19" s="26" t="s">
        <v>187</v>
      </c>
      <c r="D19" s="17" t="s">
        <v>188</v>
      </c>
      <c r="E19" s="62">
        <v>49250</v>
      </c>
      <c r="F19" s="68">
        <v>185.795625</v>
      </c>
      <c r="G19" s="20">
        <v>2.6466199999999999E-2</v>
      </c>
    </row>
    <row r="20" spans="1:7" ht="12.75" x14ac:dyDescent="0.2">
      <c r="A20" s="21">
        <v>14</v>
      </c>
      <c r="B20" s="22" t="s">
        <v>250</v>
      </c>
      <c r="C20" s="26" t="s">
        <v>251</v>
      </c>
      <c r="D20" s="17" t="s">
        <v>252</v>
      </c>
      <c r="E20" s="62">
        <v>64490</v>
      </c>
      <c r="F20" s="68">
        <v>185.18303499999999</v>
      </c>
      <c r="G20" s="20">
        <v>2.6378938000000001E-2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59916</v>
      </c>
      <c r="F21" s="68">
        <v>178.57963799999999</v>
      </c>
      <c r="G21" s="20">
        <v>2.5438296999999999E-2</v>
      </c>
    </row>
    <row r="22" spans="1:7" ht="12.75" x14ac:dyDescent="0.2">
      <c r="A22" s="21">
        <v>16</v>
      </c>
      <c r="B22" s="22" t="s">
        <v>166</v>
      </c>
      <c r="C22" s="26" t="s">
        <v>167</v>
      </c>
      <c r="D22" s="17" t="s">
        <v>22</v>
      </c>
      <c r="E22" s="62">
        <v>124200</v>
      </c>
      <c r="F22" s="68">
        <v>172.3896</v>
      </c>
      <c r="G22" s="20">
        <v>2.4556538999999999E-2</v>
      </c>
    </row>
    <row r="23" spans="1:7" ht="12.75" x14ac:dyDescent="0.2">
      <c r="A23" s="21">
        <v>17</v>
      </c>
      <c r="B23" s="22" t="s">
        <v>253</v>
      </c>
      <c r="C23" s="26" t="s">
        <v>254</v>
      </c>
      <c r="D23" s="17" t="s">
        <v>22</v>
      </c>
      <c r="E23" s="62">
        <v>148446</v>
      </c>
      <c r="F23" s="68">
        <v>156.907422</v>
      </c>
      <c r="G23" s="20">
        <v>2.2351135000000001E-2</v>
      </c>
    </row>
    <row r="24" spans="1:7" ht="25.5" x14ac:dyDescent="0.2">
      <c r="A24" s="21">
        <v>18</v>
      </c>
      <c r="B24" s="22" t="s">
        <v>62</v>
      </c>
      <c r="C24" s="26" t="s">
        <v>63</v>
      </c>
      <c r="D24" s="17" t="s">
        <v>19</v>
      </c>
      <c r="E24" s="62">
        <v>192777</v>
      </c>
      <c r="F24" s="68">
        <v>151.81188750000001</v>
      </c>
      <c r="G24" s="20">
        <v>2.1625287E-2</v>
      </c>
    </row>
    <row r="25" spans="1:7" ht="25.5" x14ac:dyDescent="0.2">
      <c r="A25" s="21">
        <v>19</v>
      </c>
      <c r="B25" s="22" t="s">
        <v>37</v>
      </c>
      <c r="C25" s="26" t="s">
        <v>38</v>
      </c>
      <c r="D25" s="17" t="s">
        <v>16</v>
      </c>
      <c r="E25" s="62">
        <v>154683</v>
      </c>
      <c r="F25" s="68">
        <v>148.57302150000001</v>
      </c>
      <c r="G25" s="20">
        <v>2.1163917000000001E-2</v>
      </c>
    </row>
    <row r="26" spans="1:7" ht="25.5" x14ac:dyDescent="0.2">
      <c r="A26" s="21">
        <v>20</v>
      </c>
      <c r="B26" s="22" t="s">
        <v>255</v>
      </c>
      <c r="C26" s="26" t="s">
        <v>256</v>
      </c>
      <c r="D26" s="17" t="s">
        <v>210</v>
      </c>
      <c r="E26" s="62">
        <v>10681</v>
      </c>
      <c r="F26" s="68">
        <v>146.788983</v>
      </c>
      <c r="G26" s="20">
        <v>2.0909785E-2</v>
      </c>
    </row>
    <row r="27" spans="1:7" ht="25.5" x14ac:dyDescent="0.2">
      <c r="A27" s="21">
        <v>21</v>
      </c>
      <c r="B27" s="22" t="s">
        <v>257</v>
      </c>
      <c r="C27" s="26" t="s">
        <v>258</v>
      </c>
      <c r="D27" s="17" t="s">
        <v>36</v>
      </c>
      <c r="E27" s="62">
        <v>22308</v>
      </c>
      <c r="F27" s="68">
        <v>136.16803200000001</v>
      </c>
      <c r="G27" s="20">
        <v>1.9396851999999999E-2</v>
      </c>
    </row>
    <row r="28" spans="1:7" ht="25.5" x14ac:dyDescent="0.2">
      <c r="A28" s="21">
        <v>22</v>
      </c>
      <c r="B28" s="22" t="s">
        <v>195</v>
      </c>
      <c r="C28" s="26" t="s">
        <v>196</v>
      </c>
      <c r="D28" s="17" t="s">
        <v>66</v>
      </c>
      <c r="E28" s="62">
        <v>15883</v>
      </c>
      <c r="F28" s="68">
        <v>129.79587599999999</v>
      </c>
      <c r="G28" s="20">
        <v>1.8489151999999998E-2</v>
      </c>
    </row>
    <row r="29" spans="1:7" ht="25.5" x14ac:dyDescent="0.2">
      <c r="A29" s="21">
        <v>23</v>
      </c>
      <c r="B29" s="22" t="s">
        <v>70</v>
      </c>
      <c r="C29" s="26" t="s">
        <v>71</v>
      </c>
      <c r="D29" s="17" t="s">
        <v>43</v>
      </c>
      <c r="E29" s="62">
        <v>73052</v>
      </c>
      <c r="F29" s="68">
        <v>125.138076</v>
      </c>
      <c r="G29" s="20">
        <v>1.7825658000000001E-2</v>
      </c>
    </row>
    <row r="30" spans="1:7" ht="12.75" x14ac:dyDescent="0.2">
      <c r="A30" s="21">
        <v>24</v>
      </c>
      <c r="B30" s="22" t="s">
        <v>57</v>
      </c>
      <c r="C30" s="26" t="s">
        <v>58</v>
      </c>
      <c r="D30" s="17" t="s">
        <v>59</v>
      </c>
      <c r="E30" s="62">
        <v>86192</v>
      </c>
      <c r="F30" s="68">
        <v>124.33196</v>
      </c>
      <c r="G30" s="20">
        <v>1.7710829000000001E-2</v>
      </c>
    </row>
    <row r="31" spans="1:7" ht="12.75" x14ac:dyDescent="0.2">
      <c r="A31" s="21">
        <v>25</v>
      </c>
      <c r="B31" s="22" t="s">
        <v>86</v>
      </c>
      <c r="C31" s="26" t="s">
        <v>87</v>
      </c>
      <c r="D31" s="17" t="s">
        <v>22</v>
      </c>
      <c r="E31" s="62">
        <v>13813</v>
      </c>
      <c r="F31" s="68">
        <v>120.15238050000001</v>
      </c>
      <c r="G31" s="20">
        <v>1.7115456000000001E-2</v>
      </c>
    </row>
    <row r="32" spans="1:7" ht="25.5" x14ac:dyDescent="0.2">
      <c r="A32" s="21">
        <v>26</v>
      </c>
      <c r="B32" s="22" t="s">
        <v>216</v>
      </c>
      <c r="C32" s="26" t="s">
        <v>217</v>
      </c>
      <c r="D32" s="17" t="s">
        <v>36</v>
      </c>
      <c r="E32" s="62">
        <v>80235</v>
      </c>
      <c r="F32" s="68">
        <v>119.71062000000001</v>
      </c>
      <c r="G32" s="20">
        <v>1.7052528000000001E-2</v>
      </c>
    </row>
    <row r="33" spans="1:7" ht="25.5" x14ac:dyDescent="0.2">
      <c r="A33" s="21">
        <v>27</v>
      </c>
      <c r="B33" s="22" t="s">
        <v>168</v>
      </c>
      <c r="C33" s="26" t="s">
        <v>169</v>
      </c>
      <c r="D33" s="17" t="s">
        <v>66</v>
      </c>
      <c r="E33" s="62">
        <v>4988</v>
      </c>
      <c r="F33" s="68">
        <v>119.529938</v>
      </c>
      <c r="G33" s="20">
        <v>1.7026790999999999E-2</v>
      </c>
    </row>
    <row r="34" spans="1:7" ht="25.5" x14ac:dyDescent="0.2">
      <c r="A34" s="21">
        <v>28</v>
      </c>
      <c r="B34" s="22" t="s">
        <v>204</v>
      </c>
      <c r="C34" s="26" t="s">
        <v>205</v>
      </c>
      <c r="D34" s="17" t="s">
        <v>43</v>
      </c>
      <c r="E34" s="62">
        <v>37713</v>
      </c>
      <c r="F34" s="68">
        <v>114.7795155</v>
      </c>
      <c r="G34" s="20">
        <v>1.6350103000000001E-2</v>
      </c>
    </row>
    <row r="35" spans="1:7" ht="25.5" x14ac:dyDescent="0.2">
      <c r="A35" s="21">
        <v>29</v>
      </c>
      <c r="B35" s="22" t="s">
        <v>259</v>
      </c>
      <c r="C35" s="26" t="s">
        <v>260</v>
      </c>
      <c r="D35" s="17" t="s">
        <v>245</v>
      </c>
      <c r="E35" s="62">
        <v>19541</v>
      </c>
      <c r="F35" s="68">
        <v>112.3314385</v>
      </c>
      <c r="G35" s="20">
        <v>1.6001379E-2</v>
      </c>
    </row>
    <row r="36" spans="1:7" ht="12.75" x14ac:dyDescent="0.2">
      <c r="A36" s="21">
        <v>30</v>
      </c>
      <c r="B36" s="22" t="s">
        <v>193</v>
      </c>
      <c r="C36" s="26" t="s">
        <v>194</v>
      </c>
      <c r="D36" s="17" t="s">
        <v>188</v>
      </c>
      <c r="E36" s="62">
        <v>21034</v>
      </c>
      <c r="F36" s="68">
        <v>109.524038</v>
      </c>
      <c r="G36" s="20">
        <v>1.5601471E-2</v>
      </c>
    </row>
    <row r="37" spans="1:7" ht="12.75" x14ac:dyDescent="0.2">
      <c r="A37" s="21">
        <v>31</v>
      </c>
      <c r="B37" s="22" t="s">
        <v>101</v>
      </c>
      <c r="C37" s="26" t="s">
        <v>102</v>
      </c>
      <c r="D37" s="17" t="s">
        <v>59</v>
      </c>
      <c r="E37" s="62">
        <v>86565</v>
      </c>
      <c r="F37" s="68">
        <v>109.15846500000001</v>
      </c>
      <c r="G37" s="20">
        <v>1.5549396E-2</v>
      </c>
    </row>
    <row r="38" spans="1:7" ht="12.75" x14ac:dyDescent="0.2">
      <c r="A38" s="21">
        <v>32</v>
      </c>
      <c r="B38" s="22" t="s">
        <v>261</v>
      </c>
      <c r="C38" s="26" t="s">
        <v>262</v>
      </c>
      <c r="D38" s="17" t="s">
        <v>199</v>
      </c>
      <c r="E38" s="62">
        <v>13728</v>
      </c>
      <c r="F38" s="68">
        <v>105.22512</v>
      </c>
      <c r="G38" s="20">
        <v>1.4989099000000001E-2</v>
      </c>
    </row>
    <row r="39" spans="1:7" ht="25.5" x14ac:dyDescent="0.2">
      <c r="A39" s="21">
        <v>33</v>
      </c>
      <c r="B39" s="22" t="s">
        <v>48</v>
      </c>
      <c r="C39" s="26" t="s">
        <v>49</v>
      </c>
      <c r="D39" s="17" t="s">
        <v>43</v>
      </c>
      <c r="E39" s="62">
        <v>13926</v>
      </c>
      <c r="F39" s="68">
        <v>100.364682</v>
      </c>
      <c r="G39" s="20">
        <v>1.429674E-2</v>
      </c>
    </row>
    <row r="40" spans="1:7" ht="12.75" x14ac:dyDescent="0.2">
      <c r="A40" s="21">
        <v>34</v>
      </c>
      <c r="B40" s="22" t="s">
        <v>263</v>
      </c>
      <c r="C40" s="26" t="s">
        <v>264</v>
      </c>
      <c r="D40" s="17" t="s">
        <v>25</v>
      </c>
      <c r="E40" s="62">
        <v>128748</v>
      </c>
      <c r="F40" s="68">
        <v>97.526610000000005</v>
      </c>
      <c r="G40" s="20">
        <v>1.3892462E-2</v>
      </c>
    </row>
    <row r="41" spans="1:7" ht="25.5" x14ac:dyDescent="0.2">
      <c r="A41" s="21">
        <v>35</v>
      </c>
      <c r="B41" s="22" t="s">
        <v>184</v>
      </c>
      <c r="C41" s="26" t="s">
        <v>185</v>
      </c>
      <c r="D41" s="17" t="s">
        <v>19</v>
      </c>
      <c r="E41" s="62">
        <v>12209</v>
      </c>
      <c r="F41" s="68">
        <v>91.439305500000003</v>
      </c>
      <c r="G41" s="20">
        <v>1.3025339E-2</v>
      </c>
    </row>
    <row r="42" spans="1:7" ht="12.75" x14ac:dyDescent="0.2">
      <c r="A42" s="21">
        <v>36</v>
      </c>
      <c r="B42" s="22" t="s">
        <v>182</v>
      </c>
      <c r="C42" s="26" t="s">
        <v>183</v>
      </c>
      <c r="D42" s="17" t="s">
        <v>31</v>
      </c>
      <c r="E42" s="62">
        <v>54696</v>
      </c>
      <c r="F42" s="68">
        <v>90.002268000000001</v>
      </c>
      <c r="G42" s="20">
        <v>1.2820636E-2</v>
      </c>
    </row>
    <row r="43" spans="1:7" ht="25.5" x14ac:dyDescent="0.2">
      <c r="A43" s="21">
        <v>37</v>
      </c>
      <c r="B43" s="22" t="s">
        <v>202</v>
      </c>
      <c r="C43" s="26" t="s">
        <v>203</v>
      </c>
      <c r="D43" s="17" t="s">
        <v>19</v>
      </c>
      <c r="E43" s="62">
        <v>49040</v>
      </c>
      <c r="F43" s="68">
        <v>89.105680000000007</v>
      </c>
      <c r="G43" s="20">
        <v>1.2692917999999999E-2</v>
      </c>
    </row>
    <row r="44" spans="1:7" ht="25.5" x14ac:dyDescent="0.2">
      <c r="A44" s="21">
        <v>38</v>
      </c>
      <c r="B44" s="22" t="s">
        <v>41</v>
      </c>
      <c r="C44" s="26" t="s">
        <v>42</v>
      </c>
      <c r="D44" s="17" t="s">
        <v>43</v>
      </c>
      <c r="E44" s="62">
        <v>10531</v>
      </c>
      <c r="F44" s="68">
        <v>82.305030500000001</v>
      </c>
      <c r="G44" s="20">
        <v>1.1724180000000001E-2</v>
      </c>
    </row>
    <row r="45" spans="1:7" ht="25.5" x14ac:dyDescent="0.2">
      <c r="A45" s="21">
        <v>39</v>
      </c>
      <c r="B45" s="22" t="s">
        <v>208</v>
      </c>
      <c r="C45" s="26" t="s">
        <v>209</v>
      </c>
      <c r="D45" s="17" t="s">
        <v>210</v>
      </c>
      <c r="E45" s="62">
        <v>31620</v>
      </c>
      <c r="F45" s="68">
        <v>82.132949999999994</v>
      </c>
      <c r="G45" s="20">
        <v>1.1699668E-2</v>
      </c>
    </row>
    <row r="46" spans="1:7" ht="25.5" x14ac:dyDescent="0.2">
      <c r="A46" s="21">
        <v>40</v>
      </c>
      <c r="B46" s="22" t="s">
        <v>265</v>
      </c>
      <c r="C46" s="26" t="s">
        <v>266</v>
      </c>
      <c r="D46" s="17" t="s">
        <v>43</v>
      </c>
      <c r="E46" s="62">
        <v>14101</v>
      </c>
      <c r="F46" s="68">
        <v>81.997315</v>
      </c>
      <c r="G46" s="20">
        <v>1.1680347000000001E-2</v>
      </c>
    </row>
    <row r="47" spans="1:7" ht="25.5" x14ac:dyDescent="0.2">
      <c r="A47" s="21">
        <v>41</v>
      </c>
      <c r="B47" s="22" t="s">
        <v>267</v>
      </c>
      <c r="C47" s="26" t="s">
        <v>268</v>
      </c>
      <c r="D47" s="17" t="s">
        <v>210</v>
      </c>
      <c r="E47" s="62">
        <v>59710</v>
      </c>
      <c r="F47" s="68">
        <v>74.936049999999994</v>
      </c>
      <c r="G47" s="20">
        <v>1.0674484E-2</v>
      </c>
    </row>
    <row r="48" spans="1:7" ht="12.75" x14ac:dyDescent="0.2">
      <c r="A48" s="21">
        <v>42</v>
      </c>
      <c r="B48" s="22" t="s">
        <v>197</v>
      </c>
      <c r="C48" s="26" t="s">
        <v>198</v>
      </c>
      <c r="D48" s="17" t="s">
        <v>199</v>
      </c>
      <c r="E48" s="62">
        <v>32131</v>
      </c>
      <c r="F48" s="68">
        <v>72.953435499999998</v>
      </c>
      <c r="G48" s="20">
        <v>1.0392065000000001E-2</v>
      </c>
    </row>
    <row r="49" spans="1:7" ht="12.75" x14ac:dyDescent="0.2">
      <c r="A49" s="21">
        <v>43</v>
      </c>
      <c r="B49" s="22" t="s">
        <v>269</v>
      </c>
      <c r="C49" s="26" t="s">
        <v>270</v>
      </c>
      <c r="D49" s="17" t="s">
        <v>54</v>
      </c>
      <c r="E49" s="62">
        <v>61345</v>
      </c>
      <c r="F49" s="68">
        <v>67.142102499999993</v>
      </c>
      <c r="G49" s="20">
        <v>9.564253E-3</v>
      </c>
    </row>
    <row r="50" spans="1:7" ht="25.5" x14ac:dyDescent="0.2">
      <c r="A50" s="21">
        <v>44</v>
      </c>
      <c r="B50" s="22" t="s">
        <v>220</v>
      </c>
      <c r="C50" s="26" t="s">
        <v>221</v>
      </c>
      <c r="D50" s="17" t="s">
        <v>210</v>
      </c>
      <c r="E50" s="62">
        <v>18003</v>
      </c>
      <c r="F50" s="68">
        <v>63.397564500000001</v>
      </c>
      <c r="G50" s="20">
        <v>9.0308509999999995E-3</v>
      </c>
    </row>
    <row r="51" spans="1:7" ht="12.75" x14ac:dyDescent="0.2">
      <c r="A51" s="21">
        <v>45</v>
      </c>
      <c r="B51" s="22" t="s">
        <v>271</v>
      </c>
      <c r="C51" s="26" t="s">
        <v>272</v>
      </c>
      <c r="D51" s="17" t="s">
        <v>252</v>
      </c>
      <c r="E51" s="62">
        <v>17620</v>
      </c>
      <c r="F51" s="68">
        <v>59.44988</v>
      </c>
      <c r="G51" s="20">
        <v>8.4685119999999992E-3</v>
      </c>
    </row>
    <row r="52" spans="1:7" ht="12.75" x14ac:dyDescent="0.2">
      <c r="A52" s="21">
        <v>46</v>
      </c>
      <c r="B52" s="22" t="s">
        <v>94</v>
      </c>
      <c r="C52" s="26" t="s">
        <v>95</v>
      </c>
      <c r="D52" s="17" t="s">
        <v>59</v>
      </c>
      <c r="E52" s="62">
        <v>21509</v>
      </c>
      <c r="F52" s="68">
        <v>58.257126499999998</v>
      </c>
      <c r="G52" s="20">
        <v>8.298606E-3</v>
      </c>
    </row>
    <row r="53" spans="1:7" ht="12.75" x14ac:dyDescent="0.2">
      <c r="A53" s="21">
        <v>47</v>
      </c>
      <c r="B53" s="22" t="s">
        <v>229</v>
      </c>
      <c r="C53" s="26" t="s">
        <v>230</v>
      </c>
      <c r="D53" s="17" t="s">
        <v>172</v>
      </c>
      <c r="E53" s="62">
        <v>22278</v>
      </c>
      <c r="F53" s="68">
        <v>56.363340000000001</v>
      </c>
      <c r="G53" s="20">
        <v>8.0288400000000006E-3</v>
      </c>
    </row>
    <row r="54" spans="1:7" ht="25.5" x14ac:dyDescent="0.2">
      <c r="A54" s="21">
        <v>48</v>
      </c>
      <c r="B54" s="22" t="s">
        <v>67</v>
      </c>
      <c r="C54" s="26" t="s">
        <v>68</v>
      </c>
      <c r="D54" s="17" t="s">
        <v>69</v>
      </c>
      <c r="E54" s="62">
        <v>13884</v>
      </c>
      <c r="F54" s="68">
        <v>53.862977999999998</v>
      </c>
      <c r="G54" s="20">
        <v>7.672669E-3</v>
      </c>
    </row>
    <row r="55" spans="1:7" ht="12.75" x14ac:dyDescent="0.2">
      <c r="A55" s="21">
        <v>49</v>
      </c>
      <c r="B55" s="22" t="s">
        <v>273</v>
      </c>
      <c r="C55" s="26" t="s">
        <v>274</v>
      </c>
      <c r="D55" s="17" t="s">
        <v>59</v>
      </c>
      <c r="E55" s="62">
        <v>16842</v>
      </c>
      <c r="F55" s="68">
        <v>51.005997000000001</v>
      </c>
      <c r="G55" s="20">
        <v>7.2656980000000001E-3</v>
      </c>
    </row>
    <row r="56" spans="1:7" ht="12.75" x14ac:dyDescent="0.2">
      <c r="A56" s="21">
        <v>50</v>
      </c>
      <c r="B56" s="22" t="s">
        <v>77</v>
      </c>
      <c r="C56" s="26" t="s">
        <v>78</v>
      </c>
      <c r="D56" s="17" t="s">
        <v>59</v>
      </c>
      <c r="E56" s="62">
        <v>21300</v>
      </c>
      <c r="F56" s="68">
        <v>44.676749999999998</v>
      </c>
      <c r="G56" s="20">
        <v>6.3641100000000001E-3</v>
      </c>
    </row>
    <row r="57" spans="1:7" ht="25.5" x14ac:dyDescent="0.2">
      <c r="A57" s="21">
        <v>51</v>
      </c>
      <c r="B57" s="22" t="s">
        <v>236</v>
      </c>
      <c r="C57" s="26" t="s">
        <v>237</v>
      </c>
      <c r="D57" s="17" t="s">
        <v>43</v>
      </c>
      <c r="E57" s="62">
        <v>14845</v>
      </c>
      <c r="F57" s="68">
        <v>14.66686</v>
      </c>
      <c r="G57" s="20">
        <v>2.089264E-3</v>
      </c>
    </row>
    <row r="58" spans="1:7" ht="12.75" x14ac:dyDescent="0.2">
      <c r="A58" s="21">
        <v>52</v>
      </c>
      <c r="B58" s="22" t="s">
        <v>114</v>
      </c>
      <c r="C58" s="26" t="s">
        <v>115</v>
      </c>
      <c r="D58" s="17" t="s">
        <v>59</v>
      </c>
      <c r="E58" s="62">
        <v>2585</v>
      </c>
      <c r="F58" s="68">
        <v>12.693642499999999</v>
      </c>
      <c r="G58" s="20">
        <v>1.8081830000000001E-3</v>
      </c>
    </row>
    <row r="59" spans="1:7" ht="12.75" x14ac:dyDescent="0.2">
      <c r="A59" s="16"/>
      <c r="B59" s="17"/>
      <c r="C59" s="23" t="s">
        <v>120</v>
      </c>
      <c r="D59" s="27"/>
      <c r="E59" s="64"/>
      <c r="F59" s="70">
        <v>6919.0832700000001</v>
      </c>
      <c r="G59" s="28">
        <v>0.98560899700000004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121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120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122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120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123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120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124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120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125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120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126</v>
      </c>
      <c r="D76" s="40"/>
      <c r="E76" s="64"/>
      <c r="F76" s="70">
        <v>6919.0832700000001</v>
      </c>
      <c r="G76" s="28">
        <v>0.98560899700000004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127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120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128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129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120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130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120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131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132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133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134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135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136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137</v>
      </c>
      <c r="D104" s="30"/>
      <c r="E104" s="62"/>
      <c r="F104" s="68">
        <v>103.94660279999999</v>
      </c>
      <c r="G104" s="20">
        <v>1.4806977000000001E-2</v>
      </c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103.94660279999999</v>
      </c>
      <c r="G105" s="28">
        <v>1.4806977000000001E-2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138</v>
      </c>
      <c r="D107" s="40"/>
      <c r="E107" s="64"/>
      <c r="F107" s="70">
        <v>103.94660279999999</v>
      </c>
      <c r="G107" s="28">
        <v>1.4806977000000001E-2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139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140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120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141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142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120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143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120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144</v>
      </c>
      <c r="D120" s="22"/>
      <c r="E120" s="62"/>
      <c r="F120" s="154">
        <v>-2.9201849800000002</v>
      </c>
      <c r="G120" s="155">
        <v>-4.15974E-4</v>
      </c>
    </row>
    <row r="121" spans="1:7" ht="12.75" x14ac:dyDescent="0.2">
      <c r="A121" s="21"/>
      <c r="B121" s="22"/>
      <c r="C121" s="46" t="s">
        <v>145</v>
      </c>
      <c r="D121" s="27"/>
      <c r="E121" s="64"/>
      <c r="F121" s="70">
        <v>7020.1096878199996</v>
      </c>
      <c r="G121" s="28">
        <v>1</v>
      </c>
    </row>
    <row r="123" spans="1:7" ht="12.75" x14ac:dyDescent="0.2">
      <c r="B123" s="360"/>
      <c r="C123" s="360"/>
      <c r="D123" s="360"/>
      <c r="E123" s="360"/>
      <c r="F123" s="360"/>
    </row>
    <row r="124" spans="1:7" ht="12.75" x14ac:dyDescent="0.2">
      <c r="B124" s="360"/>
      <c r="C124" s="360"/>
      <c r="D124" s="360"/>
      <c r="E124" s="360"/>
      <c r="F124" s="360"/>
    </row>
    <row r="126" spans="1:7" ht="12.75" x14ac:dyDescent="0.2">
      <c r="B126" s="52" t="s">
        <v>146</v>
      </c>
      <c r="C126" s="53"/>
      <c r="D126" s="54"/>
    </row>
    <row r="127" spans="1:7" ht="12.75" x14ac:dyDescent="0.2">
      <c r="B127" s="55" t="s">
        <v>147</v>
      </c>
      <c r="C127" s="56"/>
      <c r="D127" s="81" t="s">
        <v>148</v>
      </c>
    </row>
    <row r="128" spans="1:7" ht="12.75" x14ac:dyDescent="0.2">
      <c r="B128" s="55" t="s">
        <v>149</v>
      </c>
      <c r="C128" s="56"/>
      <c r="D128" s="81" t="s">
        <v>148</v>
      </c>
    </row>
    <row r="129" spans="2:4" ht="12.75" x14ac:dyDescent="0.2">
      <c r="B129" s="57" t="s">
        <v>150</v>
      </c>
      <c r="C129" s="56"/>
      <c r="D129" s="58"/>
    </row>
    <row r="130" spans="2:4" ht="25.5" customHeight="1" x14ac:dyDescent="0.2">
      <c r="B130" s="58"/>
      <c r="C130" s="48" t="s">
        <v>151</v>
      </c>
      <c r="D130" s="49" t="s">
        <v>152</v>
      </c>
    </row>
    <row r="131" spans="2:4" ht="12.75" customHeight="1" x14ac:dyDescent="0.2">
      <c r="B131" s="75" t="s">
        <v>153</v>
      </c>
      <c r="C131" s="76" t="s">
        <v>154</v>
      </c>
      <c r="D131" s="76" t="s">
        <v>155</v>
      </c>
    </row>
    <row r="132" spans="2:4" ht="12.75" x14ac:dyDescent="0.2">
      <c r="B132" s="58" t="s">
        <v>156</v>
      </c>
      <c r="C132" s="59">
        <v>16.203399999999998</v>
      </c>
      <c r="D132" s="59">
        <v>14.8146</v>
      </c>
    </row>
    <row r="133" spans="2:4" ht="12.75" x14ac:dyDescent="0.2">
      <c r="B133" s="58" t="s">
        <v>157</v>
      </c>
      <c r="C133" s="59">
        <v>12.8779</v>
      </c>
      <c r="D133" s="59">
        <v>11.7742</v>
      </c>
    </row>
    <row r="134" spans="2:4" ht="12.75" x14ac:dyDescent="0.2">
      <c r="B134" s="58" t="s">
        <v>158</v>
      </c>
      <c r="C134" s="59">
        <v>15.879899999999999</v>
      </c>
      <c r="D134" s="59">
        <v>14.5023</v>
      </c>
    </row>
    <row r="135" spans="2:4" ht="12.75" x14ac:dyDescent="0.2">
      <c r="B135" s="58" t="s">
        <v>159</v>
      </c>
      <c r="C135" s="59">
        <v>12.5861</v>
      </c>
      <c r="D135" s="59">
        <v>11.494300000000001</v>
      </c>
    </row>
    <row r="137" spans="2:4" ht="12.75" x14ac:dyDescent="0.2">
      <c r="B137" s="77" t="s">
        <v>160</v>
      </c>
      <c r="C137" s="60"/>
      <c r="D137" s="78" t="s">
        <v>148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161</v>
      </c>
      <c r="C141" s="56"/>
      <c r="D141" s="83" t="s">
        <v>148</v>
      </c>
    </row>
    <row r="142" spans="2:4" ht="12.75" x14ac:dyDescent="0.2">
      <c r="B142" s="57" t="s">
        <v>162</v>
      </c>
      <c r="C142" s="56"/>
      <c r="D142" s="83" t="s">
        <v>148</v>
      </c>
    </row>
    <row r="143" spans="2:4" ht="12.75" x14ac:dyDescent="0.2">
      <c r="B143" s="57" t="s">
        <v>163</v>
      </c>
      <c r="C143" s="56"/>
      <c r="D143" s="61">
        <v>1.0765565537477267E-2</v>
      </c>
    </row>
    <row r="144" spans="2:4" ht="12.75" x14ac:dyDescent="0.2">
      <c r="B144" s="57" t="s">
        <v>164</v>
      </c>
      <c r="C144" s="56"/>
      <c r="D144" s="61" t="s">
        <v>148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30" customHeight="1" x14ac:dyDescent="0.2">
      <c r="A2" s="357" t="s">
        <v>1182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20</v>
      </c>
      <c r="C7" s="26" t="s">
        <v>21</v>
      </c>
      <c r="D7" s="17" t="s">
        <v>22</v>
      </c>
      <c r="E7" s="62">
        <v>3427908</v>
      </c>
      <c r="F7" s="68">
        <v>24077.625791999999</v>
      </c>
      <c r="G7" s="20">
        <v>3.9868545999999998E-2</v>
      </c>
    </row>
    <row r="8" spans="1:7" ht="12.75" x14ac:dyDescent="0.2">
      <c r="A8" s="21">
        <v>2</v>
      </c>
      <c r="B8" s="22" t="s">
        <v>341</v>
      </c>
      <c r="C8" s="26" t="s">
        <v>342</v>
      </c>
      <c r="D8" s="17" t="s">
        <v>175</v>
      </c>
      <c r="E8" s="62">
        <v>486988</v>
      </c>
      <c r="F8" s="68">
        <v>21259.948128</v>
      </c>
      <c r="G8" s="20">
        <v>3.5202940000000002E-2</v>
      </c>
    </row>
    <row r="9" spans="1:7" ht="25.5" x14ac:dyDescent="0.2">
      <c r="A9" s="21">
        <v>3</v>
      </c>
      <c r="B9" s="22" t="s">
        <v>343</v>
      </c>
      <c r="C9" s="26" t="s">
        <v>344</v>
      </c>
      <c r="D9" s="17" t="s">
        <v>81</v>
      </c>
      <c r="E9" s="62">
        <v>1535381</v>
      </c>
      <c r="F9" s="68">
        <v>17520.232591</v>
      </c>
      <c r="G9" s="20">
        <v>2.9010593000000001E-2</v>
      </c>
    </row>
    <row r="10" spans="1:7" ht="25.5" x14ac:dyDescent="0.2">
      <c r="A10" s="21">
        <v>4</v>
      </c>
      <c r="B10" s="22" t="s">
        <v>176</v>
      </c>
      <c r="C10" s="26" t="s">
        <v>177</v>
      </c>
      <c r="D10" s="17" t="s">
        <v>43</v>
      </c>
      <c r="E10" s="62">
        <v>6600277</v>
      </c>
      <c r="F10" s="68">
        <v>16985.812859500002</v>
      </c>
      <c r="G10" s="20">
        <v>2.8125681999999999E-2</v>
      </c>
    </row>
    <row r="11" spans="1:7" ht="25.5" x14ac:dyDescent="0.2">
      <c r="A11" s="21">
        <v>5</v>
      </c>
      <c r="B11" s="22" t="s">
        <v>345</v>
      </c>
      <c r="C11" s="26" t="s">
        <v>346</v>
      </c>
      <c r="D11" s="17" t="s">
        <v>43</v>
      </c>
      <c r="E11" s="62">
        <v>290000</v>
      </c>
      <c r="F11" s="68">
        <v>16105.44</v>
      </c>
      <c r="G11" s="20">
        <v>2.6667930999999999E-2</v>
      </c>
    </row>
    <row r="12" spans="1:7" ht="25.5" x14ac:dyDescent="0.2">
      <c r="A12" s="21">
        <v>6</v>
      </c>
      <c r="B12" s="22" t="s">
        <v>17</v>
      </c>
      <c r="C12" s="26" t="s">
        <v>18</v>
      </c>
      <c r="D12" s="17" t="s">
        <v>19</v>
      </c>
      <c r="E12" s="62">
        <v>85064</v>
      </c>
      <c r="F12" s="68">
        <v>15607.415123999999</v>
      </c>
      <c r="G12" s="20">
        <v>2.5843285000000001E-2</v>
      </c>
    </row>
    <row r="13" spans="1:7" ht="12.75" x14ac:dyDescent="0.2">
      <c r="A13" s="21">
        <v>7</v>
      </c>
      <c r="B13" s="22" t="s">
        <v>347</v>
      </c>
      <c r="C13" s="26" t="s">
        <v>348</v>
      </c>
      <c r="D13" s="17" t="s">
        <v>349</v>
      </c>
      <c r="E13" s="62">
        <v>5147541</v>
      </c>
      <c r="F13" s="68">
        <v>15558.442672499999</v>
      </c>
      <c r="G13" s="20">
        <v>2.5762195000000002E-2</v>
      </c>
    </row>
    <row r="14" spans="1:7" ht="12.75" x14ac:dyDescent="0.2">
      <c r="A14" s="21">
        <v>8</v>
      </c>
      <c r="B14" s="22" t="s">
        <v>350</v>
      </c>
      <c r="C14" s="26" t="s">
        <v>351</v>
      </c>
      <c r="D14" s="17" t="s">
        <v>175</v>
      </c>
      <c r="E14" s="62">
        <v>5780266</v>
      </c>
      <c r="F14" s="68">
        <v>14930.427078000001</v>
      </c>
      <c r="G14" s="20">
        <v>2.4722305E-2</v>
      </c>
    </row>
    <row r="15" spans="1:7" ht="12.75" x14ac:dyDescent="0.2">
      <c r="A15" s="21">
        <v>9</v>
      </c>
      <c r="B15" s="22" t="s">
        <v>352</v>
      </c>
      <c r="C15" s="26" t="s">
        <v>353</v>
      </c>
      <c r="D15" s="17" t="s">
        <v>252</v>
      </c>
      <c r="E15" s="62">
        <v>3642377</v>
      </c>
      <c r="F15" s="68">
        <v>14522.157099</v>
      </c>
      <c r="G15" s="20">
        <v>2.4046278000000001E-2</v>
      </c>
    </row>
    <row r="16" spans="1:7" ht="25.5" x14ac:dyDescent="0.2">
      <c r="A16" s="21">
        <v>10</v>
      </c>
      <c r="B16" s="22" t="s">
        <v>354</v>
      </c>
      <c r="C16" s="26" t="s">
        <v>355</v>
      </c>
      <c r="D16" s="17" t="s">
        <v>188</v>
      </c>
      <c r="E16" s="62">
        <v>872346</v>
      </c>
      <c r="F16" s="68">
        <v>13195.105595999999</v>
      </c>
      <c r="G16" s="20">
        <v>2.1848901E-2</v>
      </c>
    </row>
    <row r="17" spans="1:7" ht="12.75" x14ac:dyDescent="0.2">
      <c r="A17" s="21">
        <v>11</v>
      </c>
      <c r="B17" s="22" t="s">
        <v>356</v>
      </c>
      <c r="C17" s="26" t="s">
        <v>357</v>
      </c>
      <c r="D17" s="17" t="s">
        <v>175</v>
      </c>
      <c r="E17" s="62">
        <v>176102</v>
      </c>
      <c r="F17" s="68">
        <v>12372.926520000001</v>
      </c>
      <c r="G17" s="20">
        <v>2.0487509000000001E-2</v>
      </c>
    </row>
    <row r="18" spans="1:7" ht="12.75" x14ac:dyDescent="0.2">
      <c r="A18" s="21">
        <v>12</v>
      </c>
      <c r="B18" s="22" t="s">
        <v>186</v>
      </c>
      <c r="C18" s="26" t="s">
        <v>187</v>
      </c>
      <c r="D18" s="17" t="s">
        <v>188</v>
      </c>
      <c r="E18" s="62">
        <v>3203859</v>
      </c>
      <c r="F18" s="68">
        <v>12086.5580775</v>
      </c>
      <c r="G18" s="20">
        <v>2.0013330999999999E-2</v>
      </c>
    </row>
    <row r="19" spans="1:7" ht="12.75" x14ac:dyDescent="0.2">
      <c r="A19" s="21">
        <v>13</v>
      </c>
      <c r="B19" s="22" t="s">
        <v>358</v>
      </c>
      <c r="C19" s="26" t="s">
        <v>359</v>
      </c>
      <c r="D19" s="17" t="s">
        <v>199</v>
      </c>
      <c r="E19" s="62">
        <v>1072845</v>
      </c>
      <c r="F19" s="68">
        <v>11631.78549</v>
      </c>
      <c r="G19" s="20">
        <v>1.9260302999999999E-2</v>
      </c>
    </row>
    <row r="20" spans="1:7" ht="12.75" x14ac:dyDescent="0.2">
      <c r="A20" s="21">
        <v>14</v>
      </c>
      <c r="B20" s="22" t="s">
        <v>360</v>
      </c>
      <c r="C20" s="26" t="s">
        <v>361</v>
      </c>
      <c r="D20" s="17" t="s">
        <v>362</v>
      </c>
      <c r="E20" s="62">
        <v>4385765</v>
      </c>
      <c r="F20" s="68">
        <v>11153.000394999999</v>
      </c>
      <c r="G20" s="20">
        <v>1.8467515E-2</v>
      </c>
    </row>
    <row r="21" spans="1:7" ht="12.75" x14ac:dyDescent="0.2">
      <c r="A21" s="21">
        <v>15</v>
      </c>
      <c r="B21" s="22" t="s">
        <v>26</v>
      </c>
      <c r="C21" s="26" t="s">
        <v>27</v>
      </c>
      <c r="D21" s="17" t="s">
        <v>28</v>
      </c>
      <c r="E21" s="62">
        <v>4888373</v>
      </c>
      <c r="F21" s="68">
        <v>10903.515976500001</v>
      </c>
      <c r="G21" s="20">
        <v>1.805441E-2</v>
      </c>
    </row>
    <row r="22" spans="1:7" ht="12.75" x14ac:dyDescent="0.2">
      <c r="A22" s="21">
        <v>16</v>
      </c>
      <c r="B22" s="22" t="s">
        <v>363</v>
      </c>
      <c r="C22" s="26" t="s">
        <v>364</v>
      </c>
      <c r="D22" s="17" t="s">
        <v>31</v>
      </c>
      <c r="E22" s="62">
        <v>3128740</v>
      </c>
      <c r="F22" s="68">
        <v>10753.479380000001</v>
      </c>
      <c r="G22" s="20">
        <v>1.7805973999999999E-2</v>
      </c>
    </row>
    <row r="23" spans="1:7" ht="25.5" x14ac:dyDescent="0.2">
      <c r="A23" s="21">
        <v>17</v>
      </c>
      <c r="B23" s="22" t="s">
        <v>48</v>
      </c>
      <c r="C23" s="26" t="s">
        <v>49</v>
      </c>
      <c r="D23" s="17" t="s">
        <v>43</v>
      </c>
      <c r="E23" s="62">
        <v>1450012</v>
      </c>
      <c r="F23" s="68">
        <v>10450.236483999999</v>
      </c>
      <c r="G23" s="20">
        <v>1.7303854E-2</v>
      </c>
    </row>
    <row r="24" spans="1:7" ht="25.5" x14ac:dyDescent="0.2">
      <c r="A24" s="21">
        <v>18</v>
      </c>
      <c r="B24" s="22" t="s">
        <v>365</v>
      </c>
      <c r="C24" s="26" t="s">
        <v>366</v>
      </c>
      <c r="D24" s="17" t="s">
        <v>36</v>
      </c>
      <c r="E24" s="62">
        <v>3790000</v>
      </c>
      <c r="F24" s="68">
        <v>10208.365</v>
      </c>
      <c r="G24" s="20">
        <v>1.6903354999999998E-2</v>
      </c>
    </row>
    <row r="25" spans="1:7" ht="25.5" x14ac:dyDescent="0.2">
      <c r="A25" s="21">
        <v>19</v>
      </c>
      <c r="B25" s="22" t="s">
        <v>37</v>
      </c>
      <c r="C25" s="26" t="s">
        <v>38</v>
      </c>
      <c r="D25" s="17" t="s">
        <v>16</v>
      </c>
      <c r="E25" s="62">
        <v>10623492</v>
      </c>
      <c r="F25" s="68">
        <v>10203.864066</v>
      </c>
      <c r="G25" s="20">
        <v>1.6895903E-2</v>
      </c>
    </row>
    <row r="26" spans="1:7" ht="25.5" x14ac:dyDescent="0.2">
      <c r="A26" s="21">
        <v>20</v>
      </c>
      <c r="B26" s="22" t="s">
        <v>367</v>
      </c>
      <c r="C26" s="26" t="s">
        <v>368</v>
      </c>
      <c r="D26" s="17" t="s">
        <v>66</v>
      </c>
      <c r="E26" s="62">
        <v>664844</v>
      </c>
      <c r="F26" s="68">
        <v>10189.066722</v>
      </c>
      <c r="G26" s="20">
        <v>1.6871401000000001E-2</v>
      </c>
    </row>
    <row r="27" spans="1:7" ht="12.75" x14ac:dyDescent="0.2">
      <c r="A27" s="21">
        <v>21</v>
      </c>
      <c r="B27" s="22" t="s">
        <v>369</v>
      </c>
      <c r="C27" s="26" t="s">
        <v>370</v>
      </c>
      <c r="D27" s="17" t="s">
        <v>31</v>
      </c>
      <c r="E27" s="62">
        <v>4941939</v>
      </c>
      <c r="F27" s="68">
        <v>9127.7613330000004</v>
      </c>
      <c r="G27" s="20">
        <v>1.5114055E-2</v>
      </c>
    </row>
    <row r="28" spans="1:7" ht="51" x14ac:dyDescent="0.2">
      <c r="A28" s="21">
        <v>22</v>
      </c>
      <c r="B28" s="22" t="s">
        <v>371</v>
      </c>
      <c r="C28" s="26" t="s">
        <v>372</v>
      </c>
      <c r="D28" s="17" t="s">
        <v>215</v>
      </c>
      <c r="E28" s="62">
        <v>5346176</v>
      </c>
      <c r="F28" s="68">
        <v>9077.8068480000002</v>
      </c>
      <c r="G28" s="20">
        <v>1.5031338999999999E-2</v>
      </c>
    </row>
    <row r="29" spans="1:7" ht="12.75" x14ac:dyDescent="0.2">
      <c r="A29" s="21">
        <v>23</v>
      </c>
      <c r="B29" s="22" t="s">
        <v>373</v>
      </c>
      <c r="C29" s="26" t="s">
        <v>374</v>
      </c>
      <c r="D29" s="17" t="s">
        <v>188</v>
      </c>
      <c r="E29" s="62">
        <v>445102</v>
      </c>
      <c r="F29" s="68">
        <v>9009.5321330000006</v>
      </c>
      <c r="G29" s="20">
        <v>1.4918287000000001E-2</v>
      </c>
    </row>
    <row r="30" spans="1:7" ht="25.5" x14ac:dyDescent="0.2">
      <c r="A30" s="21">
        <v>24</v>
      </c>
      <c r="B30" s="22" t="s">
        <v>375</v>
      </c>
      <c r="C30" s="26" t="s">
        <v>376</v>
      </c>
      <c r="D30" s="17" t="s">
        <v>81</v>
      </c>
      <c r="E30" s="62">
        <v>775000</v>
      </c>
      <c r="F30" s="68">
        <v>8916.375</v>
      </c>
      <c r="G30" s="20">
        <v>1.4764035E-2</v>
      </c>
    </row>
    <row r="31" spans="1:7" ht="12.75" x14ac:dyDescent="0.2">
      <c r="A31" s="21">
        <v>25</v>
      </c>
      <c r="B31" s="22" t="s">
        <v>377</v>
      </c>
      <c r="C31" s="26" t="s">
        <v>378</v>
      </c>
      <c r="D31" s="17" t="s">
        <v>172</v>
      </c>
      <c r="E31" s="62">
        <v>1268688</v>
      </c>
      <c r="F31" s="68">
        <v>8853.5392080000001</v>
      </c>
      <c r="G31" s="20">
        <v>1.4659989E-2</v>
      </c>
    </row>
    <row r="32" spans="1:7" ht="12.75" x14ac:dyDescent="0.2">
      <c r="A32" s="21">
        <v>26</v>
      </c>
      <c r="B32" s="22" t="s">
        <v>379</v>
      </c>
      <c r="C32" s="26" t="s">
        <v>380</v>
      </c>
      <c r="D32" s="17" t="s">
        <v>188</v>
      </c>
      <c r="E32" s="62">
        <v>1299824</v>
      </c>
      <c r="F32" s="68">
        <v>8712.0703599999997</v>
      </c>
      <c r="G32" s="20">
        <v>1.4425739999999999E-2</v>
      </c>
    </row>
    <row r="33" spans="1:7" ht="25.5" x14ac:dyDescent="0.2">
      <c r="A33" s="21">
        <v>27</v>
      </c>
      <c r="B33" s="22" t="s">
        <v>381</v>
      </c>
      <c r="C33" s="26" t="s">
        <v>382</v>
      </c>
      <c r="D33" s="17" t="s">
        <v>36</v>
      </c>
      <c r="E33" s="62">
        <v>3693000</v>
      </c>
      <c r="F33" s="68">
        <v>8665.6244999999999</v>
      </c>
      <c r="G33" s="20">
        <v>1.4348834E-2</v>
      </c>
    </row>
    <row r="34" spans="1:7" ht="25.5" x14ac:dyDescent="0.2">
      <c r="A34" s="21">
        <v>28</v>
      </c>
      <c r="B34" s="22" t="s">
        <v>383</v>
      </c>
      <c r="C34" s="26" t="s">
        <v>384</v>
      </c>
      <c r="D34" s="17" t="s">
        <v>188</v>
      </c>
      <c r="E34" s="62">
        <v>1757346</v>
      </c>
      <c r="F34" s="68">
        <v>8253.375489</v>
      </c>
      <c r="G34" s="20">
        <v>1.3666218000000001E-2</v>
      </c>
    </row>
    <row r="35" spans="1:7" ht="25.5" x14ac:dyDescent="0.2">
      <c r="A35" s="21">
        <v>29</v>
      </c>
      <c r="B35" s="22" t="s">
        <v>96</v>
      </c>
      <c r="C35" s="26" t="s">
        <v>97</v>
      </c>
      <c r="D35" s="17" t="s">
        <v>43</v>
      </c>
      <c r="E35" s="62">
        <v>1598210</v>
      </c>
      <c r="F35" s="68">
        <v>8186.0316199999997</v>
      </c>
      <c r="G35" s="20">
        <v>1.3554706999999999E-2</v>
      </c>
    </row>
    <row r="36" spans="1:7" ht="25.5" x14ac:dyDescent="0.2">
      <c r="A36" s="21">
        <v>30</v>
      </c>
      <c r="B36" s="22" t="s">
        <v>44</v>
      </c>
      <c r="C36" s="26" t="s">
        <v>45</v>
      </c>
      <c r="D36" s="17" t="s">
        <v>19</v>
      </c>
      <c r="E36" s="62">
        <v>777911</v>
      </c>
      <c r="F36" s="68">
        <v>8108.5553085000001</v>
      </c>
      <c r="G36" s="20">
        <v>1.342642E-2</v>
      </c>
    </row>
    <row r="37" spans="1:7" ht="25.5" x14ac:dyDescent="0.2">
      <c r="A37" s="21">
        <v>31</v>
      </c>
      <c r="B37" s="22" t="s">
        <v>82</v>
      </c>
      <c r="C37" s="26" t="s">
        <v>83</v>
      </c>
      <c r="D37" s="17" t="s">
        <v>66</v>
      </c>
      <c r="E37" s="62">
        <v>1262000</v>
      </c>
      <c r="F37" s="68">
        <v>8105.1949999999997</v>
      </c>
      <c r="G37" s="20">
        <v>1.3420855000000001E-2</v>
      </c>
    </row>
    <row r="38" spans="1:7" ht="25.5" x14ac:dyDescent="0.2">
      <c r="A38" s="21">
        <v>32</v>
      </c>
      <c r="B38" s="22" t="s">
        <v>385</v>
      </c>
      <c r="C38" s="26" t="s">
        <v>386</v>
      </c>
      <c r="D38" s="17" t="s">
        <v>36</v>
      </c>
      <c r="E38" s="62">
        <v>1523750</v>
      </c>
      <c r="F38" s="68">
        <v>8062.9231250000003</v>
      </c>
      <c r="G38" s="20">
        <v>1.3350860000000001E-2</v>
      </c>
    </row>
    <row r="39" spans="1:7" ht="25.5" x14ac:dyDescent="0.2">
      <c r="A39" s="21">
        <v>33</v>
      </c>
      <c r="B39" s="22" t="s">
        <v>387</v>
      </c>
      <c r="C39" s="26" t="s">
        <v>388</v>
      </c>
      <c r="D39" s="17" t="s">
        <v>36</v>
      </c>
      <c r="E39" s="62">
        <v>80000</v>
      </c>
      <c r="F39" s="68">
        <v>7939.8</v>
      </c>
      <c r="G39" s="20">
        <v>1.3146989E-2</v>
      </c>
    </row>
    <row r="40" spans="1:7" ht="25.5" x14ac:dyDescent="0.2">
      <c r="A40" s="21">
        <v>34</v>
      </c>
      <c r="B40" s="22" t="s">
        <v>389</v>
      </c>
      <c r="C40" s="26" t="s">
        <v>390</v>
      </c>
      <c r="D40" s="17" t="s">
        <v>245</v>
      </c>
      <c r="E40" s="62">
        <v>751305</v>
      </c>
      <c r="F40" s="68">
        <v>7869.5442224999997</v>
      </c>
      <c r="G40" s="20">
        <v>1.3030656999999999E-2</v>
      </c>
    </row>
    <row r="41" spans="1:7" ht="12.75" x14ac:dyDescent="0.2">
      <c r="A41" s="21">
        <v>35</v>
      </c>
      <c r="B41" s="22" t="s">
        <v>391</v>
      </c>
      <c r="C41" s="26" t="s">
        <v>392</v>
      </c>
      <c r="D41" s="17" t="s">
        <v>188</v>
      </c>
      <c r="E41" s="62">
        <v>1810454</v>
      </c>
      <c r="F41" s="68">
        <v>7831.1187769999997</v>
      </c>
      <c r="G41" s="20">
        <v>1.2967031E-2</v>
      </c>
    </row>
    <row r="42" spans="1:7" ht="25.5" x14ac:dyDescent="0.2">
      <c r="A42" s="21">
        <v>36</v>
      </c>
      <c r="B42" s="22" t="s">
        <v>393</v>
      </c>
      <c r="C42" s="26" t="s">
        <v>394</v>
      </c>
      <c r="D42" s="17" t="s">
        <v>36</v>
      </c>
      <c r="E42" s="62">
        <v>1012510</v>
      </c>
      <c r="F42" s="68">
        <v>7630.2753599999996</v>
      </c>
      <c r="G42" s="20">
        <v>1.2634467999999999E-2</v>
      </c>
    </row>
    <row r="43" spans="1:7" ht="12.75" x14ac:dyDescent="0.2">
      <c r="A43" s="21">
        <v>37</v>
      </c>
      <c r="B43" s="22" t="s">
        <v>395</v>
      </c>
      <c r="C43" s="26" t="s">
        <v>396</v>
      </c>
      <c r="D43" s="17" t="s">
        <v>175</v>
      </c>
      <c r="E43" s="62">
        <v>9641</v>
      </c>
      <c r="F43" s="68">
        <v>7228.2867244999998</v>
      </c>
      <c r="G43" s="20">
        <v>1.1968840999999999E-2</v>
      </c>
    </row>
    <row r="44" spans="1:7" ht="12.75" x14ac:dyDescent="0.2">
      <c r="A44" s="21">
        <v>38</v>
      </c>
      <c r="B44" s="22" t="s">
        <v>182</v>
      </c>
      <c r="C44" s="26" t="s">
        <v>183</v>
      </c>
      <c r="D44" s="17" t="s">
        <v>31</v>
      </c>
      <c r="E44" s="62">
        <v>4384430</v>
      </c>
      <c r="F44" s="68">
        <v>7214.579565</v>
      </c>
      <c r="G44" s="20">
        <v>1.1946144000000001E-2</v>
      </c>
    </row>
    <row r="45" spans="1:7" ht="25.5" x14ac:dyDescent="0.2">
      <c r="A45" s="21">
        <v>39</v>
      </c>
      <c r="B45" s="22" t="s">
        <v>246</v>
      </c>
      <c r="C45" s="26" t="s">
        <v>247</v>
      </c>
      <c r="D45" s="17" t="s">
        <v>19</v>
      </c>
      <c r="E45" s="62">
        <v>3654603</v>
      </c>
      <c r="F45" s="68">
        <v>7166.6764830000002</v>
      </c>
      <c r="G45" s="20">
        <v>1.1866824999999999E-2</v>
      </c>
    </row>
    <row r="46" spans="1:7" ht="25.5" x14ac:dyDescent="0.2">
      <c r="A46" s="21">
        <v>40</v>
      </c>
      <c r="B46" s="22" t="s">
        <v>72</v>
      </c>
      <c r="C46" s="26" t="s">
        <v>73</v>
      </c>
      <c r="D46" s="17" t="s">
        <v>66</v>
      </c>
      <c r="E46" s="62">
        <v>2080000</v>
      </c>
      <c r="F46" s="68">
        <v>6977.36</v>
      </c>
      <c r="G46" s="20">
        <v>1.1553348E-2</v>
      </c>
    </row>
    <row r="47" spans="1:7" ht="25.5" x14ac:dyDescent="0.2">
      <c r="A47" s="21">
        <v>41</v>
      </c>
      <c r="B47" s="22" t="s">
        <v>255</v>
      </c>
      <c r="C47" s="26" t="s">
        <v>256</v>
      </c>
      <c r="D47" s="17" t="s">
        <v>210</v>
      </c>
      <c r="E47" s="62">
        <v>505183</v>
      </c>
      <c r="F47" s="68">
        <v>6942.729969</v>
      </c>
      <c r="G47" s="20">
        <v>1.1496007000000001E-2</v>
      </c>
    </row>
    <row r="48" spans="1:7" ht="12.75" x14ac:dyDescent="0.2">
      <c r="A48" s="21">
        <v>42</v>
      </c>
      <c r="B48" s="22" t="s">
        <v>397</v>
      </c>
      <c r="C48" s="26" t="s">
        <v>398</v>
      </c>
      <c r="D48" s="17" t="s">
        <v>233</v>
      </c>
      <c r="E48" s="62">
        <v>150035</v>
      </c>
      <c r="F48" s="68">
        <v>6866.4267925000004</v>
      </c>
      <c r="G48" s="20">
        <v>1.1369661E-2</v>
      </c>
    </row>
    <row r="49" spans="1:7" ht="25.5" x14ac:dyDescent="0.2">
      <c r="A49" s="21">
        <v>43</v>
      </c>
      <c r="B49" s="22" t="s">
        <v>399</v>
      </c>
      <c r="C49" s="26" t="s">
        <v>400</v>
      </c>
      <c r="D49" s="17" t="s">
        <v>19</v>
      </c>
      <c r="E49" s="62">
        <v>578411</v>
      </c>
      <c r="F49" s="68">
        <v>6816.5736349999997</v>
      </c>
      <c r="G49" s="20">
        <v>1.1287113E-2</v>
      </c>
    </row>
    <row r="50" spans="1:7" ht="25.5" x14ac:dyDescent="0.2">
      <c r="A50" s="21">
        <v>44</v>
      </c>
      <c r="B50" s="22" t="s">
        <v>401</v>
      </c>
      <c r="C50" s="26" t="s">
        <v>402</v>
      </c>
      <c r="D50" s="17" t="s">
        <v>43</v>
      </c>
      <c r="E50" s="62">
        <v>1022811</v>
      </c>
      <c r="F50" s="68">
        <v>6624.2354415</v>
      </c>
      <c r="G50" s="20">
        <v>1.0968633E-2</v>
      </c>
    </row>
    <row r="51" spans="1:7" ht="12.75" x14ac:dyDescent="0.2">
      <c r="A51" s="21">
        <v>45</v>
      </c>
      <c r="B51" s="22" t="s">
        <v>403</v>
      </c>
      <c r="C51" s="26" t="s">
        <v>404</v>
      </c>
      <c r="D51" s="17" t="s">
        <v>199</v>
      </c>
      <c r="E51" s="62">
        <v>537301</v>
      </c>
      <c r="F51" s="68">
        <v>6544.8634810000003</v>
      </c>
      <c r="G51" s="20">
        <v>1.0837206E-2</v>
      </c>
    </row>
    <row r="52" spans="1:7" ht="12.75" x14ac:dyDescent="0.2">
      <c r="A52" s="21">
        <v>46</v>
      </c>
      <c r="B52" s="22" t="s">
        <v>405</v>
      </c>
      <c r="C52" s="26" t="s">
        <v>406</v>
      </c>
      <c r="D52" s="17" t="s">
        <v>31</v>
      </c>
      <c r="E52" s="62">
        <v>6200000</v>
      </c>
      <c r="F52" s="68">
        <v>6429.4</v>
      </c>
      <c r="G52" s="20">
        <v>1.0646018E-2</v>
      </c>
    </row>
    <row r="53" spans="1:7" ht="25.5" x14ac:dyDescent="0.2">
      <c r="A53" s="21">
        <v>47</v>
      </c>
      <c r="B53" s="22" t="s">
        <v>407</v>
      </c>
      <c r="C53" s="26" t="s">
        <v>408</v>
      </c>
      <c r="D53" s="17" t="s">
        <v>36</v>
      </c>
      <c r="E53" s="62">
        <v>93636</v>
      </c>
      <c r="F53" s="68">
        <v>6090.8345280000003</v>
      </c>
      <c r="G53" s="20">
        <v>1.0085409E-2</v>
      </c>
    </row>
    <row r="54" spans="1:7" ht="12.75" x14ac:dyDescent="0.2">
      <c r="A54" s="21">
        <v>48</v>
      </c>
      <c r="B54" s="22" t="s">
        <v>409</v>
      </c>
      <c r="C54" s="26" t="s">
        <v>410</v>
      </c>
      <c r="D54" s="17" t="s">
        <v>411</v>
      </c>
      <c r="E54" s="62">
        <v>1515779</v>
      </c>
      <c r="F54" s="68">
        <v>5966.1061440000003</v>
      </c>
      <c r="G54" s="20">
        <v>9.8788799999999996E-3</v>
      </c>
    </row>
    <row r="55" spans="1:7" ht="12.75" x14ac:dyDescent="0.2">
      <c r="A55" s="21">
        <v>49</v>
      </c>
      <c r="B55" s="22" t="s">
        <v>412</v>
      </c>
      <c r="C55" s="26" t="s">
        <v>413</v>
      </c>
      <c r="D55" s="17" t="s">
        <v>59</v>
      </c>
      <c r="E55" s="62">
        <v>1237777</v>
      </c>
      <c r="F55" s="68">
        <v>5908.5285094999999</v>
      </c>
      <c r="G55" s="20">
        <v>9.7835409999999998E-3</v>
      </c>
    </row>
    <row r="56" spans="1:7" ht="25.5" x14ac:dyDescent="0.2">
      <c r="A56" s="21">
        <v>50</v>
      </c>
      <c r="B56" s="22" t="s">
        <v>243</v>
      </c>
      <c r="C56" s="26" t="s">
        <v>244</v>
      </c>
      <c r="D56" s="17" t="s">
        <v>245</v>
      </c>
      <c r="E56" s="62">
        <v>2040069</v>
      </c>
      <c r="F56" s="68">
        <v>5884.5790305</v>
      </c>
      <c r="G56" s="20">
        <v>9.7438850000000007E-3</v>
      </c>
    </row>
    <row r="57" spans="1:7" ht="25.5" x14ac:dyDescent="0.2">
      <c r="A57" s="21">
        <v>51</v>
      </c>
      <c r="B57" s="22" t="s">
        <v>414</v>
      </c>
      <c r="C57" s="26" t="s">
        <v>415</v>
      </c>
      <c r="D57" s="17" t="s">
        <v>16</v>
      </c>
      <c r="E57" s="62">
        <v>1754609</v>
      </c>
      <c r="F57" s="68">
        <v>5877.0628454999996</v>
      </c>
      <c r="G57" s="20">
        <v>9.7314389999999997E-3</v>
      </c>
    </row>
    <row r="58" spans="1:7" ht="25.5" x14ac:dyDescent="0.2">
      <c r="A58" s="21">
        <v>52</v>
      </c>
      <c r="B58" s="22" t="s">
        <v>416</v>
      </c>
      <c r="C58" s="26" t="s">
        <v>417</v>
      </c>
      <c r="D58" s="17" t="s">
        <v>245</v>
      </c>
      <c r="E58" s="62">
        <v>3605146</v>
      </c>
      <c r="F58" s="68">
        <v>5867.3751149999998</v>
      </c>
      <c r="G58" s="20">
        <v>9.7153980000000001E-3</v>
      </c>
    </row>
    <row r="59" spans="1:7" ht="25.5" x14ac:dyDescent="0.2">
      <c r="A59" s="21">
        <v>53</v>
      </c>
      <c r="B59" s="22" t="s">
        <v>34</v>
      </c>
      <c r="C59" s="26" t="s">
        <v>35</v>
      </c>
      <c r="D59" s="17" t="s">
        <v>36</v>
      </c>
      <c r="E59" s="62">
        <v>1301126</v>
      </c>
      <c r="F59" s="68">
        <v>5753.5791719999997</v>
      </c>
      <c r="G59" s="20">
        <v>9.5269710000000004E-3</v>
      </c>
    </row>
    <row r="60" spans="1:7" ht="25.5" x14ac:dyDescent="0.2">
      <c r="A60" s="21">
        <v>54</v>
      </c>
      <c r="B60" s="22" t="s">
        <v>418</v>
      </c>
      <c r="C60" s="26" t="s">
        <v>419</v>
      </c>
      <c r="D60" s="17" t="s">
        <v>22</v>
      </c>
      <c r="E60" s="62">
        <v>646836</v>
      </c>
      <c r="F60" s="68">
        <v>5748.4315319999996</v>
      </c>
      <c r="G60" s="20">
        <v>9.5184469999999993E-3</v>
      </c>
    </row>
    <row r="61" spans="1:7" ht="51" x14ac:dyDescent="0.2">
      <c r="A61" s="21">
        <v>55</v>
      </c>
      <c r="B61" s="22" t="s">
        <v>283</v>
      </c>
      <c r="C61" s="26" t="s">
        <v>284</v>
      </c>
      <c r="D61" s="17" t="s">
        <v>215</v>
      </c>
      <c r="E61" s="62">
        <v>1929425</v>
      </c>
      <c r="F61" s="68">
        <v>5632.9562875000001</v>
      </c>
      <c r="G61" s="20">
        <v>9.3272389999999993E-3</v>
      </c>
    </row>
    <row r="62" spans="1:7" ht="12.75" x14ac:dyDescent="0.2">
      <c r="A62" s="21">
        <v>56</v>
      </c>
      <c r="B62" s="22" t="s">
        <v>275</v>
      </c>
      <c r="C62" s="26" t="s">
        <v>276</v>
      </c>
      <c r="D62" s="17" t="s">
        <v>76</v>
      </c>
      <c r="E62" s="62">
        <v>218567</v>
      </c>
      <c r="F62" s="68">
        <v>5533.1328885000003</v>
      </c>
      <c r="G62" s="20">
        <v>9.1619479999999996E-3</v>
      </c>
    </row>
    <row r="63" spans="1:7" ht="12.75" x14ac:dyDescent="0.2">
      <c r="A63" s="21">
        <v>57</v>
      </c>
      <c r="B63" s="22" t="s">
        <v>420</v>
      </c>
      <c r="C63" s="26" t="s">
        <v>421</v>
      </c>
      <c r="D63" s="17" t="s">
        <v>313</v>
      </c>
      <c r="E63" s="62">
        <v>433018</v>
      </c>
      <c r="F63" s="68">
        <v>5282.6030909999999</v>
      </c>
      <c r="G63" s="20">
        <v>8.7471130000000008E-3</v>
      </c>
    </row>
    <row r="64" spans="1:7" ht="12.75" x14ac:dyDescent="0.2">
      <c r="A64" s="21">
        <v>58</v>
      </c>
      <c r="B64" s="22" t="s">
        <v>74</v>
      </c>
      <c r="C64" s="26" t="s">
        <v>75</v>
      </c>
      <c r="D64" s="17" t="s">
        <v>76</v>
      </c>
      <c r="E64" s="62">
        <v>4193000</v>
      </c>
      <c r="F64" s="68">
        <v>5274.7939999999999</v>
      </c>
      <c r="G64" s="20">
        <v>8.7341820000000001E-3</v>
      </c>
    </row>
    <row r="65" spans="1:7" ht="25.5" x14ac:dyDescent="0.2">
      <c r="A65" s="21">
        <v>59</v>
      </c>
      <c r="B65" s="22" t="s">
        <v>422</v>
      </c>
      <c r="C65" s="26" t="s">
        <v>423</v>
      </c>
      <c r="D65" s="17" t="s">
        <v>424</v>
      </c>
      <c r="E65" s="62">
        <v>7480000</v>
      </c>
      <c r="F65" s="68">
        <v>4839.5600000000004</v>
      </c>
      <c r="G65" s="20">
        <v>8.0135069999999996E-3</v>
      </c>
    </row>
    <row r="66" spans="1:7" ht="12.75" x14ac:dyDescent="0.2">
      <c r="A66" s="21">
        <v>60</v>
      </c>
      <c r="B66" s="22" t="s">
        <v>425</v>
      </c>
      <c r="C66" s="26" t="s">
        <v>426</v>
      </c>
      <c r="D66" s="17" t="s">
        <v>188</v>
      </c>
      <c r="E66" s="62">
        <v>1407464</v>
      </c>
      <c r="F66" s="68">
        <v>4644.6311999999998</v>
      </c>
      <c r="G66" s="20">
        <v>7.6907369999999996E-3</v>
      </c>
    </row>
    <row r="67" spans="1:7" ht="12.75" x14ac:dyDescent="0.2">
      <c r="A67" s="21">
        <v>61</v>
      </c>
      <c r="B67" s="22" t="s">
        <v>427</v>
      </c>
      <c r="C67" s="26" t="s">
        <v>428</v>
      </c>
      <c r="D67" s="17" t="s">
        <v>188</v>
      </c>
      <c r="E67" s="62">
        <v>3920000</v>
      </c>
      <c r="F67" s="68">
        <v>4537.3999999999996</v>
      </c>
      <c r="G67" s="20">
        <v>7.5131800000000004E-3</v>
      </c>
    </row>
    <row r="68" spans="1:7" ht="25.5" x14ac:dyDescent="0.2">
      <c r="A68" s="21">
        <v>62</v>
      </c>
      <c r="B68" s="22" t="s">
        <v>429</v>
      </c>
      <c r="C68" s="26" t="s">
        <v>430</v>
      </c>
      <c r="D68" s="17" t="s">
        <v>349</v>
      </c>
      <c r="E68" s="62">
        <v>3268763</v>
      </c>
      <c r="F68" s="68">
        <v>4510.8929399999997</v>
      </c>
      <c r="G68" s="20">
        <v>7.4692889999999996E-3</v>
      </c>
    </row>
    <row r="69" spans="1:7" ht="12.75" x14ac:dyDescent="0.2">
      <c r="A69" s="21">
        <v>63</v>
      </c>
      <c r="B69" s="22" t="s">
        <v>431</v>
      </c>
      <c r="C69" s="26" t="s">
        <v>432</v>
      </c>
      <c r="D69" s="17" t="s">
        <v>228</v>
      </c>
      <c r="E69" s="62">
        <v>551400</v>
      </c>
      <c r="F69" s="68">
        <v>4442.6297999999997</v>
      </c>
      <c r="G69" s="20">
        <v>7.3562560000000003E-3</v>
      </c>
    </row>
    <row r="70" spans="1:7" ht="25.5" x14ac:dyDescent="0.2">
      <c r="A70" s="21">
        <v>64</v>
      </c>
      <c r="B70" s="22" t="s">
        <v>433</v>
      </c>
      <c r="C70" s="26" t="s">
        <v>434</v>
      </c>
      <c r="D70" s="17" t="s">
        <v>210</v>
      </c>
      <c r="E70" s="62">
        <v>2916313</v>
      </c>
      <c r="F70" s="68">
        <v>4004.097749</v>
      </c>
      <c r="G70" s="20">
        <v>6.6301199999999998E-3</v>
      </c>
    </row>
    <row r="71" spans="1:7" ht="12.75" x14ac:dyDescent="0.2">
      <c r="A71" s="21">
        <v>65</v>
      </c>
      <c r="B71" s="22" t="s">
        <v>435</v>
      </c>
      <c r="C71" s="26" t="s">
        <v>436</v>
      </c>
      <c r="D71" s="17" t="s">
        <v>175</v>
      </c>
      <c r="E71" s="62">
        <v>336060</v>
      </c>
      <c r="F71" s="68">
        <v>3249.7002000000002</v>
      </c>
      <c r="G71" s="20">
        <v>5.3809629999999999E-3</v>
      </c>
    </row>
    <row r="72" spans="1:7" ht="12.75" x14ac:dyDescent="0.2">
      <c r="A72" s="21">
        <v>66</v>
      </c>
      <c r="B72" s="22" t="s">
        <v>437</v>
      </c>
      <c r="C72" s="26" t="s">
        <v>438</v>
      </c>
      <c r="D72" s="17" t="s">
        <v>172</v>
      </c>
      <c r="E72" s="62">
        <v>242748</v>
      </c>
      <c r="F72" s="68">
        <v>2983.3729199999998</v>
      </c>
      <c r="G72" s="20">
        <v>4.9399700000000001E-3</v>
      </c>
    </row>
    <row r="73" spans="1:7" ht="12.75" x14ac:dyDescent="0.2">
      <c r="A73" s="21">
        <v>67</v>
      </c>
      <c r="B73" s="22" t="s">
        <v>439</v>
      </c>
      <c r="C73" s="26" t="s">
        <v>440</v>
      </c>
      <c r="D73" s="17" t="s">
        <v>252</v>
      </c>
      <c r="E73" s="62">
        <v>92358</v>
      </c>
      <c r="F73" s="68">
        <v>1566.9458279999999</v>
      </c>
      <c r="G73" s="20">
        <v>2.5946020000000001E-3</v>
      </c>
    </row>
    <row r="74" spans="1:7" ht="25.5" x14ac:dyDescent="0.2">
      <c r="A74" s="21">
        <v>68</v>
      </c>
      <c r="B74" s="22" t="s">
        <v>441</v>
      </c>
      <c r="C74" s="26" t="s">
        <v>442</v>
      </c>
      <c r="D74" s="17" t="s">
        <v>228</v>
      </c>
      <c r="E74" s="62">
        <v>85525</v>
      </c>
      <c r="F74" s="68">
        <v>194.35556249999999</v>
      </c>
      <c r="G74" s="20">
        <v>3.2182100000000002E-4</v>
      </c>
    </row>
    <row r="75" spans="1:7" ht="12.75" x14ac:dyDescent="0.2">
      <c r="A75" s="16"/>
      <c r="B75" s="17"/>
      <c r="C75" s="23" t="s">
        <v>120</v>
      </c>
      <c r="D75" s="27"/>
      <c r="E75" s="64"/>
      <c r="F75" s="70">
        <v>586669.63476949988</v>
      </c>
      <c r="G75" s="28">
        <v>0.97142738799999973</v>
      </c>
    </row>
    <row r="76" spans="1:7" ht="12.75" x14ac:dyDescent="0.2">
      <c r="A76" s="21"/>
      <c r="B76" s="22"/>
      <c r="C76" s="29"/>
      <c r="D76" s="30"/>
      <c r="E76" s="62"/>
      <c r="F76" s="68"/>
      <c r="G76" s="20"/>
    </row>
    <row r="77" spans="1:7" ht="12.75" x14ac:dyDescent="0.2">
      <c r="A77" s="16"/>
      <c r="B77" s="17"/>
      <c r="C77" s="23" t="s">
        <v>121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120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30"/>
      <c r="E79" s="62"/>
      <c r="F79" s="68"/>
      <c r="G79" s="20"/>
    </row>
    <row r="80" spans="1:7" ht="12.75" x14ac:dyDescent="0.2">
      <c r="A80" s="31"/>
      <c r="B80" s="32"/>
      <c r="C80" s="23" t="s">
        <v>122</v>
      </c>
      <c r="D80" s="24"/>
      <c r="E80" s="63"/>
      <c r="F80" s="69"/>
      <c r="G80" s="25"/>
    </row>
    <row r="81" spans="1:7" ht="12.75" x14ac:dyDescent="0.2">
      <c r="A81" s="33"/>
      <c r="B81" s="34"/>
      <c r="C81" s="23" t="s">
        <v>120</v>
      </c>
      <c r="D81" s="35"/>
      <c r="E81" s="65"/>
      <c r="F81" s="71">
        <v>0</v>
      </c>
      <c r="G81" s="36">
        <v>0</v>
      </c>
    </row>
    <row r="82" spans="1:7" ht="12.75" x14ac:dyDescent="0.2">
      <c r="A82" s="33"/>
      <c r="B82" s="34"/>
      <c r="C82" s="29"/>
      <c r="D82" s="37"/>
      <c r="E82" s="66"/>
      <c r="F82" s="72"/>
      <c r="G82" s="38"/>
    </row>
    <row r="83" spans="1:7" ht="12.75" x14ac:dyDescent="0.2">
      <c r="A83" s="16"/>
      <c r="B83" s="17"/>
      <c r="C83" s="23" t="s">
        <v>123</v>
      </c>
      <c r="D83" s="24"/>
      <c r="E83" s="63"/>
      <c r="F83" s="69"/>
      <c r="G83" s="25"/>
    </row>
    <row r="84" spans="1:7" ht="12.75" x14ac:dyDescent="0.2">
      <c r="A84" s="16"/>
      <c r="B84" s="17"/>
      <c r="C84" s="23" t="s">
        <v>120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12.75" x14ac:dyDescent="0.2">
      <c r="A86" s="16"/>
      <c r="B86" s="17"/>
      <c r="C86" s="23" t="s">
        <v>124</v>
      </c>
      <c r="D86" s="24"/>
      <c r="E86" s="63"/>
      <c r="F86" s="69"/>
      <c r="G86" s="25"/>
    </row>
    <row r="87" spans="1:7" ht="12.75" x14ac:dyDescent="0.2">
      <c r="A87" s="16"/>
      <c r="B87" s="17"/>
      <c r="C87" s="23" t="s">
        <v>120</v>
      </c>
      <c r="D87" s="27"/>
      <c r="E87" s="64"/>
      <c r="F87" s="70">
        <v>0</v>
      </c>
      <c r="G87" s="28">
        <v>0</v>
      </c>
    </row>
    <row r="88" spans="1:7" ht="12.75" x14ac:dyDescent="0.2">
      <c r="A88" s="16"/>
      <c r="B88" s="17"/>
      <c r="C88" s="29"/>
      <c r="D88" s="19"/>
      <c r="E88" s="62"/>
      <c r="F88" s="68"/>
      <c r="G88" s="20"/>
    </row>
    <row r="89" spans="1:7" ht="12.75" x14ac:dyDescent="0.2">
      <c r="A89" s="16"/>
      <c r="B89" s="17"/>
      <c r="C89" s="23" t="s">
        <v>125</v>
      </c>
      <c r="D89" s="24"/>
      <c r="E89" s="63"/>
      <c r="F89" s="69"/>
      <c r="G89" s="25"/>
    </row>
    <row r="90" spans="1:7" ht="25.5" x14ac:dyDescent="0.2">
      <c r="A90" s="21">
        <v>1</v>
      </c>
      <c r="B90" s="22"/>
      <c r="C90" s="26" t="s">
        <v>1180</v>
      </c>
      <c r="D90" s="30" t="s">
        <v>443</v>
      </c>
      <c r="E90" s="62">
        <v>150000</v>
      </c>
      <c r="F90" s="68">
        <v>285.89999999999998</v>
      </c>
      <c r="G90" s="20">
        <v>4.7340300000000001E-4</v>
      </c>
    </row>
    <row r="91" spans="1:7" ht="12.75" x14ac:dyDescent="0.2">
      <c r="A91" s="16"/>
      <c r="B91" s="17"/>
      <c r="C91" s="23" t="s">
        <v>120</v>
      </c>
      <c r="D91" s="27"/>
      <c r="E91" s="64"/>
      <c r="F91" s="70">
        <v>285.89999999999998</v>
      </c>
      <c r="G91" s="28">
        <v>4.7340300000000001E-4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21"/>
      <c r="B93" s="22"/>
      <c r="C93" s="39" t="s">
        <v>126</v>
      </c>
      <c r="D93" s="40"/>
      <c r="E93" s="64"/>
      <c r="F93" s="70">
        <v>586955.53476949991</v>
      </c>
      <c r="G93" s="28">
        <v>0.97190079099999971</v>
      </c>
    </row>
    <row r="94" spans="1:7" ht="12.75" x14ac:dyDescent="0.2">
      <c r="A94" s="16"/>
      <c r="B94" s="17"/>
      <c r="C94" s="26"/>
      <c r="D94" s="19"/>
      <c r="E94" s="62"/>
      <c r="F94" s="68"/>
      <c r="G94" s="20"/>
    </row>
    <row r="95" spans="1:7" ht="12.75" x14ac:dyDescent="0.2">
      <c r="A95" s="16"/>
      <c r="B95" s="17"/>
      <c r="C95" s="18" t="s">
        <v>127</v>
      </c>
      <c r="D95" s="19"/>
      <c r="E95" s="62"/>
      <c r="F95" s="68"/>
      <c r="G95" s="20"/>
    </row>
    <row r="96" spans="1:7" ht="25.5" x14ac:dyDescent="0.2">
      <c r="A96" s="16"/>
      <c r="B96" s="17"/>
      <c r="C96" s="23" t="s">
        <v>10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16"/>
      <c r="B99" s="41"/>
      <c r="C99" s="23" t="s">
        <v>128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27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19"/>
      <c r="E101" s="62"/>
      <c r="F101" s="74"/>
      <c r="G101" s="43"/>
    </row>
    <row r="102" spans="1:7" ht="12.75" x14ac:dyDescent="0.2">
      <c r="A102" s="16"/>
      <c r="B102" s="17"/>
      <c r="C102" s="23" t="s">
        <v>129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27"/>
      <c r="E103" s="64"/>
      <c r="F103" s="70">
        <v>0</v>
      </c>
      <c r="G103" s="28">
        <v>0</v>
      </c>
    </row>
    <row r="104" spans="1:7" ht="12.75" x14ac:dyDescent="0.2">
      <c r="A104" s="16"/>
      <c r="B104" s="17"/>
      <c r="C104" s="29"/>
      <c r="D104" s="19"/>
      <c r="E104" s="62"/>
      <c r="F104" s="68"/>
      <c r="G104" s="20"/>
    </row>
    <row r="105" spans="1:7" ht="25.5" x14ac:dyDescent="0.2">
      <c r="A105" s="16"/>
      <c r="B105" s="41"/>
      <c r="C105" s="23" t="s">
        <v>130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27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19"/>
      <c r="E107" s="62"/>
      <c r="F107" s="68"/>
      <c r="G107" s="20"/>
    </row>
    <row r="108" spans="1:7" ht="12.75" x14ac:dyDescent="0.2">
      <c r="A108" s="21"/>
      <c r="B108" s="22"/>
      <c r="C108" s="44" t="s">
        <v>131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6"/>
      <c r="D109" s="19"/>
      <c r="E109" s="62"/>
      <c r="F109" s="68"/>
      <c r="G109" s="20"/>
    </row>
    <row r="110" spans="1:7" ht="12.75" x14ac:dyDescent="0.2">
      <c r="A110" s="16"/>
      <c r="B110" s="17"/>
      <c r="C110" s="18" t="s">
        <v>132</v>
      </c>
      <c r="D110" s="19"/>
      <c r="E110" s="62"/>
      <c r="F110" s="68"/>
      <c r="G110" s="20"/>
    </row>
    <row r="111" spans="1:7" ht="12.75" x14ac:dyDescent="0.2">
      <c r="A111" s="21"/>
      <c r="B111" s="22"/>
      <c r="C111" s="23" t="s">
        <v>133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120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21"/>
      <c r="B114" s="22"/>
      <c r="C114" s="23" t="s">
        <v>134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120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12.75" x14ac:dyDescent="0.2">
      <c r="A117" s="21"/>
      <c r="B117" s="22"/>
      <c r="C117" s="23" t="s">
        <v>135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120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21"/>
      <c r="B120" s="22"/>
      <c r="C120" s="23" t="s">
        <v>136</v>
      </c>
      <c r="D120" s="24"/>
      <c r="E120" s="63"/>
      <c r="F120" s="69"/>
      <c r="G120" s="25"/>
    </row>
    <row r="121" spans="1:7" ht="12.75" x14ac:dyDescent="0.2">
      <c r="A121" s="21">
        <v>1</v>
      </c>
      <c r="B121" s="22"/>
      <c r="C121" s="26" t="s">
        <v>137</v>
      </c>
      <c r="D121" s="30"/>
      <c r="E121" s="62"/>
      <c r="F121" s="68">
        <v>8090.9367957000004</v>
      </c>
      <c r="G121" s="20">
        <v>1.3397246E-2</v>
      </c>
    </row>
    <row r="122" spans="1:7" ht="12.75" x14ac:dyDescent="0.2">
      <c r="A122" s="21"/>
      <c r="B122" s="22"/>
      <c r="C122" s="23" t="s">
        <v>120</v>
      </c>
      <c r="D122" s="40"/>
      <c r="E122" s="64"/>
      <c r="F122" s="70">
        <v>8090.9367957000004</v>
      </c>
      <c r="G122" s="28">
        <v>1.3397246E-2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39" t="s">
        <v>138</v>
      </c>
      <c r="D124" s="40"/>
      <c r="E124" s="64"/>
      <c r="F124" s="70">
        <v>8090.9367957000004</v>
      </c>
      <c r="G124" s="28">
        <v>1.3397246E-2</v>
      </c>
    </row>
    <row r="125" spans="1:7" ht="12.75" x14ac:dyDescent="0.2">
      <c r="A125" s="21"/>
      <c r="B125" s="22"/>
      <c r="C125" s="45"/>
      <c r="D125" s="22"/>
      <c r="E125" s="62"/>
      <c r="F125" s="68"/>
      <c r="G125" s="20"/>
    </row>
    <row r="126" spans="1:7" ht="12.75" x14ac:dyDescent="0.2">
      <c r="A126" s="16"/>
      <c r="B126" s="17"/>
      <c r="C126" s="18" t="s">
        <v>139</v>
      </c>
      <c r="D126" s="19"/>
      <c r="E126" s="62"/>
      <c r="F126" s="68"/>
      <c r="G126" s="20"/>
    </row>
    <row r="127" spans="1:7" ht="25.5" x14ac:dyDescent="0.2">
      <c r="A127" s="21"/>
      <c r="B127" s="22"/>
      <c r="C127" s="23" t="s">
        <v>140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120</v>
      </c>
      <c r="D128" s="40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22"/>
      <c r="E129" s="62"/>
      <c r="F129" s="68"/>
      <c r="G129" s="20"/>
    </row>
    <row r="130" spans="1:7" ht="12.75" x14ac:dyDescent="0.2">
      <c r="A130" s="16"/>
      <c r="B130" s="17"/>
      <c r="C130" s="18" t="s">
        <v>141</v>
      </c>
      <c r="D130" s="19"/>
      <c r="E130" s="62"/>
      <c r="F130" s="68"/>
      <c r="G130" s="20"/>
    </row>
    <row r="131" spans="1:7" ht="25.5" x14ac:dyDescent="0.2">
      <c r="A131" s="21"/>
      <c r="B131" s="22"/>
      <c r="C131" s="23" t="s">
        <v>142</v>
      </c>
      <c r="D131" s="24"/>
      <c r="E131" s="63"/>
      <c r="F131" s="69"/>
      <c r="G131" s="25"/>
    </row>
    <row r="132" spans="1:7" ht="12.75" x14ac:dyDescent="0.2">
      <c r="A132" s="21"/>
      <c r="B132" s="22"/>
      <c r="C132" s="23" t="s">
        <v>120</v>
      </c>
      <c r="D132" s="40"/>
      <c r="E132" s="64"/>
      <c r="F132" s="70">
        <v>0</v>
      </c>
      <c r="G132" s="28">
        <v>0</v>
      </c>
    </row>
    <row r="133" spans="1:7" ht="12.75" x14ac:dyDescent="0.2">
      <c r="A133" s="21"/>
      <c r="B133" s="22"/>
      <c r="C133" s="29"/>
      <c r="D133" s="22"/>
      <c r="E133" s="62"/>
      <c r="F133" s="68"/>
      <c r="G133" s="20"/>
    </row>
    <row r="134" spans="1:7" ht="25.5" x14ac:dyDescent="0.2">
      <c r="A134" s="21"/>
      <c r="B134" s="22"/>
      <c r="C134" s="23" t="s">
        <v>143</v>
      </c>
      <c r="D134" s="24"/>
      <c r="E134" s="63"/>
      <c r="F134" s="69"/>
      <c r="G134" s="25"/>
    </row>
    <row r="135" spans="1:7" ht="25.5" x14ac:dyDescent="0.2">
      <c r="A135" s="21">
        <v>1</v>
      </c>
      <c r="B135" s="22"/>
      <c r="C135" s="26" t="s">
        <v>444</v>
      </c>
      <c r="D135" s="22"/>
      <c r="E135" s="62">
        <v>517050</v>
      </c>
      <c r="F135" s="68">
        <v>4999.8734999999997</v>
      </c>
      <c r="G135" s="20">
        <v>8.2789590000000007E-3</v>
      </c>
    </row>
    <row r="136" spans="1:7" ht="12.75" x14ac:dyDescent="0.2">
      <c r="A136" s="21"/>
      <c r="B136" s="22"/>
      <c r="C136" s="23" t="s">
        <v>120</v>
      </c>
      <c r="D136" s="40"/>
      <c r="E136" s="64"/>
      <c r="F136" s="70">
        <v>4999.8734999999997</v>
      </c>
      <c r="G136" s="28">
        <v>8.2789590000000007E-3</v>
      </c>
    </row>
    <row r="137" spans="1:7" ht="12.75" x14ac:dyDescent="0.2">
      <c r="A137" s="21"/>
      <c r="B137" s="22"/>
      <c r="C137" s="29"/>
      <c r="D137" s="22"/>
      <c r="E137" s="62"/>
      <c r="F137" s="74"/>
      <c r="G137" s="43"/>
    </row>
    <row r="138" spans="1:7" ht="12.75" x14ac:dyDescent="0.2">
      <c r="A138" s="21"/>
      <c r="B138" s="22"/>
      <c r="C138" s="29" t="s">
        <v>445</v>
      </c>
      <c r="D138" s="22"/>
      <c r="E138" s="62"/>
      <c r="F138" s="74">
        <v>1538.2248903</v>
      </c>
      <c r="G138" s="43">
        <v>2.547045E-3</v>
      </c>
    </row>
    <row r="139" spans="1:7" ht="25.5" x14ac:dyDescent="0.2">
      <c r="A139" s="21"/>
      <c r="B139" s="22"/>
      <c r="C139" s="45" t="s">
        <v>144</v>
      </c>
      <c r="D139" s="22"/>
      <c r="E139" s="62"/>
      <c r="F139" s="74">
        <v>2340.79189615</v>
      </c>
      <c r="G139" s="43">
        <v>3.8759620000000002E-3</v>
      </c>
    </row>
    <row r="140" spans="1:7" ht="12.75" x14ac:dyDescent="0.2">
      <c r="A140" s="21"/>
      <c r="B140" s="22"/>
      <c r="C140" s="46" t="s">
        <v>145</v>
      </c>
      <c r="D140" s="27"/>
      <c r="E140" s="64"/>
      <c r="F140" s="70">
        <v>603925.36185164994</v>
      </c>
      <c r="G140" s="28">
        <v>1.0000000029999998</v>
      </c>
    </row>
    <row r="142" spans="1:7" ht="12.75" x14ac:dyDescent="0.2">
      <c r="B142" s="360"/>
      <c r="C142" s="360"/>
      <c r="D142" s="360"/>
      <c r="E142" s="360"/>
      <c r="F142" s="360"/>
    </row>
    <row r="143" spans="1:7" ht="12.75" x14ac:dyDescent="0.2">
      <c r="B143" s="360"/>
      <c r="C143" s="360"/>
      <c r="D143" s="360"/>
      <c r="E143" s="360"/>
      <c r="F143" s="360"/>
    </row>
    <row r="145" spans="2:4" ht="12.75" x14ac:dyDescent="0.2">
      <c r="B145" s="52" t="s">
        <v>146</v>
      </c>
      <c r="C145" s="53"/>
      <c r="D145" s="54"/>
    </row>
    <row r="146" spans="2:4" ht="12.75" x14ac:dyDescent="0.2">
      <c r="B146" s="55" t="s">
        <v>147</v>
      </c>
      <c r="C146" s="56"/>
      <c r="D146" s="81" t="s">
        <v>148</v>
      </c>
    </row>
    <row r="147" spans="2:4" ht="12.75" x14ac:dyDescent="0.2">
      <c r="B147" s="55" t="s">
        <v>149</v>
      </c>
      <c r="C147" s="56"/>
      <c r="D147" s="81" t="s">
        <v>148</v>
      </c>
    </row>
    <row r="148" spans="2:4" ht="12.75" x14ac:dyDescent="0.2">
      <c r="B148" s="57" t="s">
        <v>150</v>
      </c>
      <c r="C148" s="56"/>
      <c r="D148" s="58"/>
    </row>
    <row r="149" spans="2:4" ht="25.5" customHeight="1" x14ac:dyDescent="0.2">
      <c r="B149" s="58"/>
      <c r="C149" s="48" t="s">
        <v>151</v>
      </c>
      <c r="D149" s="49" t="s">
        <v>152</v>
      </c>
    </row>
    <row r="150" spans="2:4" ht="12.75" customHeight="1" x14ac:dyDescent="0.2">
      <c r="B150" s="75" t="s">
        <v>153</v>
      </c>
      <c r="C150" s="76" t="s">
        <v>154</v>
      </c>
      <c r="D150" s="76" t="s">
        <v>155</v>
      </c>
    </row>
    <row r="151" spans="2:4" ht="12.75" x14ac:dyDescent="0.2">
      <c r="B151" s="58" t="s">
        <v>156</v>
      </c>
      <c r="C151" s="59">
        <v>523.25930000000005</v>
      </c>
      <c r="D151" s="59">
        <v>500.8211</v>
      </c>
    </row>
    <row r="152" spans="2:4" ht="12.75" x14ac:dyDescent="0.2">
      <c r="B152" s="58" t="s">
        <v>157</v>
      </c>
      <c r="C152" s="59">
        <v>39.946199999999997</v>
      </c>
      <c r="D152" s="59">
        <v>38.037100000000002</v>
      </c>
    </row>
    <row r="153" spans="2:4" ht="12.75" x14ac:dyDescent="0.2">
      <c r="B153" s="58" t="s">
        <v>446</v>
      </c>
      <c r="C153" s="59">
        <v>534.09289999999999</v>
      </c>
      <c r="D153" s="59">
        <v>511.1902</v>
      </c>
    </row>
    <row r="154" spans="2:4" ht="12.75" x14ac:dyDescent="0.2">
      <c r="B154" s="58" t="s">
        <v>447</v>
      </c>
      <c r="C154" s="59">
        <v>35.099600000000002</v>
      </c>
      <c r="D154" s="59">
        <v>33.396900000000002</v>
      </c>
    </row>
    <row r="155" spans="2:4" ht="12.75" x14ac:dyDescent="0.2">
      <c r="B155" s="58" t="s">
        <v>158</v>
      </c>
      <c r="C155" s="59">
        <v>508.34660000000002</v>
      </c>
      <c r="D155" s="59">
        <v>486.25920000000002</v>
      </c>
    </row>
    <row r="156" spans="2:4" ht="12.75" x14ac:dyDescent="0.2">
      <c r="B156" s="58" t="s">
        <v>159</v>
      </c>
      <c r="C156" s="59">
        <v>38.498399999999997</v>
      </c>
      <c r="D156" s="59">
        <v>36.6297</v>
      </c>
    </row>
    <row r="158" spans="2:4" ht="12.75" x14ac:dyDescent="0.2">
      <c r="B158" s="96" t="s">
        <v>160</v>
      </c>
      <c r="C158" s="149"/>
    </row>
    <row r="159" spans="2:4" ht="24.75" customHeight="1" x14ac:dyDescent="0.2">
      <c r="B159" s="150" t="s">
        <v>448</v>
      </c>
      <c r="C159" s="150" t="s">
        <v>449</v>
      </c>
    </row>
    <row r="160" spans="2:4" ht="12.75" x14ac:dyDescent="0.2">
      <c r="B160" s="58" t="s">
        <v>157</v>
      </c>
      <c r="C160" s="151">
        <v>0.17708199999999999</v>
      </c>
    </row>
    <row r="161" spans="2:4" ht="12.75" x14ac:dyDescent="0.2">
      <c r="B161" s="58" t="s">
        <v>447</v>
      </c>
      <c r="C161" s="151">
        <v>0.17708199999999999</v>
      </c>
    </row>
    <row r="162" spans="2:4" ht="12.75" x14ac:dyDescent="0.2">
      <c r="B162" s="58" t="s">
        <v>159</v>
      </c>
      <c r="C162" s="151">
        <v>0.17708199999999999</v>
      </c>
    </row>
    <row r="163" spans="2:4" ht="15" x14ac:dyDescent="0.25">
      <c r="B163" s="82"/>
      <c r="C163" s="80"/>
      <c r="D163"/>
    </row>
    <row r="165" spans="2:4" ht="12.75" x14ac:dyDescent="0.2">
      <c r="B165" s="57" t="s">
        <v>161</v>
      </c>
      <c r="C165" s="56"/>
      <c r="D165" s="83" t="s">
        <v>450</v>
      </c>
    </row>
    <row r="166" spans="2:4" ht="12.75" x14ac:dyDescent="0.2">
      <c r="B166" s="57" t="s">
        <v>162</v>
      </c>
      <c r="C166" s="56"/>
      <c r="D166" s="83" t="s">
        <v>148</v>
      </c>
    </row>
    <row r="167" spans="2:4" ht="12.75" x14ac:dyDescent="0.2">
      <c r="B167" s="57" t="s">
        <v>163</v>
      </c>
      <c r="C167" s="56"/>
      <c r="D167" s="61">
        <v>2.7386649273780331E-2</v>
      </c>
    </row>
    <row r="168" spans="2:4" ht="12.75" x14ac:dyDescent="0.2">
      <c r="B168" s="57" t="s">
        <v>164</v>
      </c>
      <c r="C168" s="56"/>
      <c r="D168" s="61" t="s">
        <v>148</v>
      </c>
    </row>
  </sheetData>
  <mergeCells count="5">
    <mergeCell ref="A1:G1"/>
    <mergeCell ref="A2:G2"/>
    <mergeCell ref="A3:G3"/>
    <mergeCell ref="B142:F142"/>
    <mergeCell ref="B143:F14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30.75" customHeight="1" x14ac:dyDescent="0.2">
      <c r="A2" s="357" t="s">
        <v>1183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164367</v>
      </c>
      <c r="F7" s="68">
        <v>1598.3868915</v>
      </c>
      <c r="G7" s="20">
        <v>4.1799902E-2</v>
      </c>
    </row>
    <row r="8" spans="1:7" ht="12.75" x14ac:dyDescent="0.2">
      <c r="A8" s="21">
        <v>2</v>
      </c>
      <c r="B8" s="22" t="s">
        <v>29</v>
      </c>
      <c r="C8" s="26" t="s">
        <v>30</v>
      </c>
      <c r="D8" s="17" t="s">
        <v>31</v>
      </c>
      <c r="E8" s="62">
        <v>73854</v>
      </c>
      <c r="F8" s="68">
        <v>1557.174663</v>
      </c>
      <c r="G8" s="20">
        <v>4.0722148999999999E-2</v>
      </c>
    </row>
    <row r="9" spans="1:7" ht="12.75" x14ac:dyDescent="0.2">
      <c r="A9" s="21">
        <v>3</v>
      </c>
      <c r="B9" s="22" t="s">
        <v>20</v>
      </c>
      <c r="C9" s="26" t="s">
        <v>21</v>
      </c>
      <c r="D9" s="17" t="s">
        <v>22</v>
      </c>
      <c r="E9" s="62">
        <v>221260</v>
      </c>
      <c r="F9" s="68">
        <v>1554.13024</v>
      </c>
      <c r="G9" s="20">
        <v>4.0642533000000002E-2</v>
      </c>
    </row>
    <row r="10" spans="1:7" ht="12.75" x14ac:dyDescent="0.2">
      <c r="A10" s="21">
        <v>4</v>
      </c>
      <c r="B10" s="22" t="s">
        <v>60</v>
      </c>
      <c r="C10" s="26" t="s">
        <v>61</v>
      </c>
      <c r="D10" s="17" t="s">
        <v>31</v>
      </c>
      <c r="E10" s="62">
        <v>499667</v>
      </c>
      <c r="F10" s="68">
        <v>1376.0829180000001</v>
      </c>
      <c r="G10" s="20">
        <v>3.5986363E-2</v>
      </c>
    </row>
    <row r="11" spans="1:7" ht="12.75" x14ac:dyDescent="0.2">
      <c r="A11" s="21">
        <v>5</v>
      </c>
      <c r="B11" s="22" t="s">
        <v>451</v>
      </c>
      <c r="C11" s="26" t="s">
        <v>452</v>
      </c>
      <c r="D11" s="17" t="s">
        <v>199</v>
      </c>
      <c r="E11" s="62">
        <v>71938</v>
      </c>
      <c r="F11" s="68">
        <v>1329.2343949999999</v>
      </c>
      <c r="G11" s="20">
        <v>3.4761212999999999E-2</v>
      </c>
    </row>
    <row r="12" spans="1:7" ht="12.75" x14ac:dyDescent="0.2">
      <c r="A12" s="21">
        <v>6</v>
      </c>
      <c r="B12" s="22" t="s">
        <v>453</v>
      </c>
      <c r="C12" s="26" t="s">
        <v>454</v>
      </c>
      <c r="D12" s="17" t="s">
        <v>76</v>
      </c>
      <c r="E12" s="62">
        <v>146444</v>
      </c>
      <c r="F12" s="68">
        <v>1314.627788</v>
      </c>
      <c r="G12" s="20">
        <v>3.4379232000000003E-2</v>
      </c>
    </row>
    <row r="13" spans="1:7" ht="12.75" x14ac:dyDescent="0.2">
      <c r="A13" s="21">
        <v>7</v>
      </c>
      <c r="B13" s="22" t="s">
        <v>116</v>
      </c>
      <c r="C13" s="26" t="s">
        <v>117</v>
      </c>
      <c r="D13" s="17" t="s">
        <v>31</v>
      </c>
      <c r="E13" s="62">
        <v>496341</v>
      </c>
      <c r="F13" s="68">
        <v>1287.2603835</v>
      </c>
      <c r="G13" s="20">
        <v>3.3663538E-2</v>
      </c>
    </row>
    <row r="14" spans="1:7" ht="12.75" x14ac:dyDescent="0.2">
      <c r="A14" s="21">
        <v>8</v>
      </c>
      <c r="B14" s="22" t="s">
        <v>455</v>
      </c>
      <c r="C14" s="26" t="s">
        <v>456</v>
      </c>
      <c r="D14" s="17" t="s">
        <v>188</v>
      </c>
      <c r="E14" s="62">
        <v>54105</v>
      </c>
      <c r="F14" s="68">
        <v>1242.4401674999999</v>
      </c>
      <c r="G14" s="20">
        <v>3.2491431000000001E-2</v>
      </c>
    </row>
    <row r="15" spans="1:7" ht="25.5" x14ac:dyDescent="0.2">
      <c r="A15" s="21">
        <v>9</v>
      </c>
      <c r="B15" s="22" t="s">
        <v>457</v>
      </c>
      <c r="C15" s="26" t="s">
        <v>458</v>
      </c>
      <c r="D15" s="17" t="s">
        <v>188</v>
      </c>
      <c r="E15" s="62">
        <v>65000</v>
      </c>
      <c r="F15" s="68">
        <v>1240.2650000000001</v>
      </c>
      <c r="G15" s="20">
        <v>3.2434548000000001E-2</v>
      </c>
    </row>
    <row r="16" spans="1:7" ht="12.75" x14ac:dyDescent="0.2">
      <c r="A16" s="21">
        <v>10</v>
      </c>
      <c r="B16" s="22" t="s">
        <v>459</v>
      </c>
      <c r="C16" s="26" t="s">
        <v>460</v>
      </c>
      <c r="D16" s="17" t="s">
        <v>199</v>
      </c>
      <c r="E16" s="62">
        <v>94843</v>
      </c>
      <c r="F16" s="68">
        <v>1239.7876960000001</v>
      </c>
      <c r="G16" s="20">
        <v>3.2422065999999999E-2</v>
      </c>
    </row>
    <row r="17" spans="1:7" ht="12.75" x14ac:dyDescent="0.2">
      <c r="A17" s="21">
        <v>11</v>
      </c>
      <c r="B17" s="22" t="s">
        <v>358</v>
      </c>
      <c r="C17" s="26" t="s">
        <v>359</v>
      </c>
      <c r="D17" s="17" t="s">
        <v>199</v>
      </c>
      <c r="E17" s="62">
        <v>109995</v>
      </c>
      <c r="F17" s="68">
        <v>1192.5657900000001</v>
      </c>
      <c r="G17" s="20">
        <v>3.1187151E-2</v>
      </c>
    </row>
    <row r="18" spans="1:7" ht="51" x14ac:dyDescent="0.2">
      <c r="A18" s="21">
        <v>12</v>
      </c>
      <c r="B18" s="22" t="s">
        <v>371</v>
      </c>
      <c r="C18" s="26" t="s">
        <v>372</v>
      </c>
      <c r="D18" s="17" t="s">
        <v>215</v>
      </c>
      <c r="E18" s="62">
        <v>683590</v>
      </c>
      <c r="F18" s="68">
        <v>1160.7358200000001</v>
      </c>
      <c r="G18" s="20">
        <v>3.0354756E-2</v>
      </c>
    </row>
    <row r="19" spans="1:7" ht="25.5" x14ac:dyDescent="0.2">
      <c r="A19" s="21">
        <v>13</v>
      </c>
      <c r="B19" s="22" t="s">
        <v>14</v>
      </c>
      <c r="C19" s="26" t="s">
        <v>15</v>
      </c>
      <c r="D19" s="17" t="s">
        <v>16</v>
      </c>
      <c r="E19" s="62">
        <v>90750</v>
      </c>
      <c r="F19" s="68">
        <v>1157.1532500000001</v>
      </c>
      <c r="G19" s="20">
        <v>3.0261066999999999E-2</v>
      </c>
    </row>
    <row r="20" spans="1:7" ht="25.5" x14ac:dyDescent="0.2">
      <c r="A20" s="21">
        <v>14</v>
      </c>
      <c r="B20" s="22" t="s">
        <v>343</v>
      </c>
      <c r="C20" s="26" t="s">
        <v>344</v>
      </c>
      <c r="D20" s="17" t="s">
        <v>81</v>
      </c>
      <c r="E20" s="62">
        <v>94850</v>
      </c>
      <c r="F20" s="68">
        <v>1082.3333500000001</v>
      </c>
      <c r="G20" s="20">
        <v>2.8304428999999999E-2</v>
      </c>
    </row>
    <row r="21" spans="1:7" ht="12.75" x14ac:dyDescent="0.2">
      <c r="A21" s="21">
        <v>15</v>
      </c>
      <c r="B21" s="22" t="s">
        <v>461</v>
      </c>
      <c r="C21" s="26" t="s">
        <v>462</v>
      </c>
      <c r="D21" s="17" t="s">
        <v>188</v>
      </c>
      <c r="E21" s="62">
        <v>91442</v>
      </c>
      <c r="F21" s="68">
        <v>1057.52673</v>
      </c>
      <c r="G21" s="20">
        <v>2.7655704E-2</v>
      </c>
    </row>
    <row r="22" spans="1:7" ht="25.5" x14ac:dyDescent="0.2">
      <c r="A22" s="21">
        <v>16</v>
      </c>
      <c r="B22" s="22" t="s">
        <v>463</v>
      </c>
      <c r="C22" s="26" t="s">
        <v>464</v>
      </c>
      <c r="D22" s="17" t="s">
        <v>36</v>
      </c>
      <c r="E22" s="62">
        <v>350845</v>
      </c>
      <c r="F22" s="68">
        <v>985.87445000000002</v>
      </c>
      <c r="G22" s="20">
        <v>2.5781902999999998E-2</v>
      </c>
    </row>
    <row r="23" spans="1:7" ht="12.75" x14ac:dyDescent="0.2">
      <c r="A23" s="21">
        <v>17</v>
      </c>
      <c r="B23" s="22" t="s">
        <v>26</v>
      </c>
      <c r="C23" s="26" t="s">
        <v>27</v>
      </c>
      <c r="D23" s="17" t="s">
        <v>28</v>
      </c>
      <c r="E23" s="62">
        <v>429000</v>
      </c>
      <c r="F23" s="68">
        <v>956.8845</v>
      </c>
      <c r="G23" s="20">
        <v>2.5023778E-2</v>
      </c>
    </row>
    <row r="24" spans="1:7" ht="12.75" x14ac:dyDescent="0.2">
      <c r="A24" s="21">
        <v>18</v>
      </c>
      <c r="B24" s="22" t="s">
        <v>379</v>
      </c>
      <c r="C24" s="26" t="s">
        <v>380</v>
      </c>
      <c r="D24" s="17" t="s">
        <v>188</v>
      </c>
      <c r="E24" s="62">
        <v>140218</v>
      </c>
      <c r="F24" s="68">
        <v>939.81114500000001</v>
      </c>
      <c r="G24" s="20">
        <v>2.4577287E-2</v>
      </c>
    </row>
    <row r="25" spans="1:7" ht="12.75" x14ac:dyDescent="0.2">
      <c r="A25" s="21">
        <v>19</v>
      </c>
      <c r="B25" s="22" t="s">
        <v>465</v>
      </c>
      <c r="C25" s="26" t="s">
        <v>466</v>
      </c>
      <c r="D25" s="17" t="s">
        <v>188</v>
      </c>
      <c r="E25" s="62">
        <v>617432</v>
      </c>
      <c r="F25" s="68">
        <v>936.33562800000004</v>
      </c>
      <c r="G25" s="20">
        <v>2.4486397999999999E-2</v>
      </c>
    </row>
    <row r="26" spans="1:7" ht="25.5" x14ac:dyDescent="0.2">
      <c r="A26" s="21">
        <v>20</v>
      </c>
      <c r="B26" s="22" t="s">
        <v>467</v>
      </c>
      <c r="C26" s="26" t="s">
        <v>468</v>
      </c>
      <c r="D26" s="17" t="s">
        <v>66</v>
      </c>
      <c r="E26" s="62">
        <v>103540</v>
      </c>
      <c r="F26" s="68">
        <v>909.59889999999996</v>
      </c>
      <c r="G26" s="20">
        <v>2.3787197999999999E-2</v>
      </c>
    </row>
    <row r="27" spans="1:7" ht="25.5" x14ac:dyDescent="0.2">
      <c r="A27" s="21">
        <v>21</v>
      </c>
      <c r="B27" s="22" t="s">
        <v>387</v>
      </c>
      <c r="C27" s="26" t="s">
        <v>388</v>
      </c>
      <c r="D27" s="17" t="s">
        <v>36</v>
      </c>
      <c r="E27" s="62">
        <v>9153</v>
      </c>
      <c r="F27" s="68">
        <v>908.41236749999996</v>
      </c>
      <c r="G27" s="20">
        <v>2.3756168000000001E-2</v>
      </c>
    </row>
    <row r="28" spans="1:7" ht="25.5" x14ac:dyDescent="0.2">
      <c r="A28" s="21">
        <v>22</v>
      </c>
      <c r="B28" s="22" t="s">
        <v>469</v>
      </c>
      <c r="C28" s="26" t="s">
        <v>470</v>
      </c>
      <c r="D28" s="17" t="s">
        <v>188</v>
      </c>
      <c r="E28" s="62">
        <v>133496</v>
      </c>
      <c r="F28" s="68">
        <v>900.230276</v>
      </c>
      <c r="G28" s="20">
        <v>2.3542196000000001E-2</v>
      </c>
    </row>
    <row r="29" spans="1:7" ht="25.5" x14ac:dyDescent="0.2">
      <c r="A29" s="21">
        <v>23</v>
      </c>
      <c r="B29" s="22" t="s">
        <v>401</v>
      </c>
      <c r="C29" s="26" t="s">
        <v>402</v>
      </c>
      <c r="D29" s="17" t="s">
        <v>43</v>
      </c>
      <c r="E29" s="62">
        <v>135000</v>
      </c>
      <c r="F29" s="68">
        <v>874.32749999999999</v>
      </c>
      <c r="G29" s="20">
        <v>2.2864804999999998E-2</v>
      </c>
    </row>
    <row r="30" spans="1:7" ht="25.5" x14ac:dyDescent="0.2">
      <c r="A30" s="21">
        <v>24</v>
      </c>
      <c r="B30" s="22" t="s">
        <v>471</v>
      </c>
      <c r="C30" s="26" t="s">
        <v>472</v>
      </c>
      <c r="D30" s="17" t="s">
        <v>36</v>
      </c>
      <c r="E30" s="62">
        <v>51462</v>
      </c>
      <c r="F30" s="68">
        <v>844.56861300000003</v>
      </c>
      <c r="G30" s="20">
        <v>2.2086570999999999E-2</v>
      </c>
    </row>
    <row r="31" spans="1:7" ht="12.75" x14ac:dyDescent="0.2">
      <c r="A31" s="21">
        <v>25</v>
      </c>
      <c r="B31" s="22" t="s">
        <v>473</v>
      </c>
      <c r="C31" s="26" t="s">
        <v>474</v>
      </c>
      <c r="D31" s="17" t="s">
        <v>31</v>
      </c>
      <c r="E31" s="62">
        <v>58637</v>
      </c>
      <c r="F31" s="68">
        <v>787.46559149999996</v>
      </c>
      <c r="G31" s="20">
        <v>2.0593251999999999E-2</v>
      </c>
    </row>
    <row r="32" spans="1:7" ht="12.75" x14ac:dyDescent="0.2">
      <c r="A32" s="21">
        <v>26</v>
      </c>
      <c r="B32" s="22" t="s">
        <v>475</v>
      </c>
      <c r="C32" s="26" t="s">
        <v>476</v>
      </c>
      <c r="D32" s="17" t="s">
        <v>22</v>
      </c>
      <c r="E32" s="62">
        <v>20348</v>
      </c>
      <c r="F32" s="68">
        <v>777.00872800000002</v>
      </c>
      <c r="G32" s="20">
        <v>2.0319792E-2</v>
      </c>
    </row>
    <row r="33" spans="1:7" ht="25.5" x14ac:dyDescent="0.2">
      <c r="A33" s="21">
        <v>27</v>
      </c>
      <c r="B33" s="22" t="s">
        <v>477</v>
      </c>
      <c r="C33" s="26" t="s">
        <v>478</v>
      </c>
      <c r="D33" s="17" t="s">
        <v>36</v>
      </c>
      <c r="E33" s="62">
        <v>116835</v>
      </c>
      <c r="F33" s="68">
        <v>776.89433250000002</v>
      </c>
      <c r="G33" s="20">
        <v>2.0316799999999999E-2</v>
      </c>
    </row>
    <row r="34" spans="1:7" ht="12.75" x14ac:dyDescent="0.2">
      <c r="A34" s="21">
        <v>28</v>
      </c>
      <c r="B34" s="22" t="s">
        <v>377</v>
      </c>
      <c r="C34" s="26" t="s">
        <v>378</v>
      </c>
      <c r="D34" s="17" t="s">
        <v>172</v>
      </c>
      <c r="E34" s="62">
        <v>110278</v>
      </c>
      <c r="F34" s="68">
        <v>769.57502299999999</v>
      </c>
      <c r="G34" s="20">
        <v>2.0125390999999999E-2</v>
      </c>
    </row>
    <row r="35" spans="1:7" ht="25.5" x14ac:dyDescent="0.2">
      <c r="A35" s="21">
        <v>29</v>
      </c>
      <c r="B35" s="22" t="s">
        <v>429</v>
      </c>
      <c r="C35" s="26" t="s">
        <v>430</v>
      </c>
      <c r="D35" s="17" t="s">
        <v>349</v>
      </c>
      <c r="E35" s="62">
        <v>553014</v>
      </c>
      <c r="F35" s="68">
        <v>763.15931999999998</v>
      </c>
      <c r="G35" s="20">
        <v>1.9957612E-2</v>
      </c>
    </row>
    <row r="36" spans="1:7" ht="25.5" x14ac:dyDescent="0.2">
      <c r="A36" s="21">
        <v>30</v>
      </c>
      <c r="B36" s="22" t="s">
        <v>393</v>
      </c>
      <c r="C36" s="26" t="s">
        <v>394</v>
      </c>
      <c r="D36" s="17" t="s">
        <v>36</v>
      </c>
      <c r="E36" s="62">
        <v>98216</v>
      </c>
      <c r="F36" s="68">
        <v>740.15577599999995</v>
      </c>
      <c r="G36" s="20">
        <v>1.9356038999999998E-2</v>
      </c>
    </row>
    <row r="37" spans="1:7" ht="25.5" x14ac:dyDescent="0.2">
      <c r="A37" s="21">
        <v>31</v>
      </c>
      <c r="B37" s="22" t="s">
        <v>389</v>
      </c>
      <c r="C37" s="26" t="s">
        <v>390</v>
      </c>
      <c r="D37" s="17" t="s">
        <v>245</v>
      </c>
      <c r="E37" s="62">
        <v>70000</v>
      </c>
      <c r="F37" s="68">
        <v>733.21500000000003</v>
      </c>
      <c r="G37" s="20">
        <v>1.9174528999999999E-2</v>
      </c>
    </row>
    <row r="38" spans="1:7" ht="25.5" x14ac:dyDescent="0.2">
      <c r="A38" s="21">
        <v>32</v>
      </c>
      <c r="B38" s="22" t="s">
        <v>479</v>
      </c>
      <c r="C38" s="26" t="s">
        <v>480</v>
      </c>
      <c r="D38" s="17" t="s">
        <v>188</v>
      </c>
      <c r="E38" s="62">
        <v>103298</v>
      </c>
      <c r="F38" s="68">
        <v>719.72881500000005</v>
      </c>
      <c r="G38" s="20">
        <v>1.8821846999999999E-2</v>
      </c>
    </row>
    <row r="39" spans="1:7" ht="12.75" x14ac:dyDescent="0.2">
      <c r="A39" s="21">
        <v>33</v>
      </c>
      <c r="B39" s="22" t="s">
        <v>481</v>
      </c>
      <c r="C39" s="26" t="s">
        <v>482</v>
      </c>
      <c r="D39" s="17" t="s">
        <v>31</v>
      </c>
      <c r="E39" s="62">
        <v>140844</v>
      </c>
      <c r="F39" s="68">
        <v>719.431152</v>
      </c>
      <c r="G39" s="20">
        <v>1.8814062999999999E-2</v>
      </c>
    </row>
    <row r="40" spans="1:7" ht="12.75" x14ac:dyDescent="0.2">
      <c r="A40" s="21">
        <v>34</v>
      </c>
      <c r="B40" s="22" t="s">
        <v>46</v>
      </c>
      <c r="C40" s="26" t="s">
        <v>47</v>
      </c>
      <c r="D40" s="17" t="s">
        <v>22</v>
      </c>
      <c r="E40" s="62">
        <v>4564</v>
      </c>
      <c r="F40" s="68">
        <v>709.893688</v>
      </c>
      <c r="G40" s="20">
        <v>1.8564646000000001E-2</v>
      </c>
    </row>
    <row r="41" spans="1:7" ht="25.5" x14ac:dyDescent="0.2">
      <c r="A41" s="21">
        <v>35</v>
      </c>
      <c r="B41" s="22" t="s">
        <v>483</v>
      </c>
      <c r="C41" s="26" t="s">
        <v>484</v>
      </c>
      <c r="D41" s="17" t="s">
        <v>16</v>
      </c>
      <c r="E41" s="62">
        <v>135238</v>
      </c>
      <c r="F41" s="68">
        <v>708.37664400000006</v>
      </c>
      <c r="G41" s="20">
        <v>1.8524973E-2</v>
      </c>
    </row>
    <row r="42" spans="1:7" ht="25.5" x14ac:dyDescent="0.2">
      <c r="A42" s="21">
        <v>36</v>
      </c>
      <c r="B42" s="22" t="s">
        <v>485</v>
      </c>
      <c r="C42" s="26" t="s">
        <v>486</v>
      </c>
      <c r="D42" s="17" t="s">
        <v>43</v>
      </c>
      <c r="E42" s="62">
        <v>101486</v>
      </c>
      <c r="F42" s="68">
        <v>621.80472199999997</v>
      </c>
      <c r="G42" s="20">
        <v>1.6261004999999999E-2</v>
      </c>
    </row>
    <row r="43" spans="1:7" ht="25.5" x14ac:dyDescent="0.2">
      <c r="A43" s="21">
        <v>37</v>
      </c>
      <c r="B43" s="22" t="s">
        <v>422</v>
      </c>
      <c r="C43" s="26" t="s">
        <v>423</v>
      </c>
      <c r="D43" s="17" t="s">
        <v>424</v>
      </c>
      <c r="E43" s="62">
        <v>736320</v>
      </c>
      <c r="F43" s="68">
        <v>476.39904000000001</v>
      </c>
      <c r="G43" s="20">
        <v>1.2458456E-2</v>
      </c>
    </row>
    <row r="44" spans="1:7" ht="25.5" x14ac:dyDescent="0.2">
      <c r="A44" s="21">
        <v>38</v>
      </c>
      <c r="B44" s="22" t="s">
        <v>345</v>
      </c>
      <c r="C44" s="26" t="s">
        <v>346</v>
      </c>
      <c r="D44" s="17" t="s">
        <v>43</v>
      </c>
      <c r="E44" s="62">
        <v>8503</v>
      </c>
      <c r="F44" s="68">
        <v>472.22260799999998</v>
      </c>
      <c r="G44" s="20">
        <v>1.2349237000000001E-2</v>
      </c>
    </row>
    <row r="45" spans="1:7" ht="12.75" x14ac:dyDescent="0.2">
      <c r="A45" s="16"/>
      <c r="B45" s="17"/>
      <c r="C45" s="23" t="s">
        <v>120</v>
      </c>
      <c r="D45" s="27"/>
      <c r="E45" s="64"/>
      <c r="F45" s="70">
        <v>37421.078901999994</v>
      </c>
      <c r="G45" s="28">
        <v>0.97861002799999997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16"/>
      <c r="B47" s="17"/>
      <c r="C47" s="23" t="s">
        <v>121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120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31"/>
      <c r="B50" s="32"/>
      <c r="C50" s="23" t="s">
        <v>122</v>
      </c>
      <c r="D50" s="24"/>
      <c r="E50" s="63"/>
      <c r="F50" s="69"/>
      <c r="G50" s="25"/>
    </row>
    <row r="51" spans="1:7" ht="12.75" x14ac:dyDescent="0.2">
      <c r="A51" s="33"/>
      <c r="B51" s="34"/>
      <c r="C51" s="23" t="s">
        <v>120</v>
      </c>
      <c r="D51" s="35"/>
      <c r="E51" s="65"/>
      <c r="F51" s="71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6"/>
      <c r="F52" s="72"/>
      <c r="G52" s="38"/>
    </row>
    <row r="53" spans="1:7" ht="12.75" x14ac:dyDescent="0.2">
      <c r="A53" s="16"/>
      <c r="B53" s="17"/>
      <c r="C53" s="23" t="s">
        <v>123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120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124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120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125</v>
      </c>
      <c r="D59" s="24"/>
      <c r="E59" s="63"/>
      <c r="F59" s="69"/>
      <c r="G59" s="25"/>
    </row>
    <row r="60" spans="1:7" ht="25.5" x14ac:dyDescent="0.2">
      <c r="A60" s="21">
        <v>1</v>
      </c>
      <c r="B60" s="22"/>
      <c r="C60" s="131" t="s">
        <v>1181</v>
      </c>
      <c r="D60" s="30" t="s">
        <v>443</v>
      </c>
      <c r="E60" s="62">
        <v>24000</v>
      </c>
      <c r="F60" s="68">
        <v>321.61200000000002</v>
      </c>
      <c r="G60" s="20">
        <v>8.4105729999999993E-3</v>
      </c>
    </row>
    <row r="61" spans="1:7" ht="12.75" x14ac:dyDescent="0.2">
      <c r="A61" s="16"/>
      <c r="B61" s="17"/>
      <c r="C61" s="23" t="s">
        <v>120</v>
      </c>
      <c r="D61" s="27"/>
      <c r="E61" s="64"/>
      <c r="F61" s="70">
        <v>321.61200000000002</v>
      </c>
      <c r="G61" s="28">
        <v>8.4105729999999993E-3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25.5" x14ac:dyDescent="0.2">
      <c r="A63" s="21"/>
      <c r="B63" s="22"/>
      <c r="C63" s="39" t="s">
        <v>126</v>
      </c>
      <c r="D63" s="40"/>
      <c r="E63" s="64"/>
      <c r="F63" s="70">
        <v>37742.690901999995</v>
      </c>
      <c r="G63" s="28">
        <v>0.987020601</v>
      </c>
    </row>
    <row r="64" spans="1:7" ht="12.75" x14ac:dyDescent="0.2">
      <c r="A64" s="16"/>
      <c r="B64" s="17"/>
      <c r="C64" s="26"/>
      <c r="D64" s="19"/>
      <c r="E64" s="62"/>
      <c r="F64" s="68"/>
      <c r="G64" s="20"/>
    </row>
    <row r="65" spans="1:7" ht="12.75" x14ac:dyDescent="0.2">
      <c r="A65" s="16"/>
      <c r="B65" s="17"/>
      <c r="C65" s="18" t="s">
        <v>127</v>
      </c>
      <c r="D65" s="19"/>
      <c r="E65" s="62"/>
      <c r="F65" s="68"/>
      <c r="G65" s="20"/>
    </row>
    <row r="66" spans="1:7" ht="25.5" x14ac:dyDescent="0.2">
      <c r="A66" s="16"/>
      <c r="B66" s="17"/>
      <c r="C66" s="23" t="s">
        <v>10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16"/>
      <c r="B69" s="41"/>
      <c r="C69" s="23" t="s">
        <v>128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74"/>
      <c r="G71" s="43"/>
    </row>
    <row r="72" spans="1:7" ht="12.75" x14ac:dyDescent="0.2">
      <c r="A72" s="16"/>
      <c r="B72" s="17"/>
      <c r="C72" s="23" t="s">
        <v>129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16"/>
      <c r="B75" s="41"/>
      <c r="C75" s="23" t="s">
        <v>130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21"/>
      <c r="B78" s="22"/>
      <c r="C78" s="44" t="s">
        <v>131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132</v>
      </c>
      <c r="D80" s="19"/>
      <c r="E80" s="62"/>
      <c r="F80" s="68"/>
      <c r="G80" s="20"/>
    </row>
    <row r="81" spans="1:7" ht="12.75" x14ac:dyDescent="0.2">
      <c r="A81" s="21"/>
      <c r="B81" s="22"/>
      <c r="C81" s="23" t="s">
        <v>133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134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135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136</v>
      </c>
      <c r="D90" s="24"/>
      <c r="E90" s="63"/>
      <c r="F90" s="69"/>
      <c r="G90" s="25"/>
    </row>
    <row r="91" spans="1:7" ht="12.75" x14ac:dyDescent="0.2">
      <c r="A91" s="21">
        <v>1</v>
      </c>
      <c r="B91" s="22"/>
      <c r="C91" s="26" t="s">
        <v>137</v>
      </c>
      <c r="D91" s="30"/>
      <c r="E91" s="62"/>
      <c r="F91" s="68">
        <v>536.72428539999999</v>
      </c>
      <c r="G91" s="20">
        <v>1.403604E-2</v>
      </c>
    </row>
    <row r="92" spans="1:7" ht="12.75" x14ac:dyDescent="0.2">
      <c r="A92" s="21"/>
      <c r="B92" s="22"/>
      <c r="C92" s="23" t="s">
        <v>120</v>
      </c>
      <c r="D92" s="40"/>
      <c r="E92" s="64"/>
      <c r="F92" s="70">
        <v>536.72428539999999</v>
      </c>
      <c r="G92" s="28">
        <v>1.403604E-2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25.5" x14ac:dyDescent="0.2">
      <c r="A94" s="21"/>
      <c r="B94" s="22"/>
      <c r="C94" s="39" t="s">
        <v>138</v>
      </c>
      <c r="D94" s="40"/>
      <c r="E94" s="64"/>
      <c r="F94" s="70">
        <v>536.72428539999999</v>
      </c>
      <c r="G94" s="28">
        <v>1.403604E-2</v>
      </c>
    </row>
    <row r="95" spans="1:7" ht="12.75" x14ac:dyDescent="0.2">
      <c r="A95" s="21"/>
      <c r="B95" s="22"/>
      <c r="C95" s="45"/>
      <c r="D95" s="22"/>
      <c r="E95" s="62"/>
      <c r="F95" s="68"/>
      <c r="G95" s="20"/>
    </row>
    <row r="96" spans="1:7" ht="12.75" x14ac:dyDescent="0.2">
      <c r="A96" s="16"/>
      <c r="B96" s="17"/>
      <c r="C96" s="18" t="s">
        <v>139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140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16"/>
      <c r="B100" s="17"/>
      <c r="C100" s="18" t="s">
        <v>141</v>
      </c>
      <c r="D100" s="19"/>
      <c r="E100" s="62"/>
      <c r="F100" s="68"/>
      <c r="G100" s="20"/>
    </row>
    <row r="101" spans="1:7" ht="25.5" x14ac:dyDescent="0.2">
      <c r="A101" s="21"/>
      <c r="B101" s="22"/>
      <c r="C101" s="23" t="s">
        <v>142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120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23" t="s">
        <v>143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74"/>
      <c r="G106" s="43"/>
    </row>
    <row r="107" spans="1:7" ht="12.75" x14ac:dyDescent="0.2">
      <c r="A107" s="21"/>
      <c r="B107" s="22"/>
      <c r="C107" s="29" t="s">
        <v>445</v>
      </c>
      <c r="D107" s="22"/>
      <c r="E107" s="62"/>
      <c r="F107" s="74">
        <v>319.17776789999999</v>
      </c>
      <c r="G107" s="43">
        <v>8.3469149999999999E-3</v>
      </c>
    </row>
    <row r="108" spans="1:7" ht="25.5" x14ac:dyDescent="0.2">
      <c r="A108" s="21"/>
      <c r="B108" s="22"/>
      <c r="C108" s="45" t="s">
        <v>144</v>
      </c>
      <c r="D108" s="22"/>
      <c r="E108" s="62"/>
      <c r="F108" s="154">
        <v>-359.58269981000001</v>
      </c>
      <c r="G108" s="155">
        <v>-9.4035569999999999E-3</v>
      </c>
    </row>
    <row r="109" spans="1:7" ht="12.75" x14ac:dyDescent="0.2">
      <c r="A109" s="21"/>
      <c r="B109" s="22"/>
      <c r="C109" s="46" t="s">
        <v>145</v>
      </c>
      <c r="D109" s="27"/>
      <c r="E109" s="64"/>
      <c r="F109" s="70">
        <v>38239.010255489993</v>
      </c>
      <c r="G109" s="28">
        <v>0.99999999900000003</v>
      </c>
    </row>
    <row r="111" spans="1:7" ht="12.75" x14ac:dyDescent="0.2">
      <c r="B111" s="360"/>
      <c r="C111" s="360"/>
      <c r="D111" s="360"/>
      <c r="E111" s="360"/>
      <c r="F111" s="360"/>
    </row>
    <row r="112" spans="1:7" ht="12.75" x14ac:dyDescent="0.2">
      <c r="B112" s="360"/>
      <c r="C112" s="360"/>
      <c r="D112" s="360"/>
      <c r="E112" s="360"/>
      <c r="F112" s="360"/>
    </row>
    <row r="114" spans="2:4" ht="12.75" x14ac:dyDescent="0.2">
      <c r="B114" s="52" t="s">
        <v>146</v>
      </c>
      <c r="C114" s="53"/>
      <c r="D114" s="54"/>
    </row>
    <row r="115" spans="2:4" ht="12.75" x14ac:dyDescent="0.2">
      <c r="B115" s="55" t="s">
        <v>147</v>
      </c>
      <c r="C115" s="56"/>
      <c r="D115" s="81" t="s">
        <v>148</v>
      </c>
    </row>
    <row r="116" spans="2:4" ht="12.75" x14ac:dyDescent="0.2">
      <c r="B116" s="55" t="s">
        <v>149</v>
      </c>
      <c r="C116" s="56"/>
      <c r="D116" s="81" t="s">
        <v>148</v>
      </c>
    </row>
    <row r="117" spans="2:4" ht="12.75" x14ac:dyDescent="0.2">
      <c r="B117" s="57" t="s">
        <v>150</v>
      </c>
      <c r="C117" s="56"/>
      <c r="D117" s="58"/>
    </row>
    <row r="118" spans="2:4" ht="25.5" customHeight="1" x14ac:dyDescent="0.2">
      <c r="B118" s="58"/>
      <c r="C118" s="48" t="s">
        <v>151</v>
      </c>
      <c r="D118" s="49" t="s">
        <v>152</v>
      </c>
    </row>
    <row r="119" spans="2:4" ht="12.75" customHeight="1" x14ac:dyDescent="0.2">
      <c r="B119" s="75" t="s">
        <v>153</v>
      </c>
      <c r="C119" s="76" t="s">
        <v>154</v>
      </c>
      <c r="D119" s="76" t="s">
        <v>155</v>
      </c>
    </row>
    <row r="120" spans="2:4" ht="12.75" x14ac:dyDescent="0.2">
      <c r="B120" s="58" t="s">
        <v>156</v>
      </c>
      <c r="C120" s="59">
        <v>34.721699999999998</v>
      </c>
      <c r="D120" s="59">
        <v>33.984099999999998</v>
      </c>
    </row>
    <row r="121" spans="2:4" ht="12.75" x14ac:dyDescent="0.2">
      <c r="B121" s="58" t="s">
        <v>157</v>
      </c>
      <c r="C121" s="59">
        <v>20.332000000000001</v>
      </c>
      <c r="D121" s="59">
        <v>19.899999999999999</v>
      </c>
    </row>
    <row r="122" spans="2:4" ht="12.75" x14ac:dyDescent="0.2">
      <c r="B122" s="58" t="s">
        <v>158</v>
      </c>
      <c r="C122" s="59">
        <v>33.462600000000002</v>
      </c>
      <c r="D122" s="59">
        <v>32.723199999999999</v>
      </c>
    </row>
    <row r="123" spans="2:4" ht="12.75" x14ac:dyDescent="0.2">
      <c r="B123" s="58" t="s">
        <v>159</v>
      </c>
      <c r="C123" s="59">
        <v>19.3812</v>
      </c>
      <c r="D123" s="59">
        <v>18.952999999999999</v>
      </c>
    </row>
    <row r="125" spans="2:4" ht="12.75" x14ac:dyDescent="0.2">
      <c r="B125" s="77" t="s">
        <v>160</v>
      </c>
      <c r="C125" s="60"/>
      <c r="D125" s="78" t="s">
        <v>148</v>
      </c>
    </row>
    <row r="126" spans="2:4" ht="24.75" customHeight="1" x14ac:dyDescent="0.2">
      <c r="B126" s="79"/>
      <c r="C126" s="79"/>
    </row>
    <row r="127" spans="2:4" ht="15" x14ac:dyDescent="0.25">
      <c r="B127" s="82"/>
      <c r="C127" s="80"/>
      <c r="D127"/>
    </row>
    <row r="129" spans="2:4" ht="12.75" x14ac:dyDescent="0.2">
      <c r="B129" s="57" t="s">
        <v>161</v>
      </c>
      <c r="C129" s="56"/>
      <c r="D129" s="83" t="s">
        <v>450</v>
      </c>
    </row>
    <row r="130" spans="2:4" ht="12.75" x14ac:dyDescent="0.2">
      <c r="B130" s="57" t="s">
        <v>162</v>
      </c>
      <c r="C130" s="56"/>
      <c r="D130" s="83" t="s">
        <v>148</v>
      </c>
    </row>
    <row r="131" spans="2:4" ht="12.75" x14ac:dyDescent="0.2">
      <c r="B131" s="57" t="s">
        <v>163</v>
      </c>
      <c r="C131" s="56"/>
      <c r="D131" s="61">
        <v>6.0800371540440053E-2</v>
      </c>
    </row>
    <row r="132" spans="2:4" ht="12.75" x14ac:dyDescent="0.2">
      <c r="B132" s="57" t="s">
        <v>164</v>
      </c>
      <c r="C132" s="56"/>
      <c r="D132" s="61" t="s">
        <v>148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sqref="A1:G1"/>
    </sheetView>
  </sheetViews>
  <sheetFormatPr defaultRowHeight="15.95" customHeight="1" x14ac:dyDescent="0.2"/>
  <cols>
    <col min="1" max="1" width="5.7109375" style="85" customWidth="1"/>
    <col min="2" max="2" width="22.7109375" style="85" customWidth="1"/>
    <col min="3" max="3" width="25.7109375" style="85" customWidth="1"/>
    <col min="4" max="4" width="14.7109375" style="85" customWidth="1"/>
    <col min="5" max="10" width="13.7109375" style="85" customWidth="1"/>
    <col min="11" max="16384" width="9.140625" style="85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1188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28"/>
      <c r="B5" s="127"/>
      <c r="C5" s="126" t="s">
        <v>9</v>
      </c>
      <c r="D5" s="125"/>
      <c r="E5" s="113"/>
      <c r="F5" s="112"/>
      <c r="G5" s="111"/>
    </row>
    <row r="6" spans="1:7" ht="28.5" customHeight="1" x14ac:dyDescent="0.2">
      <c r="A6" s="110"/>
      <c r="B6" s="109"/>
      <c r="C6" s="120" t="s">
        <v>10</v>
      </c>
      <c r="D6" s="124"/>
      <c r="E6" s="123"/>
      <c r="F6" s="122"/>
      <c r="G6" s="121"/>
    </row>
    <row r="7" spans="1:7" ht="12.75" x14ac:dyDescent="0.2">
      <c r="A7" s="128"/>
      <c r="B7" s="127"/>
      <c r="C7" s="120" t="s">
        <v>120</v>
      </c>
      <c r="D7" s="107"/>
      <c r="E7" s="106"/>
      <c r="F7" s="105">
        <v>0</v>
      </c>
      <c r="G7" s="104">
        <v>0</v>
      </c>
    </row>
    <row r="8" spans="1:7" ht="12.75" x14ac:dyDescent="0.2">
      <c r="A8" s="110"/>
      <c r="B8" s="109"/>
      <c r="C8" s="118"/>
      <c r="D8" s="130"/>
      <c r="E8" s="113"/>
      <c r="F8" s="112"/>
      <c r="G8" s="111"/>
    </row>
    <row r="9" spans="1:7" ht="12.75" x14ac:dyDescent="0.2">
      <c r="A9" s="128"/>
      <c r="B9" s="127"/>
      <c r="C9" s="120" t="s">
        <v>121</v>
      </c>
      <c r="D9" s="124"/>
      <c r="E9" s="123"/>
      <c r="F9" s="122"/>
      <c r="G9" s="121"/>
    </row>
    <row r="10" spans="1:7" ht="12.75" x14ac:dyDescent="0.2">
      <c r="A10" s="128"/>
      <c r="B10" s="127"/>
      <c r="C10" s="120" t="s">
        <v>120</v>
      </c>
      <c r="D10" s="107"/>
      <c r="E10" s="106"/>
      <c r="F10" s="105">
        <v>0</v>
      </c>
      <c r="G10" s="104">
        <v>0</v>
      </c>
    </row>
    <row r="11" spans="1:7" ht="12.75" x14ac:dyDescent="0.2">
      <c r="A11" s="110"/>
      <c r="B11" s="109"/>
      <c r="C11" s="118"/>
      <c r="D11" s="130"/>
      <c r="E11" s="113"/>
      <c r="F11" s="112"/>
      <c r="G11" s="111"/>
    </row>
    <row r="12" spans="1:7" ht="12.75" x14ac:dyDescent="0.2">
      <c r="A12" s="148"/>
      <c r="B12" s="147"/>
      <c r="C12" s="120" t="s">
        <v>122</v>
      </c>
      <c r="D12" s="124"/>
      <c r="E12" s="123"/>
      <c r="F12" s="122"/>
      <c r="G12" s="121"/>
    </row>
    <row r="13" spans="1:7" ht="12.75" x14ac:dyDescent="0.2">
      <c r="A13" s="142"/>
      <c r="B13" s="141"/>
      <c r="C13" s="120" t="s">
        <v>120</v>
      </c>
      <c r="D13" s="146"/>
      <c r="E13" s="145"/>
      <c r="F13" s="144">
        <v>0</v>
      </c>
      <c r="G13" s="143">
        <v>0</v>
      </c>
    </row>
    <row r="14" spans="1:7" ht="12.75" x14ac:dyDescent="0.2">
      <c r="A14" s="142"/>
      <c r="B14" s="141"/>
      <c r="C14" s="118"/>
      <c r="D14" s="140"/>
      <c r="E14" s="139"/>
      <c r="F14" s="138"/>
      <c r="G14" s="137"/>
    </row>
    <row r="15" spans="1:7" ht="12.75" x14ac:dyDescent="0.2">
      <c r="A15" s="128"/>
      <c r="B15" s="127"/>
      <c r="C15" s="120" t="s">
        <v>123</v>
      </c>
      <c r="D15" s="124"/>
      <c r="E15" s="123"/>
      <c r="F15" s="122"/>
      <c r="G15" s="121"/>
    </row>
    <row r="16" spans="1:7" ht="12.75" x14ac:dyDescent="0.2">
      <c r="A16" s="128"/>
      <c r="B16" s="127"/>
      <c r="C16" s="120" t="s">
        <v>120</v>
      </c>
      <c r="D16" s="107"/>
      <c r="E16" s="106"/>
      <c r="F16" s="105">
        <v>0</v>
      </c>
      <c r="G16" s="104">
        <v>0</v>
      </c>
    </row>
    <row r="17" spans="1:7" ht="12.75" x14ac:dyDescent="0.2">
      <c r="A17" s="128"/>
      <c r="B17" s="127"/>
      <c r="C17" s="118"/>
      <c r="D17" s="125"/>
      <c r="E17" s="113"/>
      <c r="F17" s="112"/>
      <c r="G17" s="111"/>
    </row>
    <row r="18" spans="1:7" ht="12.75" x14ac:dyDescent="0.2">
      <c r="A18" s="128"/>
      <c r="B18" s="127"/>
      <c r="C18" s="120" t="s">
        <v>124</v>
      </c>
      <c r="D18" s="124"/>
      <c r="E18" s="123"/>
      <c r="F18" s="122"/>
      <c r="G18" s="121"/>
    </row>
    <row r="19" spans="1:7" ht="12.75" x14ac:dyDescent="0.2">
      <c r="A19" s="128"/>
      <c r="B19" s="127"/>
      <c r="C19" s="120" t="s">
        <v>120</v>
      </c>
      <c r="D19" s="107"/>
      <c r="E19" s="106"/>
      <c r="F19" s="105">
        <v>0</v>
      </c>
      <c r="G19" s="104">
        <v>0</v>
      </c>
    </row>
    <row r="20" spans="1:7" ht="12.75" x14ac:dyDescent="0.2">
      <c r="A20" s="128"/>
      <c r="B20" s="127"/>
      <c r="C20" s="118"/>
      <c r="D20" s="125"/>
      <c r="E20" s="113"/>
      <c r="F20" s="112"/>
      <c r="G20" s="111"/>
    </row>
    <row r="21" spans="1:7" ht="12.75" x14ac:dyDescent="0.2">
      <c r="A21" s="128"/>
      <c r="B21" s="127"/>
      <c r="C21" s="120" t="s">
        <v>125</v>
      </c>
      <c r="D21" s="124"/>
      <c r="E21" s="123"/>
      <c r="F21" s="122"/>
      <c r="G21" s="121"/>
    </row>
    <row r="22" spans="1:7" ht="12.75" x14ac:dyDescent="0.2">
      <c r="A22" s="128"/>
      <c r="B22" s="127"/>
      <c r="C22" s="120" t="s">
        <v>120</v>
      </c>
      <c r="D22" s="107"/>
      <c r="E22" s="106"/>
      <c r="F22" s="105">
        <v>0</v>
      </c>
      <c r="G22" s="104">
        <v>0</v>
      </c>
    </row>
    <row r="23" spans="1:7" ht="12.75" x14ac:dyDescent="0.2">
      <c r="A23" s="128"/>
      <c r="B23" s="127"/>
      <c r="C23" s="118"/>
      <c r="D23" s="125"/>
      <c r="E23" s="113"/>
      <c r="F23" s="112"/>
      <c r="G23" s="111"/>
    </row>
    <row r="24" spans="1:7" ht="25.5" x14ac:dyDescent="0.2">
      <c r="A24" s="110"/>
      <c r="B24" s="109"/>
      <c r="C24" s="129" t="s">
        <v>126</v>
      </c>
      <c r="D24" s="119"/>
      <c r="E24" s="106"/>
      <c r="F24" s="105">
        <v>0</v>
      </c>
      <c r="G24" s="104">
        <v>0</v>
      </c>
    </row>
    <row r="25" spans="1:7" ht="12.75" x14ac:dyDescent="0.2">
      <c r="A25" s="128"/>
      <c r="B25" s="127"/>
      <c r="C25" s="131"/>
      <c r="D25" s="125"/>
      <c r="E25" s="113"/>
      <c r="F25" s="112"/>
      <c r="G25" s="111"/>
    </row>
    <row r="26" spans="1:7" ht="12.75" x14ac:dyDescent="0.2">
      <c r="A26" s="128"/>
      <c r="B26" s="127"/>
      <c r="C26" s="126" t="s">
        <v>127</v>
      </c>
      <c r="D26" s="125"/>
      <c r="E26" s="113"/>
      <c r="F26" s="112"/>
      <c r="G26" s="111"/>
    </row>
    <row r="27" spans="1:7" ht="25.5" x14ac:dyDescent="0.2">
      <c r="A27" s="128"/>
      <c r="B27" s="127"/>
      <c r="C27" s="120" t="s">
        <v>10</v>
      </c>
      <c r="D27" s="124"/>
      <c r="E27" s="123"/>
      <c r="F27" s="122"/>
      <c r="G27" s="121"/>
    </row>
    <row r="28" spans="1:7" ht="12.75" x14ac:dyDescent="0.2">
      <c r="A28" s="110"/>
      <c r="B28" s="109"/>
      <c r="C28" s="120" t="s">
        <v>120</v>
      </c>
      <c r="D28" s="107"/>
      <c r="E28" s="106"/>
      <c r="F28" s="105">
        <v>0</v>
      </c>
      <c r="G28" s="104">
        <v>0</v>
      </c>
    </row>
    <row r="29" spans="1:7" ht="12.75" x14ac:dyDescent="0.2">
      <c r="A29" s="110"/>
      <c r="B29" s="109"/>
      <c r="C29" s="118"/>
      <c r="D29" s="125"/>
      <c r="E29" s="113"/>
      <c r="F29" s="112"/>
      <c r="G29" s="111"/>
    </row>
    <row r="30" spans="1:7" ht="12.75" x14ac:dyDescent="0.2">
      <c r="A30" s="128"/>
      <c r="B30" s="133"/>
      <c r="C30" s="120" t="s">
        <v>128</v>
      </c>
      <c r="D30" s="124"/>
      <c r="E30" s="123"/>
      <c r="F30" s="122"/>
      <c r="G30" s="121"/>
    </row>
    <row r="31" spans="1:7" ht="12.75" x14ac:dyDescent="0.2">
      <c r="A31" s="110"/>
      <c r="B31" s="109"/>
      <c r="C31" s="120" t="s">
        <v>120</v>
      </c>
      <c r="D31" s="107"/>
      <c r="E31" s="106"/>
      <c r="F31" s="105">
        <v>0</v>
      </c>
      <c r="G31" s="104">
        <v>0</v>
      </c>
    </row>
    <row r="32" spans="1:7" ht="12.75" x14ac:dyDescent="0.2">
      <c r="A32" s="110"/>
      <c r="B32" s="109"/>
      <c r="C32" s="118"/>
      <c r="D32" s="125"/>
      <c r="E32" s="113"/>
      <c r="F32" s="117"/>
      <c r="G32" s="116"/>
    </row>
    <row r="33" spans="1:7" ht="12.75" x14ac:dyDescent="0.2">
      <c r="A33" s="128"/>
      <c r="B33" s="127"/>
      <c r="C33" s="120" t="s">
        <v>129</v>
      </c>
      <c r="D33" s="124"/>
      <c r="E33" s="123"/>
      <c r="F33" s="122"/>
      <c r="G33" s="121"/>
    </row>
    <row r="34" spans="1:7" ht="12.75" x14ac:dyDescent="0.2">
      <c r="A34" s="110"/>
      <c r="B34" s="109"/>
      <c r="C34" s="120" t="s">
        <v>120</v>
      </c>
      <c r="D34" s="107"/>
      <c r="E34" s="106"/>
      <c r="F34" s="105">
        <v>0</v>
      </c>
      <c r="G34" s="104">
        <v>0</v>
      </c>
    </row>
    <row r="35" spans="1:7" ht="12.75" x14ac:dyDescent="0.2">
      <c r="A35" s="128"/>
      <c r="B35" s="127"/>
      <c r="C35" s="118"/>
      <c r="D35" s="125"/>
      <c r="E35" s="113"/>
      <c r="F35" s="112"/>
      <c r="G35" s="111"/>
    </row>
    <row r="36" spans="1:7" ht="25.5" x14ac:dyDescent="0.2">
      <c r="A36" s="128"/>
      <c r="B36" s="133"/>
      <c r="C36" s="120" t="s">
        <v>130</v>
      </c>
      <c r="D36" s="124"/>
      <c r="E36" s="123"/>
      <c r="F36" s="122"/>
      <c r="G36" s="121"/>
    </row>
    <row r="37" spans="1:7" ht="12.75" x14ac:dyDescent="0.2">
      <c r="A37" s="110"/>
      <c r="B37" s="109"/>
      <c r="C37" s="120" t="s">
        <v>120</v>
      </c>
      <c r="D37" s="107"/>
      <c r="E37" s="106"/>
      <c r="F37" s="105">
        <v>0</v>
      </c>
      <c r="G37" s="104">
        <v>0</v>
      </c>
    </row>
    <row r="38" spans="1:7" ht="12.75" x14ac:dyDescent="0.2">
      <c r="A38" s="110"/>
      <c r="B38" s="109"/>
      <c r="C38" s="118"/>
      <c r="D38" s="125"/>
      <c r="E38" s="113"/>
      <c r="F38" s="112"/>
      <c r="G38" s="111"/>
    </row>
    <row r="39" spans="1:7" ht="12.75" x14ac:dyDescent="0.2">
      <c r="A39" s="110"/>
      <c r="B39" s="109"/>
      <c r="C39" s="132" t="s">
        <v>131</v>
      </c>
      <c r="D39" s="119"/>
      <c r="E39" s="106"/>
      <c r="F39" s="105">
        <v>0</v>
      </c>
      <c r="G39" s="104">
        <v>0</v>
      </c>
    </row>
    <row r="40" spans="1:7" ht="12.75" x14ac:dyDescent="0.2">
      <c r="A40" s="110"/>
      <c r="B40" s="109"/>
      <c r="C40" s="131"/>
      <c r="D40" s="125"/>
      <c r="E40" s="113"/>
      <c r="F40" s="112"/>
      <c r="G40" s="111"/>
    </row>
    <row r="41" spans="1:7" ht="12.75" x14ac:dyDescent="0.2">
      <c r="A41" s="128"/>
      <c r="B41" s="127"/>
      <c r="C41" s="126" t="s">
        <v>132</v>
      </c>
      <c r="D41" s="125"/>
      <c r="E41" s="113"/>
      <c r="F41" s="112"/>
      <c r="G41" s="111"/>
    </row>
    <row r="42" spans="1:7" ht="12.75" x14ac:dyDescent="0.2">
      <c r="A42" s="110"/>
      <c r="B42" s="109"/>
      <c r="C42" s="120" t="s">
        <v>133</v>
      </c>
      <c r="D42" s="124"/>
      <c r="E42" s="123"/>
      <c r="F42" s="122"/>
      <c r="G42" s="121"/>
    </row>
    <row r="43" spans="1:7" ht="12.75" x14ac:dyDescent="0.2">
      <c r="A43" s="110"/>
      <c r="B43" s="109"/>
      <c r="C43" s="120" t="s">
        <v>120</v>
      </c>
      <c r="D43" s="119"/>
      <c r="E43" s="106"/>
      <c r="F43" s="105">
        <v>0</v>
      </c>
      <c r="G43" s="104">
        <v>0</v>
      </c>
    </row>
    <row r="44" spans="1:7" ht="12.75" x14ac:dyDescent="0.2">
      <c r="A44" s="110"/>
      <c r="B44" s="109"/>
      <c r="C44" s="118"/>
      <c r="D44" s="109"/>
      <c r="E44" s="113"/>
      <c r="F44" s="112"/>
      <c r="G44" s="111"/>
    </row>
    <row r="45" spans="1:7" ht="12.75" x14ac:dyDescent="0.2">
      <c r="A45" s="110"/>
      <c r="B45" s="109"/>
      <c r="C45" s="120" t="s">
        <v>134</v>
      </c>
      <c r="D45" s="124"/>
      <c r="E45" s="123"/>
      <c r="F45" s="122"/>
      <c r="G45" s="121"/>
    </row>
    <row r="46" spans="1:7" ht="12.75" x14ac:dyDescent="0.2">
      <c r="A46" s="110"/>
      <c r="B46" s="109"/>
      <c r="C46" s="120" t="s">
        <v>120</v>
      </c>
      <c r="D46" s="119"/>
      <c r="E46" s="106"/>
      <c r="F46" s="105">
        <v>0</v>
      </c>
      <c r="G46" s="104">
        <v>0</v>
      </c>
    </row>
    <row r="47" spans="1:7" ht="12.75" x14ac:dyDescent="0.2">
      <c r="A47" s="110"/>
      <c r="B47" s="109"/>
      <c r="C47" s="118"/>
      <c r="D47" s="109"/>
      <c r="E47" s="113"/>
      <c r="F47" s="112"/>
      <c r="G47" s="111"/>
    </row>
    <row r="48" spans="1:7" ht="12.75" x14ac:dyDescent="0.2">
      <c r="A48" s="110"/>
      <c r="B48" s="109"/>
      <c r="C48" s="120" t="s">
        <v>135</v>
      </c>
      <c r="D48" s="124"/>
      <c r="E48" s="123"/>
      <c r="F48" s="122"/>
      <c r="G48" s="121"/>
    </row>
    <row r="49" spans="1:7" ht="12.75" x14ac:dyDescent="0.2">
      <c r="A49" s="110"/>
      <c r="B49" s="109"/>
      <c r="C49" s="120" t="s">
        <v>120</v>
      </c>
      <c r="D49" s="119"/>
      <c r="E49" s="106"/>
      <c r="F49" s="105">
        <v>0</v>
      </c>
      <c r="G49" s="104">
        <v>0</v>
      </c>
    </row>
    <row r="50" spans="1:7" ht="12.75" x14ac:dyDescent="0.2">
      <c r="A50" s="110"/>
      <c r="B50" s="109"/>
      <c r="C50" s="118"/>
      <c r="D50" s="109"/>
      <c r="E50" s="113"/>
      <c r="F50" s="112"/>
      <c r="G50" s="111"/>
    </row>
    <row r="51" spans="1:7" ht="12.75" x14ac:dyDescent="0.2">
      <c r="A51" s="110"/>
      <c r="B51" s="109"/>
      <c r="C51" s="120" t="s">
        <v>136</v>
      </c>
      <c r="D51" s="124"/>
      <c r="E51" s="123"/>
      <c r="F51" s="122"/>
      <c r="G51" s="121"/>
    </row>
    <row r="52" spans="1:7" ht="12.75" x14ac:dyDescent="0.2">
      <c r="A52" s="110">
        <v>1</v>
      </c>
      <c r="B52" s="109"/>
      <c r="C52" s="131" t="s">
        <v>137</v>
      </c>
      <c r="D52" s="130"/>
      <c r="E52" s="113"/>
      <c r="F52" s="112">
        <v>3424.2803536000001</v>
      </c>
      <c r="G52" s="111">
        <v>0.400192194</v>
      </c>
    </row>
    <row r="53" spans="1:7" ht="12.75" x14ac:dyDescent="0.2">
      <c r="A53" s="110"/>
      <c r="B53" s="109"/>
      <c r="C53" s="120" t="s">
        <v>120</v>
      </c>
      <c r="D53" s="119"/>
      <c r="E53" s="106"/>
      <c r="F53" s="105">
        <v>3424.2803536000001</v>
      </c>
      <c r="G53" s="104">
        <v>0.400192194</v>
      </c>
    </row>
    <row r="54" spans="1:7" ht="12.75" x14ac:dyDescent="0.2">
      <c r="A54" s="110"/>
      <c r="B54" s="109"/>
      <c r="C54" s="118"/>
      <c r="D54" s="109"/>
      <c r="E54" s="113"/>
      <c r="F54" s="112"/>
      <c r="G54" s="111"/>
    </row>
    <row r="55" spans="1:7" ht="25.5" x14ac:dyDescent="0.2">
      <c r="A55" s="110"/>
      <c r="B55" s="109"/>
      <c r="C55" s="129" t="s">
        <v>138</v>
      </c>
      <c r="D55" s="119"/>
      <c r="E55" s="106"/>
      <c r="F55" s="105">
        <v>3424.2803536000001</v>
      </c>
      <c r="G55" s="104">
        <v>0.400192194</v>
      </c>
    </row>
    <row r="56" spans="1:7" ht="12.75" x14ac:dyDescent="0.2">
      <c r="A56" s="110"/>
      <c r="B56" s="109"/>
      <c r="C56" s="115"/>
      <c r="D56" s="109"/>
      <c r="E56" s="113"/>
      <c r="F56" s="112"/>
      <c r="G56" s="111"/>
    </row>
    <row r="57" spans="1:7" ht="12.75" x14ac:dyDescent="0.2">
      <c r="A57" s="128"/>
      <c r="B57" s="127"/>
      <c r="C57" s="126" t="s">
        <v>139</v>
      </c>
      <c r="D57" s="125"/>
      <c r="E57" s="113"/>
      <c r="F57" s="112"/>
      <c r="G57" s="111"/>
    </row>
    <row r="58" spans="1:7" ht="25.5" x14ac:dyDescent="0.2">
      <c r="A58" s="110"/>
      <c r="B58" s="109"/>
      <c r="C58" s="120" t="s">
        <v>140</v>
      </c>
      <c r="D58" s="124"/>
      <c r="E58" s="123"/>
      <c r="F58" s="122"/>
      <c r="G58" s="121"/>
    </row>
    <row r="59" spans="1:7" ht="25.5" x14ac:dyDescent="0.2">
      <c r="A59" s="110">
        <v>1</v>
      </c>
      <c r="B59" s="109" t="s">
        <v>506</v>
      </c>
      <c r="C59" s="131" t="s">
        <v>507</v>
      </c>
      <c r="D59" s="130"/>
      <c r="E59" s="113">
        <v>13416443.73</v>
      </c>
      <c r="F59" s="112">
        <v>5002.3210447310003</v>
      </c>
      <c r="G59" s="111">
        <v>0.58461621900000005</v>
      </c>
    </row>
    <row r="60" spans="1:7" ht="12.75" x14ac:dyDescent="0.2">
      <c r="A60" s="110"/>
      <c r="B60" s="109"/>
      <c r="C60" s="120" t="s">
        <v>120</v>
      </c>
      <c r="D60" s="119"/>
      <c r="E60" s="106"/>
      <c r="F60" s="105">
        <v>5002.3210447310003</v>
      </c>
      <c r="G60" s="104">
        <v>0.58461621900000005</v>
      </c>
    </row>
    <row r="61" spans="1:7" ht="12.75" x14ac:dyDescent="0.2">
      <c r="A61" s="110"/>
      <c r="B61" s="109"/>
      <c r="C61" s="118"/>
      <c r="D61" s="109"/>
      <c r="E61" s="113"/>
      <c r="F61" s="112"/>
      <c r="G61" s="111"/>
    </row>
    <row r="62" spans="1:7" ht="12.75" x14ac:dyDescent="0.2">
      <c r="A62" s="128"/>
      <c r="B62" s="127"/>
      <c r="C62" s="126" t="s">
        <v>141</v>
      </c>
      <c r="D62" s="125"/>
      <c r="E62" s="113"/>
      <c r="F62" s="112"/>
      <c r="G62" s="111"/>
    </row>
    <row r="63" spans="1:7" ht="25.5" x14ac:dyDescent="0.2">
      <c r="A63" s="110"/>
      <c r="B63" s="109"/>
      <c r="C63" s="120" t="s">
        <v>142</v>
      </c>
      <c r="D63" s="124"/>
      <c r="E63" s="123"/>
      <c r="F63" s="122"/>
      <c r="G63" s="121"/>
    </row>
    <row r="64" spans="1:7" ht="12.75" x14ac:dyDescent="0.2">
      <c r="A64" s="110"/>
      <c r="B64" s="109"/>
      <c r="C64" s="120" t="s">
        <v>120</v>
      </c>
      <c r="D64" s="119"/>
      <c r="E64" s="106"/>
      <c r="F64" s="105">
        <v>0</v>
      </c>
      <c r="G64" s="104">
        <v>0</v>
      </c>
    </row>
    <row r="65" spans="1:7" ht="12.75" x14ac:dyDescent="0.2">
      <c r="A65" s="110"/>
      <c r="B65" s="109"/>
      <c r="C65" s="118"/>
      <c r="D65" s="109"/>
      <c r="E65" s="113"/>
      <c r="F65" s="112"/>
      <c r="G65" s="111"/>
    </row>
    <row r="66" spans="1:7" ht="25.5" x14ac:dyDescent="0.2">
      <c r="A66" s="110"/>
      <c r="B66" s="109"/>
      <c r="C66" s="120" t="s">
        <v>143</v>
      </c>
      <c r="D66" s="124"/>
      <c r="E66" s="123"/>
      <c r="F66" s="122"/>
      <c r="G66" s="121"/>
    </row>
    <row r="67" spans="1:7" ht="12.75" x14ac:dyDescent="0.2">
      <c r="A67" s="110"/>
      <c r="B67" s="109"/>
      <c r="C67" s="120" t="s">
        <v>120</v>
      </c>
      <c r="D67" s="119"/>
      <c r="E67" s="106"/>
      <c r="F67" s="105">
        <v>0</v>
      </c>
      <c r="G67" s="104">
        <v>0</v>
      </c>
    </row>
    <row r="68" spans="1:7" ht="12.75" x14ac:dyDescent="0.2">
      <c r="A68" s="110"/>
      <c r="B68" s="109"/>
      <c r="C68" s="118"/>
      <c r="D68" s="109"/>
      <c r="E68" s="113"/>
      <c r="F68" s="117"/>
      <c r="G68" s="116"/>
    </row>
    <row r="69" spans="1:7" ht="25.5" x14ac:dyDescent="0.2">
      <c r="A69" s="110"/>
      <c r="B69" s="109"/>
      <c r="C69" s="115" t="s">
        <v>144</v>
      </c>
      <c r="D69" s="109"/>
      <c r="E69" s="113"/>
      <c r="F69" s="117">
        <v>129.98818199999999</v>
      </c>
      <c r="G69" s="116">
        <v>1.5191588000000001E-2</v>
      </c>
    </row>
    <row r="70" spans="1:7" ht="12.75" x14ac:dyDescent="0.2">
      <c r="A70" s="110"/>
      <c r="B70" s="109"/>
      <c r="C70" s="108" t="s">
        <v>145</v>
      </c>
      <c r="D70" s="107"/>
      <c r="E70" s="106"/>
      <c r="F70" s="105">
        <v>8556.5895803310013</v>
      </c>
      <c r="G70" s="104">
        <v>1.0000000010000001</v>
      </c>
    </row>
    <row r="72" spans="1:7" ht="12.75" x14ac:dyDescent="0.2">
      <c r="B72" s="361"/>
      <c r="C72" s="361"/>
      <c r="D72" s="361"/>
      <c r="E72" s="361"/>
      <c r="F72" s="361"/>
    </row>
    <row r="73" spans="1:7" ht="12.75" x14ac:dyDescent="0.2">
      <c r="B73" s="361"/>
      <c r="C73" s="361"/>
      <c r="D73" s="361"/>
      <c r="E73" s="361"/>
      <c r="F73" s="361"/>
    </row>
    <row r="75" spans="1:7" ht="12.75" x14ac:dyDescent="0.2">
      <c r="B75" s="103" t="s">
        <v>146</v>
      </c>
      <c r="C75" s="158"/>
      <c r="D75" s="101"/>
    </row>
    <row r="76" spans="1:7" ht="12.75" x14ac:dyDescent="0.2">
      <c r="B76" s="55" t="s">
        <v>147</v>
      </c>
      <c r="C76" s="88"/>
      <c r="D76" s="100" t="s">
        <v>148</v>
      </c>
    </row>
    <row r="77" spans="1:7" ht="12.75" x14ac:dyDescent="0.2">
      <c r="B77" s="55" t="s">
        <v>149</v>
      </c>
      <c r="C77" s="88"/>
      <c r="D77" s="100" t="s">
        <v>148</v>
      </c>
    </row>
    <row r="78" spans="1:7" ht="12.75" x14ac:dyDescent="0.2">
      <c r="B78" s="55" t="s">
        <v>150</v>
      </c>
      <c r="C78" s="88"/>
      <c r="D78" s="93"/>
    </row>
    <row r="79" spans="1:7" ht="25.5" customHeight="1" x14ac:dyDescent="0.2">
      <c r="B79" s="93"/>
      <c r="C79" s="99" t="s">
        <v>151</v>
      </c>
      <c r="D79" s="98" t="s">
        <v>152</v>
      </c>
    </row>
    <row r="80" spans="1:7" ht="12.75" customHeight="1" x14ac:dyDescent="0.2">
      <c r="B80" s="75" t="s">
        <v>153</v>
      </c>
      <c r="C80" s="76">
        <v>43279</v>
      </c>
      <c r="D80" s="76" t="s">
        <v>155</v>
      </c>
    </row>
    <row r="81" spans="2:4" ht="12.75" x14ac:dyDescent="0.2">
      <c r="B81" s="93" t="s">
        <v>156</v>
      </c>
      <c r="C81" s="97">
        <v>10</v>
      </c>
      <c r="D81" s="97">
        <v>10.010300000000001</v>
      </c>
    </row>
    <row r="82" spans="2:4" ht="12.75" x14ac:dyDescent="0.2">
      <c r="B82" s="93" t="s">
        <v>157</v>
      </c>
      <c r="C82" s="97">
        <v>10</v>
      </c>
      <c r="D82" s="97">
        <v>10.010300000000001</v>
      </c>
    </row>
    <row r="83" spans="2:4" ht="12.75" x14ac:dyDescent="0.2">
      <c r="B83" s="93" t="s">
        <v>158</v>
      </c>
      <c r="C83" s="97">
        <v>10</v>
      </c>
      <c r="D83" s="97">
        <v>10.0098</v>
      </c>
    </row>
    <row r="84" spans="2:4" ht="12.75" x14ac:dyDescent="0.2">
      <c r="B84" s="93" t="s">
        <v>159</v>
      </c>
      <c r="C84" s="97">
        <v>10</v>
      </c>
      <c r="D84" s="97">
        <v>10.0098</v>
      </c>
    </row>
    <row r="86" spans="2:4" ht="12.75" x14ac:dyDescent="0.2">
      <c r="B86" s="77" t="s">
        <v>160</v>
      </c>
      <c r="C86" s="159"/>
      <c r="D86" s="160" t="s">
        <v>148</v>
      </c>
    </row>
    <row r="87" spans="2:4" ht="24.75" customHeight="1" x14ac:dyDescent="0.2">
      <c r="B87" s="161"/>
      <c r="C87" s="161"/>
    </row>
    <row r="88" spans="2:4" ht="15" x14ac:dyDescent="0.25">
      <c r="B88" s="86"/>
      <c r="C88" s="162"/>
      <c r="D88"/>
    </row>
    <row r="90" spans="2:4" ht="12.75" x14ac:dyDescent="0.2">
      <c r="B90" s="55" t="s">
        <v>161</v>
      </c>
      <c r="C90" s="88"/>
      <c r="D90" s="90" t="s">
        <v>148</v>
      </c>
    </row>
    <row r="91" spans="2:4" ht="12.75" x14ac:dyDescent="0.2">
      <c r="B91" s="55" t="s">
        <v>162</v>
      </c>
      <c r="C91" s="88"/>
      <c r="D91" s="90" t="s">
        <v>148</v>
      </c>
    </row>
    <row r="92" spans="2:4" ht="12.75" x14ac:dyDescent="0.2">
      <c r="B92" s="55" t="s">
        <v>163</v>
      </c>
      <c r="C92" s="88"/>
      <c r="D92" s="87">
        <v>0</v>
      </c>
    </row>
    <row r="93" spans="2:4" ht="12.75" x14ac:dyDescent="0.2">
      <c r="B93" s="55" t="s">
        <v>164</v>
      </c>
      <c r="C93" s="88"/>
      <c r="D93" s="87" t="s">
        <v>148</v>
      </c>
    </row>
  </sheetData>
  <mergeCells count="5">
    <mergeCell ref="A1:G1"/>
    <mergeCell ref="A2:G2"/>
    <mergeCell ref="A3:G3"/>
    <mergeCell ref="B72:F72"/>
    <mergeCell ref="B73:F7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487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86</v>
      </c>
      <c r="C7" s="26" t="s">
        <v>87</v>
      </c>
      <c r="D7" s="17" t="s">
        <v>22</v>
      </c>
      <c r="E7" s="62">
        <v>75686</v>
      </c>
      <c r="F7" s="68">
        <v>658.35467100000005</v>
      </c>
      <c r="G7" s="20">
        <v>3.865669E-2</v>
      </c>
    </row>
    <row r="8" spans="1:7" ht="25.5" x14ac:dyDescent="0.2">
      <c r="A8" s="21">
        <v>2</v>
      </c>
      <c r="B8" s="22" t="s">
        <v>96</v>
      </c>
      <c r="C8" s="26" t="s">
        <v>97</v>
      </c>
      <c r="D8" s="17" t="s">
        <v>43</v>
      </c>
      <c r="E8" s="62">
        <v>109414</v>
      </c>
      <c r="F8" s="68">
        <v>560.41850799999997</v>
      </c>
      <c r="G8" s="20">
        <v>3.2906161000000003E-2</v>
      </c>
    </row>
    <row r="9" spans="1:7" ht="25.5" x14ac:dyDescent="0.2">
      <c r="A9" s="21">
        <v>3</v>
      </c>
      <c r="B9" s="22" t="s">
        <v>259</v>
      </c>
      <c r="C9" s="26" t="s">
        <v>260</v>
      </c>
      <c r="D9" s="17" t="s">
        <v>245</v>
      </c>
      <c r="E9" s="62">
        <v>94926</v>
      </c>
      <c r="F9" s="68">
        <v>545.68211099999996</v>
      </c>
      <c r="G9" s="20">
        <v>3.2040882E-2</v>
      </c>
    </row>
    <row r="10" spans="1:7" ht="12.75" x14ac:dyDescent="0.2">
      <c r="A10" s="21">
        <v>4</v>
      </c>
      <c r="B10" s="22" t="s">
        <v>238</v>
      </c>
      <c r="C10" s="26" t="s">
        <v>239</v>
      </c>
      <c r="D10" s="17" t="s">
        <v>188</v>
      </c>
      <c r="E10" s="62">
        <v>26290</v>
      </c>
      <c r="F10" s="68">
        <v>507.87022000000002</v>
      </c>
      <c r="G10" s="20">
        <v>2.9820677E-2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66</v>
      </c>
      <c r="E11" s="62">
        <v>20924</v>
      </c>
      <c r="F11" s="68">
        <v>501.41227400000002</v>
      </c>
      <c r="G11" s="20">
        <v>2.9441485E-2</v>
      </c>
    </row>
    <row r="12" spans="1:7" ht="25.5" x14ac:dyDescent="0.2">
      <c r="A12" s="21">
        <v>6</v>
      </c>
      <c r="B12" s="22" t="s">
        <v>32</v>
      </c>
      <c r="C12" s="26" t="s">
        <v>33</v>
      </c>
      <c r="D12" s="17" t="s">
        <v>16</v>
      </c>
      <c r="E12" s="62">
        <v>217884</v>
      </c>
      <c r="F12" s="68">
        <v>497.973882</v>
      </c>
      <c r="G12" s="20">
        <v>2.9239591999999998E-2</v>
      </c>
    </row>
    <row r="13" spans="1:7" ht="25.5" x14ac:dyDescent="0.2">
      <c r="A13" s="21">
        <v>7</v>
      </c>
      <c r="B13" s="22" t="s">
        <v>178</v>
      </c>
      <c r="C13" s="26" t="s">
        <v>179</v>
      </c>
      <c r="D13" s="17" t="s">
        <v>43</v>
      </c>
      <c r="E13" s="62">
        <v>38702</v>
      </c>
      <c r="F13" s="68">
        <v>496.06288499999999</v>
      </c>
      <c r="G13" s="20">
        <v>2.9127383999999999E-2</v>
      </c>
    </row>
    <row r="14" spans="1:7" ht="12.75" x14ac:dyDescent="0.2">
      <c r="A14" s="21">
        <v>8</v>
      </c>
      <c r="B14" s="22" t="s">
        <v>193</v>
      </c>
      <c r="C14" s="26" t="s">
        <v>194</v>
      </c>
      <c r="D14" s="17" t="s">
        <v>188</v>
      </c>
      <c r="E14" s="62">
        <v>92049</v>
      </c>
      <c r="F14" s="68">
        <v>479.29914300000002</v>
      </c>
      <c r="G14" s="20">
        <v>2.8143064999999998E-2</v>
      </c>
    </row>
    <row r="15" spans="1:7" ht="12.75" x14ac:dyDescent="0.2">
      <c r="A15" s="21">
        <v>9</v>
      </c>
      <c r="B15" s="22" t="s">
        <v>182</v>
      </c>
      <c r="C15" s="26" t="s">
        <v>183</v>
      </c>
      <c r="D15" s="17" t="s">
        <v>31</v>
      </c>
      <c r="E15" s="62">
        <v>271808</v>
      </c>
      <c r="F15" s="68">
        <v>447.260064</v>
      </c>
      <c r="G15" s="20">
        <v>2.6261823E-2</v>
      </c>
    </row>
    <row r="16" spans="1:7" ht="25.5" x14ac:dyDescent="0.2">
      <c r="A16" s="21">
        <v>10</v>
      </c>
      <c r="B16" s="22" t="s">
        <v>48</v>
      </c>
      <c r="C16" s="26" t="s">
        <v>49</v>
      </c>
      <c r="D16" s="17" t="s">
        <v>43</v>
      </c>
      <c r="E16" s="62">
        <v>61125</v>
      </c>
      <c r="F16" s="68">
        <v>440.52787499999999</v>
      </c>
      <c r="G16" s="20">
        <v>2.5866528E-2</v>
      </c>
    </row>
    <row r="17" spans="1:7" ht="25.5" x14ac:dyDescent="0.2">
      <c r="A17" s="21">
        <v>11</v>
      </c>
      <c r="B17" s="22" t="s">
        <v>41</v>
      </c>
      <c r="C17" s="26" t="s">
        <v>42</v>
      </c>
      <c r="D17" s="17" t="s">
        <v>43</v>
      </c>
      <c r="E17" s="62">
        <v>53749</v>
      </c>
      <c r="F17" s="68">
        <v>420.0753095</v>
      </c>
      <c r="G17" s="20">
        <v>2.4665612E-2</v>
      </c>
    </row>
    <row r="18" spans="1:7" ht="12.75" x14ac:dyDescent="0.2">
      <c r="A18" s="21">
        <v>12</v>
      </c>
      <c r="B18" s="22" t="s">
        <v>186</v>
      </c>
      <c r="C18" s="26" t="s">
        <v>187</v>
      </c>
      <c r="D18" s="17" t="s">
        <v>188</v>
      </c>
      <c r="E18" s="62">
        <v>101134</v>
      </c>
      <c r="F18" s="68">
        <v>381.52801499999998</v>
      </c>
      <c r="G18" s="20">
        <v>2.2402226000000001E-2</v>
      </c>
    </row>
    <row r="19" spans="1:7" ht="25.5" x14ac:dyDescent="0.2">
      <c r="A19" s="21">
        <v>13</v>
      </c>
      <c r="B19" s="22" t="s">
        <v>70</v>
      </c>
      <c r="C19" s="26" t="s">
        <v>71</v>
      </c>
      <c r="D19" s="17" t="s">
        <v>43</v>
      </c>
      <c r="E19" s="62">
        <v>220000</v>
      </c>
      <c r="F19" s="68">
        <v>376.86</v>
      </c>
      <c r="G19" s="20">
        <v>2.2128134000000001E-2</v>
      </c>
    </row>
    <row r="20" spans="1:7" ht="12.75" x14ac:dyDescent="0.2">
      <c r="A20" s="21">
        <v>14</v>
      </c>
      <c r="B20" s="22" t="s">
        <v>488</v>
      </c>
      <c r="C20" s="26" t="s">
        <v>489</v>
      </c>
      <c r="D20" s="17" t="s">
        <v>188</v>
      </c>
      <c r="E20" s="62">
        <v>220000</v>
      </c>
      <c r="F20" s="68">
        <v>358.05</v>
      </c>
      <c r="G20" s="20">
        <v>2.1023665E-2</v>
      </c>
    </row>
    <row r="21" spans="1:7" ht="51" x14ac:dyDescent="0.2">
      <c r="A21" s="21">
        <v>15</v>
      </c>
      <c r="B21" s="22" t="s">
        <v>291</v>
      </c>
      <c r="C21" s="26" t="s">
        <v>292</v>
      </c>
      <c r="D21" s="17" t="s">
        <v>215</v>
      </c>
      <c r="E21" s="62">
        <v>163724</v>
      </c>
      <c r="F21" s="68">
        <v>351.67915199999999</v>
      </c>
      <c r="G21" s="20">
        <v>2.0649587E-2</v>
      </c>
    </row>
    <row r="22" spans="1:7" ht="12.75" x14ac:dyDescent="0.2">
      <c r="A22" s="21">
        <v>16</v>
      </c>
      <c r="B22" s="22" t="s">
        <v>490</v>
      </c>
      <c r="C22" s="26" t="s">
        <v>491</v>
      </c>
      <c r="D22" s="17" t="s">
        <v>492</v>
      </c>
      <c r="E22" s="62">
        <v>129791</v>
      </c>
      <c r="F22" s="68">
        <v>346.022806</v>
      </c>
      <c r="G22" s="20">
        <v>2.0317463000000001E-2</v>
      </c>
    </row>
    <row r="23" spans="1:7" ht="12.75" x14ac:dyDescent="0.2">
      <c r="A23" s="21">
        <v>17</v>
      </c>
      <c r="B23" s="22" t="s">
        <v>341</v>
      </c>
      <c r="C23" s="26" t="s">
        <v>342</v>
      </c>
      <c r="D23" s="17" t="s">
        <v>175</v>
      </c>
      <c r="E23" s="62">
        <v>7841</v>
      </c>
      <c r="F23" s="68">
        <v>342.30669599999999</v>
      </c>
      <c r="G23" s="20">
        <v>2.0099262999999999E-2</v>
      </c>
    </row>
    <row r="24" spans="1:7" ht="12.75" x14ac:dyDescent="0.2">
      <c r="A24" s="21">
        <v>18</v>
      </c>
      <c r="B24" s="22" t="s">
        <v>271</v>
      </c>
      <c r="C24" s="26" t="s">
        <v>272</v>
      </c>
      <c r="D24" s="17" t="s">
        <v>252</v>
      </c>
      <c r="E24" s="62">
        <v>100362</v>
      </c>
      <c r="F24" s="68">
        <v>338.62138800000002</v>
      </c>
      <c r="G24" s="20">
        <v>1.9882872999999999E-2</v>
      </c>
    </row>
    <row r="25" spans="1:7" ht="25.5" x14ac:dyDescent="0.2">
      <c r="A25" s="21">
        <v>19</v>
      </c>
      <c r="B25" s="22" t="s">
        <v>37</v>
      </c>
      <c r="C25" s="26" t="s">
        <v>38</v>
      </c>
      <c r="D25" s="17" t="s">
        <v>16</v>
      </c>
      <c r="E25" s="62">
        <v>350000</v>
      </c>
      <c r="F25" s="68">
        <v>336.17500000000001</v>
      </c>
      <c r="G25" s="20">
        <v>1.9739228000000001E-2</v>
      </c>
    </row>
    <row r="26" spans="1:7" ht="25.5" x14ac:dyDescent="0.2">
      <c r="A26" s="21">
        <v>20</v>
      </c>
      <c r="B26" s="22" t="s">
        <v>204</v>
      </c>
      <c r="C26" s="26" t="s">
        <v>205</v>
      </c>
      <c r="D26" s="17" t="s">
        <v>43</v>
      </c>
      <c r="E26" s="62">
        <v>109488</v>
      </c>
      <c r="F26" s="68">
        <v>333.22672799999998</v>
      </c>
      <c r="G26" s="20">
        <v>1.9566113999999999E-2</v>
      </c>
    </row>
    <row r="27" spans="1:7" ht="25.5" x14ac:dyDescent="0.2">
      <c r="A27" s="21">
        <v>21</v>
      </c>
      <c r="B27" s="22" t="s">
        <v>195</v>
      </c>
      <c r="C27" s="26" t="s">
        <v>196</v>
      </c>
      <c r="D27" s="17" t="s">
        <v>66</v>
      </c>
      <c r="E27" s="62">
        <v>40000</v>
      </c>
      <c r="F27" s="68">
        <v>326.88</v>
      </c>
      <c r="G27" s="20">
        <v>1.9193452E-2</v>
      </c>
    </row>
    <row r="28" spans="1:7" ht="25.5" x14ac:dyDescent="0.2">
      <c r="A28" s="21">
        <v>22</v>
      </c>
      <c r="B28" s="22" t="s">
        <v>82</v>
      </c>
      <c r="C28" s="26" t="s">
        <v>83</v>
      </c>
      <c r="D28" s="17" t="s">
        <v>66</v>
      </c>
      <c r="E28" s="62">
        <v>49957</v>
      </c>
      <c r="F28" s="68">
        <v>320.84883250000001</v>
      </c>
      <c r="G28" s="20">
        <v>1.8839319E-2</v>
      </c>
    </row>
    <row r="29" spans="1:7" ht="25.5" x14ac:dyDescent="0.2">
      <c r="A29" s="21">
        <v>23</v>
      </c>
      <c r="B29" s="22" t="s">
        <v>23</v>
      </c>
      <c r="C29" s="26" t="s">
        <v>24</v>
      </c>
      <c r="D29" s="17" t="s">
        <v>25</v>
      </c>
      <c r="E29" s="62">
        <v>76571</v>
      </c>
      <c r="F29" s="68">
        <v>307.04971</v>
      </c>
      <c r="G29" s="20">
        <v>1.8029074999999999E-2</v>
      </c>
    </row>
    <row r="30" spans="1:7" ht="12.75" x14ac:dyDescent="0.2">
      <c r="A30" s="21">
        <v>24</v>
      </c>
      <c r="B30" s="22" t="s">
        <v>493</v>
      </c>
      <c r="C30" s="26" t="s">
        <v>494</v>
      </c>
      <c r="D30" s="17" t="s">
        <v>188</v>
      </c>
      <c r="E30" s="62">
        <v>224739</v>
      </c>
      <c r="F30" s="68">
        <v>305.3079315</v>
      </c>
      <c r="G30" s="20">
        <v>1.7926803000000002E-2</v>
      </c>
    </row>
    <row r="31" spans="1:7" ht="25.5" x14ac:dyDescent="0.2">
      <c r="A31" s="21">
        <v>25</v>
      </c>
      <c r="B31" s="22" t="s">
        <v>224</v>
      </c>
      <c r="C31" s="26" t="s">
        <v>225</v>
      </c>
      <c r="D31" s="17" t="s">
        <v>172</v>
      </c>
      <c r="E31" s="62">
        <v>46949</v>
      </c>
      <c r="F31" s="68">
        <v>295.84912350000002</v>
      </c>
      <c r="G31" s="20">
        <v>1.7371409000000001E-2</v>
      </c>
    </row>
    <row r="32" spans="1:7" ht="25.5" x14ac:dyDescent="0.2">
      <c r="A32" s="21">
        <v>26</v>
      </c>
      <c r="B32" s="22" t="s">
        <v>267</v>
      </c>
      <c r="C32" s="26" t="s">
        <v>268</v>
      </c>
      <c r="D32" s="17" t="s">
        <v>210</v>
      </c>
      <c r="E32" s="62">
        <v>233182</v>
      </c>
      <c r="F32" s="68">
        <v>292.64341000000002</v>
      </c>
      <c r="G32" s="20">
        <v>1.7183178E-2</v>
      </c>
    </row>
    <row r="33" spans="1:7" ht="25.5" x14ac:dyDescent="0.2">
      <c r="A33" s="21">
        <v>27</v>
      </c>
      <c r="B33" s="22" t="s">
        <v>255</v>
      </c>
      <c r="C33" s="26" t="s">
        <v>256</v>
      </c>
      <c r="D33" s="17" t="s">
        <v>210</v>
      </c>
      <c r="E33" s="62">
        <v>20400</v>
      </c>
      <c r="F33" s="68">
        <v>280.35719999999998</v>
      </c>
      <c r="G33" s="20">
        <v>1.6461766999999999E-2</v>
      </c>
    </row>
    <row r="34" spans="1:7" ht="25.5" x14ac:dyDescent="0.2">
      <c r="A34" s="21">
        <v>28</v>
      </c>
      <c r="B34" s="22" t="s">
        <v>202</v>
      </c>
      <c r="C34" s="26" t="s">
        <v>203</v>
      </c>
      <c r="D34" s="17" t="s">
        <v>19</v>
      </c>
      <c r="E34" s="62">
        <v>150910</v>
      </c>
      <c r="F34" s="68">
        <v>274.20346999999998</v>
      </c>
      <c r="G34" s="20">
        <v>1.6100438000000002E-2</v>
      </c>
    </row>
    <row r="35" spans="1:7" ht="12.75" x14ac:dyDescent="0.2">
      <c r="A35" s="21">
        <v>29</v>
      </c>
      <c r="B35" s="22" t="s">
        <v>88</v>
      </c>
      <c r="C35" s="26" t="s">
        <v>89</v>
      </c>
      <c r="D35" s="17" t="s">
        <v>59</v>
      </c>
      <c r="E35" s="62">
        <v>120420</v>
      </c>
      <c r="F35" s="68">
        <v>255.47103000000001</v>
      </c>
      <c r="G35" s="20">
        <v>1.5000523E-2</v>
      </c>
    </row>
    <row r="36" spans="1:7" ht="12.75" x14ac:dyDescent="0.2">
      <c r="A36" s="21">
        <v>30</v>
      </c>
      <c r="B36" s="22" t="s">
        <v>253</v>
      </c>
      <c r="C36" s="26" t="s">
        <v>254</v>
      </c>
      <c r="D36" s="17" t="s">
        <v>22</v>
      </c>
      <c r="E36" s="62">
        <v>240000</v>
      </c>
      <c r="F36" s="68">
        <v>253.68</v>
      </c>
      <c r="G36" s="20">
        <v>1.4895359E-2</v>
      </c>
    </row>
    <row r="37" spans="1:7" ht="25.5" x14ac:dyDescent="0.2">
      <c r="A37" s="21">
        <v>31</v>
      </c>
      <c r="B37" s="22" t="s">
        <v>248</v>
      </c>
      <c r="C37" s="26" t="s">
        <v>249</v>
      </c>
      <c r="D37" s="17" t="s">
        <v>66</v>
      </c>
      <c r="E37" s="62">
        <v>100000</v>
      </c>
      <c r="F37" s="68">
        <v>251.5</v>
      </c>
      <c r="G37" s="20">
        <v>1.4767356000000001E-2</v>
      </c>
    </row>
    <row r="38" spans="1:7" ht="25.5" x14ac:dyDescent="0.2">
      <c r="A38" s="21">
        <v>32</v>
      </c>
      <c r="B38" s="22" t="s">
        <v>184</v>
      </c>
      <c r="C38" s="26" t="s">
        <v>185</v>
      </c>
      <c r="D38" s="17" t="s">
        <v>19</v>
      </c>
      <c r="E38" s="62">
        <v>33000</v>
      </c>
      <c r="F38" s="68">
        <v>247.15350000000001</v>
      </c>
      <c r="G38" s="20">
        <v>1.4512142E-2</v>
      </c>
    </row>
    <row r="39" spans="1:7" ht="12.75" x14ac:dyDescent="0.2">
      <c r="A39" s="21">
        <v>33</v>
      </c>
      <c r="B39" s="22" t="s">
        <v>250</v>
      </c>
      <c r="C39" s="26" t="s">
        <v>251</v>
      </c>
      <c r="D39" s="17" t="s">
        <v>252</v>
      </c>
      <c r="E39" s="62">
        <v>81863</v>
      </c>
      <c r="F39" s="68">
        <v>235.0696045</v>
      </c>
      <c r="G39" s="20">
        <v>1.380261E-2</v>
      </c>
    </row>
    <row r="40" spans="1:7" ht="25.5" x14ac:dyDescent="0.2">
      <c r="A40" s="21">
        <v>34</v>
      </c>
      <c r="B40" s="22" t="s">
        <v>62</v>
      </c>
      <c r="C40" s="26" t="s">
        <v>63</v>
      </c>
      <c r="D40" s="17" t="s">
        <v>19</v>
      </c>
      <c r="E40" s="62">
        <v>297060</v>
      </c>
      <c r="F40" s="68">
        <v>233.93475000000001</v>
      </c>
      <c r="G40" s="20">
        <v>1.3735974999999999E-2</v>
      </c>
    </row>
    <row r="41" spans="1:7" ht="12.75" x14ac:dyDescent="0.2">
      <c r="A41" s="21">
        <v>35</v>
      </c>
      <c r="B41" s="22" t="s">
        <v>316</v>
      </c>
      <c r="C41" s="26" t="s">
        <v>317</v>
      </c>
      <c r="D41" s="17" t="s">
        <v>175</v>
      </c>
      <c r="E41" s="62">
        <v>47432</v>
      </c>
      <c r="F41" s="68">
        <v>225.30199999999999</v>
      </c>
      <c r="G41" s="20">
        <v>1.3229085E-2</v>
      </c>
    </row>
    <row r="42" spans="1:7" ht="12.75" x14ac:dyDescent="0.2">
      <c r="A42" s="21">
        <v>36</v>
      </c>
      <c r="B42" s="22" t="s">
        <v>311</v>
      </c>
      <c r="C42" s="26" t="s">
        <v>312</v>
      </c>
      <c r="D42" s="17" t="s">
        <v>313</v>
      </c>
      <c r="E42" s="62">
        <v>23044</v>
      </c>
      <c r="F42" s="68">
        <v>216.55599000000001</v>
      </c>
      <c r="G42" s="20">
        <v>1.2715544E-2</v>
      </c>
    </row>
    <row r="43" spans="1:7" ht="25.5" x14ac:dyDescent="0.2">
      <c r="A43" s="21">
        <v>37</v>
      </c>
      <c r="B43" s="22" t="s">
        <v>265</v>
      </c>
      <c r="C43" s="26" t="s">
        <v>266</v>
      </c>
      <c r="D43" s="17" t="s">
        <v>43</v>
      </c>
      <c r="E43" s="62">
        <v>34171</v>
      </c>
      <c r="F43" s="68">
        <v>198.704365</v>
      </c>
      <c r="G43" s="20">
        <v>1.1667347999999999E-2</v>
      </c>
    </row>
    <row r="44" spans="1:7" ht="25.5" x14ac:dyDescent="0.2">
      <c r="A44" s="21">
        <v>38</v>
      </c>
      <c r="B44" s="22" t="s">
        <v>495</v>
      </c>
      <c r="C44" s="26" t="s">
        <v>496</v>
      </c>
      <c r="D44" s="17" t="s">
        <v>210</v>
      </c>
      <c r="E44" s="62">
        <v>159059</v>
      </c>
      <c r="F44" s="68">
        <v>188.0872675</v>
      </c>
      <c r="G44" s="20">
        <v>1.1043943000000001E-2</v>
      </c>
    </row>
    <row r="45" spans="1:7" ht="25.5" x14ac:dyDescent="0.2">
      <c r="A45" s="21">
        <v>39</v>
      </c>
      <c r="B45" s="22" t="s">
        <v>211</v>
      </c>
      <c r="C45" s="26" t="s">
        <v>212</v>
      </c>
      <c r="D45" s="17" t="s">
        <v>43</v>
      </c>
      <c r="E45" s="62">
        <v>45769</v>
      </c>
      <c r="F45" s="68">
        <v>187.012134</v>
      </c>
      <c r="G45" s="20">
        <v>1.0980814E-2</v>
      </c>
    </row>
    <row r="46" spans="1:7" ht="25.5" x14ac:dyDescent="0.2">
      <c r="A46" s="21">
        <v>40</v>
      </c>
      <c r="B46" s="22" t="s">
        <v>208</v>
      </c>
      <c r="C46" s="26" t="s">
        <v>209</v>
      </c>
      <c r="D46" s="17" t="s">
        <v>210</v>
      </c>
      <c r="E46" s="62">
        <v>71543</v>
      </c>
      <c r="F46" s="68">
        <v>185.8329425</v>
      </c>
      <c r="G46" s="20">
        <v>1.0911575E-2</v>
      </c>
    </row>
    <row r="47" spans="1:7" ht="25.5" x14ac:dyDescent="0.2">
      <c r="A47" s="21">
        <v>41</v>
      </c>
      <c r="B47" s="22" t="s">
        <v>497</v>
      </c>
      <c r="C47" s="26" t="s">
        <v>498</v>
      </c>
      <c r="D47" s="17" t="s">
        <v>43</v>
      </c>
      <c r="E47" s="62">
        <v>58572</v>
      </c>
      <c r="F47" s="68">
        <v>185.61466799999999</v>
      </c>
      <c r="G47" s="20">
        <v>1.0898758999999999E-2</v>
      </c>
    </row>
    <row r="48" spans="1:7" ht="12.75" x14ac:dyDescent="0.2">
      <c r="A48" s="21">
        <v>42</v>
      </c>
      <c r="B48" s="22" t="s">
        <v>166</v>
      </c>
      <c r="C48" s="26" t="s">
        <v>167</v>
      </c>
      <c r="D48" s="17" t="s">
        <v>22</v>
      </c>
      <c r="E48" s="62">
        <v>133209</v>
      </c>
      <c r="F48" s="68">
        <v>184.894092</v>
      </c>
      <c r="G48" s="20">
        <v>1.0856449000000001E-2</v>
      </c>
    </row>
    <row r="49" spans="1:7" ht="25.5" x14ac:dyDescent="0.2">
      <c r="A49" s="21">
        <v>43</v>
      </c>
      <c r="B49" s="22" t="s">
        <v>220</v>
      </c>
      <c r="C49" s="26" t="s">
        <v>221</v>
      </c>
      <c r="D49" s="17" t="s">
        <v>210</v>
      </c>
      <c r="E49" s="62">
        <v>47618</v>
      </c>
      <c r="F49" s="68">
        <v>167.68678700000001</v>
      </c>
      <c r="G49" s="20">
        <v>9.8460849999999992E-3</v>
      </c>
    </row>
    <row r="50" spans="1:7" ht="12.75" x14ac:dyDescent="0.2">
      <c r="A50" s="21">
        <v>44</v>
      </c>
      <c r="B50" s="22" t="s">
        <v>269</v>
      </c>
      <c r="C50" s="26" t="s">
        <v>270</v>
      </c>
      <c r="D50" s="17" t="s">
        <v>54</v>
      </c>
      <c r="E50" s="62">
        <v>151562</v>
      </c>
      <c r="F50" s="68">
        <v>165.88460900000001</v>
      </c>
      <c r="G50" s="20">
        <v>9.7402670000000004E-3</v>
      </c>
    </row>
    <row r="51" spans="1:7" ht="25.5" x14ac:dyDescent="0.2">
      <c r="A51" s="21">
        <v>45</v>
      </c>
      <c r="B51" s="22" t="s">
        <v>72</v>
      </c>
      <c r="C51" s="26" t="s">
        <v>73</v>
      </c>
      <c r="D51" s="17" t="s">
        <v>66</v>
      </c>
      <c r="E51" s="62">
        <v>49333</v>
      </c>
      <c r="F51" s="68">
        <v>165.4875485</v>
      </c>
      <c r="G51" s="20">
        <v>9.7169519999999992E-3</v>
      </c>
    </row>
    <row r="52" spans="1:7" ht="12.75" x14ac:dyDescent="0.2">
      <c r="A52" s="21">
        <v>46</v>
      </c>
      <c r="B52" s="22" t="s">
        <v>499</v>
      </c>
      <c r="C52" s="26" t="s">
        <v>500</v>
      </c>
      <c r="D52" s="17" t="s">
        <v>252</v>
      </c>
      <c r="E52" s="62">
        <v>17978</v>
      </c>
      <c r="F52" s="68">
        <v>164.840282</v>
      </c>
      <c r="G52" s="20">
        <v>9.6789470000000002E-3</v>
      </c>
    </row>
    <row r="53" spans="1:7" ht="51" x14ac:dyDescent="0.2">
      <c r="A53" s="21">
        <v>47</v>
      </c>
      <c r="B53" s="22" t="s">
        <v>213</v>
      </c>
      <c r="C53" s="26" t="s">
        <v>214</v>
      </c>
      <c r="D53" s="17" t="s">
        <v>215</v>
      </c>
      <c r="E53" s="62">
        <v>301158</v>
      </c>
      <c r="F53" s="68">
        <v>151.482474</v>
      </c>
      <c r="G53" s="20">
        <v>8.8946149999999998E-3</v>
      </c>
    </row>
    <row r="54" spans="1:7" ht="25.5" x14ac:dyDescent="0.2">
      <c r="A54" s="21">
        <v>48</v>
      </c>
      <c r="B54" s="22" t="s">
        <v>257</v>
      </c>
      <c r="C54" s="26" t="s">
        <v>258</v>
      </c>
      <c r="D54" s="17" t="s">
        <v>36</v>
      </c>
      <c r="E54" s="62">
        <v>24022</v>
      </c>
      <c r="F54" s="68">
        <v>146.63028800000001</v>
      </c>
      <c r="G54" s="20">
        <v>8.6097080000000006E-3</v>
      </c>
    </row>
    <row r="55" spans="1:7" ht="25.5" x14ac:dyDescent="0.2">
      <c r="A55" s="21">
        <v>49</v>
      </c>
      <c r="B55" s="22" t="s">
        <v>105</v>
      </c>
      <c r="C55" s="26" t="s">
        <v>106</v>
      </c>
      <c r="D55" s="17" t="s">
        <v>43</v>
      </c>
      <c r="E55" s="62">
        <v>11564</v>
      </c>
      <c r="F55" s="68">
        <v>145.874078</v>
      </c>
      <c r="G55" s="20">
        <v>8.565306E-3</v>
      </c>
    </row>
    <row r="56" spans="1:7" ht="25.5" x14ac:dyDescent="0.2">
      <c r="A56" s="21">
        <v>50</v>
      </c>
      <c r="B56" s="22" t="s">
        <v>206</v>
      </c>
      <c r="C56" s="26" t="s">
        <v>207</v>
      </c>
      <c r="D56" s="17" t="s">
        <v>43</v>
      </c>
      <c r="E56" s="62">
        <v>16237</v>
      </c>
      <c r="F56" s="68">
        <v>122.90597150000001</v>
      </c>
      <c r="G56" s="20">
        <v>7.2166849999999996E-3</v>
      </c>
    </row>
    <row r="57" spans="1:7" ht="12.75" x14ac:dyDescent="0.2">
      <c r="A57" s="21">
        <v>51</v>
      </c>
      <c r="B57" s="22" t="s">
        <v>501</v>
      </c>
      <c r="C57" s="26" t="s">
        <v>502</v>
      </c>
      <c r="D57" s="17" t="s">
        <v>175</v>
      </c>
      <c r="E57" s="62">
        <v>93608</v>
      </c>
      <c r="F57" s="68">
        <v>118.69494400000001</v>
      </c>
      <c r="G57" s="20">
        <v>6.9694249999999996E-3</v>
      </c>
    </row>
    <row r="58" spans="1:7" ht="25.5" x14ac:dyDescent="0.2">
      <c r="A58" s="21">
        <v>52</v>
      </c>
      <c r="B58" s="22" t="s">
        <v>109</v>
      </c>
      <c r="C58" s="26" t="s">
        <v>110</v>
      </c>
      <c r="D58" s="17" t="s">
        <v>43</v>
      </c>
      <c r="E58" s="62">
        <v>17296</v>
      </c>
      <c r="F58" s="68">
        <v>110.184168</v>
      </c>
      <c r="G58" s="20">
        <v>6.4696969999999999E-3</v>
      </c>
    </row>
    <row r="59" spans="1:7" ht="12.75" x14ac:dyDescent="0.2">
      <c r="A59" s="21">
        <v>53</v>
      </c>
      <c r="B59" s="22" t="s">
        <v>275</v>
      </c>
      <c r="C59" s="26" t="s">
        <v>276</v>
      </c>
      <c r="D59" s="17" t="s">
        <v>76</v>
      </c>
      <c r="E59" s="62">
        <v>4048</v>
      </c>
      <c r="F59" s="68">
        <v>102.477144</v>
      </c>
      <c r="G59" s="20">
        <v>6.0171629999999999E-3</v>
      </c>
    </row>
    <row r="60" spans="1:7" ht="25.5" x14ac:dyDescent="0.2">
      <c r="A60" s="21">
        <v>54</v>
      </c>
      <c r="B60" s="22" t="s">
        <v>503</v>
      </c>
      <c r="C60" s="26" t="s">
        <v>504</v>
      </c>
      <c r="D60" s="17" t="s">
        <v>54</v>
      </c>
      <c r="E60" s="62">
        <v>19030</v>
      </c>
      <c r="F60" s="68">
        <v>54.88252</v>
      </c>
      <c r="G60" s="20">
        <v>3.2225439999999999E-3</v>
      </c>
    </row>
    <row r="61" spans="1:7" ht="25.5" x14ac:dyDescent="0.2">
      <c r="A61" s="21">
        <v>55</v>
      </c>
      <c r="B61" s="22" t="s">
        <v>236</v>
      </c>
      <c r="C61" s="26" t="s">
        <v>237</v>
      </c>
      <c r="D61" s="17" t="s">
        <v>43</v>
      </c>
      <c r="E61" s="62">
        <v>36000</v>
      </c>
      <c r="F61" s="68">
        <v>35.567999999999998</v>
      </c>
      <c r="G61" s="20">
        <v>2.0884509999999998E-3</v>
      </c>
    </row>
    <row r="62" spans="1:7" ht="12.75" x14ac:dyDescent="0.2">
      <c r="A62" s="21">
        <v>56</v>
      </c>
      <c r="B62" s="22" t="s">
        <v>101</v>
      </c>
      <c r="C62" s="26" t="s">
        <v>102</v>
      </c>
      <c r="D62" s="17" t="s">
        <v>59</v>
      </c>
      <c r="E62" s="62">
        <v>28000</v>
      </c>
      <c r="F62" s="68">
        <v>35.308</v>
      </c>
      <c r="G62" s="20">
        <v>2.0731840000000001E-3</v>
      </c>
    </row>
    <row r="63" spans="1:7" ht="25.5" x14ac:dyDescent="0.2">
      <c r="A63" s="21">
        <v>57</v>
      </c>
      <c r="B63" s="22" t="s">
        <v>240</v>
      </c>
      <c r="C63" s="26" t="s">
        <v>241</v>
      </c>
      <c r="D63" s="17" t="s">
        <v>19</v>
      </c>
      <c r="E63" s="62">
        <v>9630</v>
      </c>
      <c r="F63" s="68">
        <v>17.8155</v>
      </c>
      <c r="G63" s="20">
        <v>1.046075E-3</v>
      </c>
    </row>
    <row r="64" spans="1:7" ht="12.75" x14ac:dyDescent="0.2">
      <c r="A64" s="16"/>
      <c r="B64" s="17"/>
      <c r="C64" s="23" t="s">
        <v>120</v>
      </c>
      <c r="D64" s="27"/>
      <c r="E64" s="64"/>
      <c r="F64" s="70">
        <v>15877.081062500001</v>
      </c>
      <c r="G64" s="28">
        <v>0.93225647900000008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121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122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120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123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124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125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126</v>
      </c>
      <c r="D81" s="40"/>
      <c r="E81" s="64"/>
      <c r="F81" s="70">
        <v>15877.081062500001</v>
      </c>
      <c r="G81" s="28">
        <v>0.93225647900000008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127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10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128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129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130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131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132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133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134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135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136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137</v>
      </c>
      <c r="D109" s="30"/>
      <c r="E109" s="62"/>
      <c r="F109" s="68">
        <v>1171.4117263000001</v>
      </c>
      <c r="G109" s="20">
        <v>6.8781922999999995E-2</v>
      </c>
    </row>
    <row r="110" spans="1:7" ht="12.75" x14ac:dyDescent="0.2">
      <c r="A110" s="21"/>
      <c r="B110" s="22"/>
      <c r="C110" s="23" t="s">
        <v>120</v>
      </c>
      <c r="D110" s="40"/>
      <c r="E110" s="64"/>
      <c r="F110" s="70">
        <v>1171.4117263000001</v>
      </c>
      <c r="G110" s="28">
        <v>6.8781922999999995E-2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138</v>
      </c>
      <c r="D112" s="40"/>
      <c r="E112" s="64"/>
      <c r="F112" s="70">
        <v>1171.4117263000001</v>
      </c>
      <c r="G112" s="28">
        <v>6.8781922999999995E-2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139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140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120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141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142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120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143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120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144</v>
      </c>
      <c r="D125" s="22"/>
      <c r="E125" s="62"/>
      <c r="F125" s="154">
        <v>-17.68478679</v>
      </c>
      <c r="G125" s="155">
        <v>-1.0384000000000001E-3</v>
      </c>
    </row>
    <row r="126" spans="1:7" ht="12.75" x14ac:dyDescent="0.2">
      <c r="A126" s="21"/>
      <c r="B126" s="22"/>
      <c r="C126" s="46" t="s">
        <v>145</v>
      </c>
      <c r="D126" s="27"/>
      <c r="E126" s="64"/>
      <c r="F126" s="70">
        <v>17030.808002010002</v>
      </c>
      <c r="G126" s="28">
        <v>1.0000000020000002</v>
      </c>
    </row>
    <row r="128" spans="1:7" ht="12.75" x14ac:dyDescent="0.2">
      <c r="B128" s="360"/>
      <c r="C128" s="360"/>
      <c r="D128" s="360"/>
      <c r="E128" s="360"/>
      <c r="F128" s="360"/>
    </row>
    <row r="129" spans="2:6" ht="12.75" x14ac:dyDescent="0.2">
      <c r="B129" s="360"/>
      <c r="C129" s="360"/>
      <c r="D129" s="360"/>
      <c r="E129" s="360"/>
      <c r="F129" s="360"/>
    </row>
    <row r="131" spans="2:6" ht="12.75" x14ac:dyDescent="0.2">
      <c r="B131" s="52" t="s">
        <v>146</v>
      </c>
      <c r="C131" s="53"/>
      <c r="D131" s="54"/>
    </row>
    <row r="132" spans="2:6" ht="12.75" x14ac:dyDescent="0.2">
      <c r="B132" s="55" t="s">
        <v>147</v>
      </c>
      <c r="C132" s="56"/>
      <c r="D132" s="81" t="s">
        <v>148</v>
      </c>
    </row>
    <row r="133" spans="2:6" ht="12.75" x14ac:dyDescent="0.2">
      <c r="B133" s="55" t="s">
        <v>149</v>
      </c>
      <c r="C133" s="56"/>
      <c r="D133" s="81" t="s">
        <v>148</v>
      </c>
    </row>
    <row r="134" spans="2:6" ht="12.75" x14ac:dyDescent="0.2">
      <c r="B134" s="57" t="s">
        <v>150</v>
      </c>
      <c r="C134" s="56"/>
      <c r="D134" s="58"/>
    </row>
    <row r="135" spans="2:6" ht="25.5" customHeight="1" x14ac:dyDescent="0.2">
      <c r="B135" s="58"/>
      <c r="C135" s="48" t="s">
        <v>151</v>
      </c>
      <c r="D135" s="49" t="s">
        <v>152</v>
      </c>
    </row>
    <row r="136" spans="2:6" ht="12.75" customHeight="1" x14ac:dyDescent="0.2">
      <c r="B136" s="75" t="s">
        <v>153</v>
      </c>
      <c r="C136" s="76" t="s">
        <v>154</v>
      </c>
      <c r="D136" s="76" t="s">
        <v>155</v>
      </c>
    </row>
    <row r="137" spans="2:6" ht="12.75" x14ac:dyDescent="0.2">
      <c r="B137" s="58" t="s">
        <v>156</v>
      </c>
      <c r="C137" s="59">
        <v>9.8843999999999994</v>
      </c>
      <c r="D137" s="59">
        <v>9.2249999999999996</v>
      </c>
    </row>
    <row r="138" spans="2:6" ht="12.75" x14ac:dyDescent="0.2">
      <c r="B138" s="58" t="s">
        <v>157</v>
      </c>
      <c r="C138" s="59">
        <v>9.8843999999999994</v>
      </c>
      <c r="D138" s="59">
        <v>9.2249999999999996</v>
      </c>
    </row>
    <row r="139" spans="2:6" ht="12.75" x14ac:dyDescent="0.2">
      <c r="B139" s="58" t="s">
        <v>158</v>
      </c>
      <c r="C139" s="59">
        <v>9.8529999999999998</v>
      </c>
      <c r="D139" s="59">
        <v>9.1854999999999993</v>
      </c>
    </row>
    <row r="140" spans="2:6" ht="12.75" x14ac:dyDescent="0.2">
      <c r="B140" s="58" t="s">
        <v>159</v>
      </c>
      <c r="C140" s="59">
        <v>9.8529999999999998</v>
      </c>
      <c r="D140" s="59">
        <v>9.1854999999999993</v>
      </c>
    </row>
    <row r="142" spans="2:6" ht="12.75" x14ac:dyDescent="0.2">
      <c r="B142" s="77" t="s">
        <v>160</v>
      </c>
      <c r="C142" s="60"/>
      <c r="D142" s="78" t="s">
        <v>148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161</v>
      </c>
      <c r="C146" s="56"/>
      <c r="D146" s="83" t="s">
        <v>148</v>
      </c>
    </row>
    <row r="147" spans="2:4" ht="12.75" x14ac:dyDescent="0.2">
      <c r="B147" s="57" t="s">
        <v>162</v>
      </c>
      <c r="C147" s="56"/>
      <c r="D147" s="83" t="s">
        <v>148</v>
      </c>
    </row>
    <row r="148" spans="2:4" ht="12.75" x14ac:dyDescent="0.2">
      <c r="B148" s="57" t="s">
        <v>163</v>
      </c>
      <c r="C148" s="56"/>
      <c r="D148" s="61">
        <v>1.1010985761255461E-2</v>
      </c>
    </row>
    <row r="149" spans="2:4" ht="12.75" x14ac:dyDescent="0.2">
      <c r="B149" s="57" t="s">
        <v>164</v>
      </c>
      <c r="C149" s="56"/>
      <c r="D149" s="61" t="s">
        <v>148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165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48</v>
      </c>
      <c r="C7" s="26" t="s">
        <v>49</v>
      </c>
      <c r="D7" s="17" t="s">
        <v>43</v>
      </c>
      <c r="E7" s="62">
        <v>75798</v>
      </c>
      <c r="F7" s="68">
        <v>546.27618600000005</v>
      </c>
      <c r="G7" s="20">
        <v>4.6055377000000002E-2</v>
      </c>
    </row>
    <row r="8" spans="1:7" ht="12.75" x14ac:dyDescent="0.2">
      <c r="A8" s="21">
        <v>2</v>
      </c>
      <c r="B8" s="22" t="s">
        <v>166</v>
      </c>
      <c r="C8" s="26" t="s">
        <v>167</v>
      </c>
      <c r="D8" s="17" t="s">
        <v>22</v>
      </c>
      <c r="E8" s="62">
        <v>382162</v>
      </c>
      <c r="F8" s="68">
        <v>530.44085600000005</v>
      </c>
      <c r="G8" s="20">
        <v>4.4720334E-2</v>
      </c>
    </row>
    <row r="9" spans="1:7" ht="25.5" x14ac:dyDescent="0.2">
      <c r="A9" s="21">
        <v>3</v>
      </c>
      <c r="B9" s="22" t="s">
        <v>168</v>
      </c>
      <c r="C9" s="26" t="s">
        <v>169</v>
      </c>
      <c r="D9" s="17" t="s">
        <v>66</v>
      </c>
      <c r="E9" s="62">
        <v>20790</v>
      </c>
      <c r="F9" s="68">
        <v>498.201165</v>
      </c>
      <c r="G9" s="20">
        <v>4.2002273999999999E-2</v>
      </c>
    </row>
    <row r="10" spans="1:7" ht="12.75" x14ac:dyDescent="0.2">
      <c r="A10" s="21">
        <v>4</v>
      </c>
      <c r="B10" s="22" t="s">
        <v>170</v>
      </c>
      <c r="C10" s="26" t="s">
        <v>171</v>
      </c>
      <c r="D10" s="17" t="s">
        <v>172</v>
      </c>
      <c r="E10" s="62">
        <v>22497</v>
      </c>
      <c r="F10" s="68">
        <v>438.30905100000001</v>
      </c>
      <c r="G10" s="20">
        <v>3.6952897999999998E-2</v>
      </c>
    </row>
    <row r="11" spans="1:7" ht="12.75" x14ac:dyDescent="0.2">
      <c r="A11" s="21">
        <v>5</v>
      </c>
      <c r="B11" s="22" t="s">
        <v>173</v>
      </c>
      <c r="C11" s="26" t="s">
        <v>174</v>
      </c>
      <c r="D11" s="17" t="s">
        <v>175</v>
      </c>
      <c r="E11" s="62">
        <v>133014</v>
      </c>
      <c r="F11" s="68">
        <v>396.44822699999997</v>
      </c>
      <c r="G11" s="20">
        <v>3.3423702E-2</v>
      </c>
    </row>
    <row r="12" spans="1:7" ht="25.5" x14ac:dyDescent="0.2">
      <c r="A12" s="21">
        <v>6</v>
      </c>
      <c r="B12" s="22" t="s">
        <v>176</v>
      </c>
      <c r="C12" s="26" t="s">
        <v>177</v>
      </c>
      <c r="D12" s="17" t="s">
        <v>43</v>
      </c>
      <c r="E12" s="62">
        <v>144342</v>
      </c>
      <c r="F12" s="68">
        <v>371.46413699999999</v>
      </c>
      <c r="G12" s="20">
        <v>3.1317347000000002E-2</v>
      </c>
    </row>
    <row r="13" spans="1:7" ht="25.5" x14ac:dyDescent="0.2">
      <c r="A13" s="21">
        <v>7</v>
      </c>
      <c r="B13" s="22" t="s">
        <v>105</v>
      </c>
      <c r="C13" s="26" t="s">
        <v>106</v>
      </c>
      <c r="D13" s="17" t="s">
        <v>43</v>
      </c>
      <c r="E13" s="62">
        <v>28777</v>
      </c>
      <c r="F13" s="68">
        <v>363.00746650000002</v>
      </c>
      <c r="G13" s="20">
        <v>3.0604382999999999E-2</v>
      </c>
    </row>
    <row r="14" spans="1:7" ht="25.5" x14ac:dyDescent="0.2">
      <c r="A14" s="21">
        <v>8</v>
      </c>
      <c r="B14" s="22" t="s">
        <v>96</v>
      </c>
      <c r="C14" s="26" t="s">
        <v>97</v>
      </c>
      <c r="D14" s="17" t="s">
        <v>43</v>
      </c>
      <c r="E14" s="62">
        <v>69482</v>
      </c>
      <c r="F14" s="68">
        <v>355.88680399999998</v>
      </c>
      <c r="G14" s="20">
        <v>3.0004055000000002E-2</v>
      </c>
    </row>
    <row r="15" spans="1:7" ht="25.5" x14ac:dyDescent="0.2">
      <c r="A15" s="21">
        <v>9</v>
      </c>
      <c r="B15" s="22" t="s">
        <v>70</v>
      </c>
      <c r="C15" s="26" t="s">
        <v>71</v>
      </c>
      <c r="D15" s="17" t="s">
        <v>43</v>
      </c>
      <c r="E15" s="62">
        <v>205103</v>
      </c>
      <c r="F15" s="68">
        <v>351.34143899999998</v>
      </c>
      <c r="G15" s="20">
        <v>2.9620845E-2</v>
      </c>
    </row>
    <row r="16" spans="1:7" ht="25.5" x14ac:dyDescent="0.2">
      <c r="A16" s="21">
        <v>10</v>
      </c>
      <c r="B16" s="22" t="s">
        <v>41</v>
      </c>
      <c r="C16" s="26" t="s">
        <v>42</v>
      </c>
      <c r="D16" s="17" t="s">
        <v>43</v>
      </c>
      <c r="E16" s="62">
        <v>44821</v>
      </c>
      <c r="F16" s="68">
        <v>350.29852549999998</v>
      </c>
      <c r="G16" s="20">
        <v>2.9532919000000001E-2</v>
      </c>
    </row>
    <row r="17" spans="1:7" ht="25.5" x14ac:dyDescent="0.2">
      <c r="A17" s="21">
        <v>11</v>
      </c>
      <c r="B17" s="22" t="s">
        <v>178</v>
      </c>
      <c r="C17" s="26" t="s">
        <v>179</v>
      </c>
      <c r="D17" s="17" t="s">
        <v>43</v>
      </c>
      <c r="E17" s="62">
        <v>26223</v>
      </c>
      <c r="F17" s="68">
        <v>336.11330249999997</v>
      </c>
      <c r="G17" s="20">
        <v>2.8336993000000001E-2</v>
      </c>
    </row>
    <row r="18" spans="1:7" ht="12.75" x14ac:dyDescent="0.2">
      <c r="A18" s="21">
        <v>12</v>
      </c>
      <c r="B18" s="22" t="s">
        <v>180</v>
      </c>
      <c r="C18" s="26" t="s">
        <v>181</v>
      </c>
      <c r="D18" s="17" t="s">
        <v>172</v>
      </c>
      <c r="E18" s="62">
        <v>15883</v>
      </c>
      <c r="F18" s="68">
        <v>331.20025750000002</v>
      </c>
      <c r="G18" s="20">
        <v>2.7922784999999999E-2</v>
      </c>
    </row>
    <row r="19" spans="1:7" ht="12.75" x14ac:dyDescent="0.2">
      <c r="A19" s="21">
        <v>13</v>
      </c>
      <c r="B19" s="22" t="s">
        <v>182</v>
      </c>
      <c r="C19" s="26" t="s">
        <v>183</v>
      </c>
      <c r="D19" s="17" t="s">
        <v>31</v>
      </c>
      <c r="E19" s="62">
        <v>191381</v>
      </c>
      <c r="F19" s="68">
        <v>314.91743550000001</v>
      </c>
      <c r="G19" s="20">
        <v>2.6550015E-2</v>
      </c>
    </row>
    <row r="20" spans="1:7" ht="25.5" x14ac:dyDescent="0.2">
      <c r="A20" s="21">
        <v>14</v>
      </c>
      <c r="B20" s="22" t="s">
        <v>184</v>
      </c>
      <c r="C20" s="26" t="s">
        <v>185</v>
      </c>
      <c r="D20" s="17" t="s">
        <v>19</v>
      </c>
      <c r="E20" s="62">
        <v>40015</v>
      </c>
      <c r="F20" s="68">
        <v>299.6923425</v>
      </c>
      <c r="G20" s="20">
        <v>2.5266420000000001E-2</v>
      </c>
    </row>
    <row r="21" spans="1:7" ht="12.75" x14ac:dyDescent="0.2">
      <c r="A21" s="21">
        <v>15</v>
      </c>
      <c r="B21" s="22" t="s">
        <v>186</v>
      </c>
      <c r="C21" s="26" t="s">
        <v>187</v>
      </c>
      <c r="D21" s="17" t="s">
        <v>188</v>
      </c>
      <c r="E21" s="62">
        <v>78793</v>
      </c>
      <c r="F21" s="68">
        <v>297.24659250000002</v>
      </c>
      <c r="G21" s="20">
        <v>2.5060223999999999E-2</v>
      </c>
    </row>
    <row r="22" spans="1:7" ht="25.5" x14ac:dyDescent="0.2">
      <c r="A22" s="21">
        <v>16</v>
      </c>
      <c r="B22" s="22" t="s">
        <v>82</v>
      </c>
      <c r="C22" s="26" t="s">
        <v>83</v>
      </c>
      <c r="D22" s="17" t="s">
        <v>66</v>
      </c>
      <c r="E22" s="62">
        <v>44180</v>
      </c>
      <c r="F22" s="68">
        <v>283.74605000000003</v>
      </c>
      <c r="G22" s="20">
        <v>2.3922022000000001E-2</v>
      </c>
    </row>
    <row r="23" spans="1:7" ht="12.75" x14ac:dyDescent="0.2">
      <c r="A23" s="21">
        <v>17</v>
      </c>
      <c r="B23" s="22" t="s">
        <v>86</v>
      </c>
      <c r="C23" s="26" t="s">
        <v>87</v>
      </c>
      <c r="D23" s="17" t="s">
        <v>22</v>
      </c>
      <c r="E23" s="62">
        <v>32357</v>
      </c>
      <c r="F23" s="68">
        <v>281.45736449999998</v>
      </c>
      <c r="G23" s="20">
        <v>2.3729067999999999E-2</v>
      </c>
    </row>
    <row r="24" spans="1:7" ht="25.5" x14ac:dyDescent="0.2">
      <c r="A24" s="21">
        <v>18</v>
      </c>
      <c r="B24" s="22" t="s">
        <v>189</v>
      </c>
      <c r="C24" s="26" t="s">
        <v>190</v>
      </c>
      <c r="D24" s="17" t="s">
        <v>43</v>
      </c>
      <c r="E24" s="62">
        <v>48403</v>
      </c>
      <c r="F24" s="68">
        <v>259.51268449999998</v>
      </c>
      <c r="G24" s="20">
        <v>2.1878959E-2</v>
      </c>
    </row>
    <row r="25" spans="1:7" ht="25.5" x14ac:dyDescent="0.2">
      <c r="A25" s="21">
        <v>19</v>
      </c>
      <c r="B25" s="22" t="s">
        <v>191</v>
      </c>
      <c r="C25" s="26" t="s">
        <v>192</v>
      </c>
      <c r="D25" s="17" t="s">
        <v>36</v>
      </c>
      <c r="E25" s="62">
        <v>33930</v>
      </c>
      <c r="F25" s="68">
        <v>225.99076500000001</v>
      </c>
      <c r="G25" s="20">
        <v>1.9052797999999999E-2</v>
      </c>
    </row>
    <row r="26" spans="1:7" ht="12.75" x14ac:dyDescent="0.2">
      <c r="A26" s="21">
        <v>20</v>
      </c>
      <c r="B26" s="22" t="s">
        <v>193</v>
      </c>
      <c r="C26" s="26" t="s">
        <v>194</v>
      </c>
      <c r="D26" s="17" t="s">
        <v>188</v>
      </c>
      <c r="E26" s="62">
        <v>40040</v>
      </c>
      <c r="F26" s="68">
        <v>208.48828</v>
      </c>
      <c r="G26" s="20">
        <v>1.7577201000000001E-2</v>
      </c>
    </row>
    <row r="27" spans="1:7" ht="25.5" x14ac:dyDescent="0.2">
      <c r="A27" s="21">
        <v>21</v>
      </c>
      <c r="B27" s="22" t="s">
        <v>195</v>
      </c>
      <c r="C27" s="26" t="s">
        <v>196</v>
      </c>
      <c r="D27" s="17" t="s">
        <v>66</v>
      </c>
      <c r="E27" s="62">
        <v>25461</v>
      </c>
      <c r="F27" s="68">
        <v>208.06729200000001</v>
      </c>
      <c r="G27" s="20">
        <v>1.7541708E-2</v>
      </c>
    </row>
    <row r="28" spans="1:7" ht="25.5" x14ac:dyDescent="0.2">
      <c r="A28" s="21">
        <v>22</v>
      </c>
      <c r="B28" s="22" t="s">
        <v>37</v>
      </c>
      <c r="C28" s="26" t="s">
        <v>38</v>
      </c>
      <c r="D28" s="17" t="s">
        <v>16</v>
      </c>
      <c r="E28" s="62">
        <v>215328</v>
      </c>
      <c r="F28" s="68">
        <v>206.82254399999999</v>
      </c>
      <c r="G28" s="20">
        <v>1.7436765999999999E-2</v>
      </c>
    </row>
    <row r="29" spans="1:7" ht="12.75" x14ac:dyDescent="0.2">
      <c r="A29" s="21">
        <v>23</v>
      </c>
      <c r="B29" s="22" t="s">
        <v>197</v>
      </c>
      <c r="C29" s="26" t="s">
        <v>198</v>
      </c>
      <c r="D29" s="17" t="s">
        <v>199</v>
      </c>
      <c r="E29" s="62">
        <v>85272</v>
      </c>
      <c r="F29" s="68">
        <v>193.61007599999999</v>
      </c>
      <c r="G29" s="20">
        <v>1.6322850999999999E-2</v>
      </c>
    </row>
    <row r="30" spans="1:7" ht="25.5" x14ac:dyDescent="0.2">
      <c r="A30" s="21">
        <v>24</v>
      </c>
      <c r="B30" s="22" t="s">
        <v>72</v>
      </c>
      <c r="C30" s="26" t="s">
        <v>73</v>
      </c>
      <c r="D30" s="17" t="s">
        <v>66</v>
      </c>
      <c r="E30" s="62">
        <v>56084</v>
      </c>
      <c r="F30" s="68">
        <v>188.13377800000001</v>
      </c>
      <c r="G30" s="20">
        <v>1.5861156000000001E-2</v>
      </c>
    </row>
    <row r="31" spans="1:7" ht="12.75" x14ac:dyDescent="0.2">
      <c r="A31" s="21">
        <v>25</v>
      </c>
      <c r="B31" s="22" t="s">
        <v>200</v>
      </c>
      <c r="C31" s="26" t="s">
        <v>201</v>
      </c>
      <c r="D31" s="17" t="s">
        <v>188</v>
      </c>
      <c r="E31" s="62">
        <v>18114</v>
      </c>
      <c r="F31" s="68">
        <v>186.945537</v>
      </c>
      <c r="G31" s="20">
        <v>1.5760977999999998E-2</v>
      </c>
    </row>
    <row r="32" spans="1:7" ht="25.5" x14ac:dyDescent="0.2">
      <c r="A32" s="21">
        <v>26</v>
      </c>
      <c r="B32" s="22" t="s">
        <v>202</v>
      </c>
      <c r="C32" s="26" t="s">
        <v>203</v>
      </c>
      <c r="D32" s="17" t="s">
        <v>19</v>
      </c>
      <c r="E32" s="62">
        <v>100037</v>
      </c>
      <c r="F32" s="68">
        <v>181.76722899999999</v>
      </c>
      <c r="G32" s="20">
        <v>1.5324406E-2</v>
      </c>
    </row>
    <row r="33" spans="1:7" ht="25.5" x14ac:dyDescent="0.2">
      <c r="A33" s="21">
        <v>27</v>
      </c>
      <c r="B33" s="22" t="s">
        <v>204</v>
      </c>
      <c r="C33" s="26" t="s">
        <v>205</v>
      </c>
      <c r="D33" s="17" t="s">
        <v>43</v>
      </c>
      <c r="E33" s="62">
        <v>58633</v>
      </c>
      <c r="F33" s="68">
        <v>178.4495355</v>
      </c>
      <c r="G33" s="20">
        <v>1.5044699E-2</v>
      </c>
    </row>
    <row r="34" spans="1:7" ht="25.5" x14ac:dyDescent="0.2">
      <c r="A34" s="21">
        <v>28</v>
      </c>
      <c r="B34" s="22" t="s">
        <v>206</v>
      </c>
      <c r="C34" s="26" t="s">
        <v>207</v>
      </c>
      <c r="D34" s="17" t="s">
        <v>43</v>
      </c>
      <c r="E34" s="62">
        <v>20397</v>
      </c>
      <c r="F34" s="68">
        <v>154.39509150000001</v>
      </c>
      <c r="G34" s="20">
        <v>1.3016720000000001E-2</v>
      </c>
    </row>
    <row r="35" spans="1:7" ht="12.75" x14ac:dyDescent="0.2">
      <c r="A35" s="21">
        <v>29</v>
      </c>
      <c r="B35" s="22" t="s">
        <v>101</v>
      </c>
      <c r="C35" s="26" t="s">
        <v>102</v>
      </c>
      <c r="D35" s="17" t="s">
        <v>59</v>
      </c>
      <c r="E35" s="62">
        <v>121225</v>
      </c>
      <c r="F35" s="68">
        <v>152.86472499999999</v>
      </c>
      <c r="G35" s="20">
        <v>1.2887698E-2</v>
      </c>
    </row>
    <row r="36" spans="1:7" ht="25.5" x14ac:dyDescent="0.2">
      <c r="A36" s="21">
        <v>30</v>
      </c>
      <c r="B36" s="22" t="s">
        <v>208</v>
      </c>
      <c r="C36" s="26" t="s">
        <v>209</v>
      </c>
      <c r="D36" s="17" t="s">
        <v>210</v>
      </c>
      <c r="E36" s="62">
        <v>58481</v>
      </c>
      <c r="F36" s="68">
        <v>151.90439749999999</v>
      </c>
      <c r="G36" s="20">
        <v>1.2806735E-2</v>
      </c>
    </row>
    <row r="37" spans="1:7" ht="25.5" x14ac:dyDescent="0.2">
      <c r="A37" s="21">
        <v>31</v>
      </c>
      <c r="B37" s="22" t="s">
        <v>211</v>
      </c>
      <c r="C37" s="26" t="s">
        <v>212</v>
      </c>
      <c r="D37" s="17" t="s">
        <v>43</v>
      </c>
      <c r="E37" s="62">
        <v>36778</v>
      </c>
      <c r="F37" s="68">
        <v>150.27490800000001</v>
      </c>
      <c r="G37" s="20">
        <v>1.2669356E-2</v>
      </c>
    </row>
    <row r="38" spans="1:7" ht="25.5" x14ac:dyDescent="0.2">
      <c r="A38" s="21">
        <v>32</v>
      </c>
      <c r="B38" s="22" t="s">
        <v>109</v>
      </c>
      <c r="C38" s="26" t="s">
        <v>110</v>
      </c>
      <c r="D38" s="17" t="s">
        <v>43</v>
      </c>
      <c r="E38" s="62">
        <v>18741</v>
      </c>
      <c r="F38" s="68">
        <v>119.3895405</v>
      </c>
      <c r="G38" s="20">
        <v>1.0065477E-2</v>
      </c>
    </row>
    <row r="39" spans="1:7" ht="25.5" x14ac:dyDescent="0.2">
      <c r="A39" s="21">
        <v>33</v>
      </c>
      <c r="B39" s="22" t="s">
        <v>79</v>
      </c>
      <c r="C39" s="26" t="s">
        <v>80</v>
      </c>
      <c r="D39" s="17" t="s">
        <v>81</v>
      </c>
      <c r="E39" s="62">
        <v>600</v>
      </c>
      <c r="F39" s="68">
        <v>117.82259999999999</v>
      </c>
      <c r="G39" s="20">
        <v>9.9333709999999999E-3</v>
      </c>
    </row>
    <row r="40" spans="1:7" ht="51" x14ac:dyDescent="0.2">
      <c r="A40" s="21">
        <v>34</v>
      </c>
      <c r="B40" s="22" t="s">
        <v>213</v>
      </c>
      <c r="C40" s="26" t="s">
        <v>214</v>
      </c>
      <c r="D40" s="17" t="s">
        <v>215</v>
      </c>
      <c r="E40" s="62">
        <v>230613</v>
      </c>
      <c r="F40" s="68">
        <v>115.998339</v>
      </c>
      <c r="G40" s="20">
        <v>9.7795720000000003E-3</v>
      </c>
    </row>
    <row r="41" spans="1:7" ht="25.5" x14ac:dyDescent="0.2">
      <c r="A41" s="21">
        <v>35</v>
      </c>
      <c r="B41" s="22" t="s">
        <v>216</v>
      </c>
      <c r="C41" s="26" t="s">
        <v>217</v>
      </c>
      <c r="D41" s="17" t="s">
        <v>36</v>
      </c>
      <c r="E41" s="62">
        <v>71981</v>
      </c>
      <c r="F41" s="68">
        <v>107.395652</v>
      </c>
      <c r="G41" s="20">
        <v>9.0542980000000006E-3</v>
      </c>
    </row>
    <row r="42" spans="1:7" ht="12.75" x14ac:dyDescent="0.2">
      <c r="A42" s="21">
        <v>36</v>
      </c>
      <c r="B42" s="22" t="s">
        <v>218</v>
      </c>
      <c r="C42" s="26" t="s">
        <v>219</v>
      </c>
      <c r="D42" s="17" t="s">
        <v>31</v>
      </c>
      <c r="E42" s="62">
        <v>204115</v>
      </c>
      <c r="F42" s="68">
        <v>104.50688</v>
      </c>
      <c r="G42" s="20">
        <v>8.8107510000000003E-3</v>
      </c>
    </row>
    <row r="43" spans="1:7" ht="12.75" x14ac:dyDescent="0.2">
      <c r="A43" s="21">
        <v>37</v>
      </c>
      <c r="B43" s="22" t="s">
        <v>94</v>
      </c>
      <c r="C43" s="26" t="s">
        <v>95</v>
      </c>
      <c r="D43" s="17" t="s">
        <v>59</v>
      </c>
      <c r="E43" s="62">
        <v>38089</v>
      </c>
      <c r="F43" s="68">
        <v>103.1640565</v>
      </c>
      <c r="G43" s="20">
        <v>8.6975409999999996E-3</v>
      </c>
    </row>
    <row r="44" spans="1:7" ht="25.5" x14ac:dyDescent="0.2">
      <c r="A44" s="21">
        <v>38</v>
      </c>
      <c r="B44" s="22" t="s">
        <v>220</v>
      </c>
      <c r="C44" s="26" t="s">
        <v>221</v>
      </c>
      <c r="D44" s="17" t="s">
        <v>210</v>
      </c>
      <c r="E44" s="62">
        <v>29061</v>
      </c>
      <c r="F44" s="68">
        <v>102.3383115</v>
      </c>
      <c r="G44" s="20">
        <v>8.6279240000000004E-3</v>
      </c>
    </row>
    <row r="45" spans="1:7" ht="25.5" x14ac:dyDescent="0.2">
      <c r="A45" s="21">
        <v>39</v>
      </c>
      <c r="B45" s="22" t="s">
        <v>222</v>
      </c>
      <c r="C45" s="26" t="s">
        <v>223</v>
      </c>
      <c r="D45" s="17" t="s">
        <v>36</v>
      </c>
      <c r="E45" s="62">
        <v>13678</v>
      </c>
      <c r="F45" s="68">
        <v>99.336474999999993</v>
      </c>
      <c r="G45" s="20">
        <v>8.374846E-3</v>
      </c>
    </row>
    <row r="46" spans="1:7" ht="25.5" x14ac:dyDescent="0.2">
      <c r="A46" s="21">
        <v>40</v>
      </c>
      <c r="B46" s="22" t="s">
        <v>224</v>
      </c>
      <c r="C46" s="26" t="s">
        <v>225</v>
      </c>
      <c r="D46" s="17" t="s">
        <v>172</v>
      </c>
      <c r="E46" s="62">
        <v>15228</v>
      </c>
      <c r="F46" s="68">
        <v>95.959242000000003</v>
      </c>
      <c r="G46" s="20">
        <v>8.0901180000000003E-3</v>
      </c>
    </row>
    <row r="47" spans="1:7" ht="12.75" x14ac:dyDescent="0.2">
      <c r="A47" s="21">
        <v>41</v>
      </c>
      <c r="B47" s="22" t="s">
        <v>226</v>
      </c>
      <c r="C47" s="26" t="s">
        <v>227</v>
      </c>
      <c r="D47" s="17" t="s">
        <v>228</v>
      </c>
      <c r="E47" s="62">
        <v>3806</v>
      </c>
      <c r="F47" s="68">
        <v>90.483844000000005</v>
      </c>
      <c r="G47" s="20">
        <v>7.6284990000000004E-3</v>
      </c>
    </row>
    <row r="48" spans="1:7" ht="12.75" x14ac:dyDescent="0.2">
      <c r="A48" s="21">
        <v>42</v>
      </c>
      <c r="B48" s="22" t="s">
        <v>229</v>
      </c>
      <c r="C48" s="26" t="s">
        <v>230</v>
      </c>
      <c r="D48" s="17" t="s">
        <v>172</v>
      </c>
      <c r="E48" s="62">
        <v>35673</v>
      </c>
      <c r="F48" s="68">
        <v>90.252690000000001</v>
      </c>
      <c r="G48" s="20">
        <v>7.6090109999999997E-3</v>
      </c>
    </row>
    <row r="49" spans="1:7" ht="12.75" x14ac:dyDescent="0.2">
      <c r="A49" s="21">
        <v>43</v>
      </c>
      <c r="B49" s="22" t="s">
        <v>231</v>
      </c>
      <c r="C49" s="26" t="s">
        <v>232</v>
      </c>
      <c r="D49" s="17" t="s">
        <v>233</v>
      </c>
      <c r="E49" s="62">
        <v>2653</v>
      </c>
      <c r="F49" s="68">
        <v>76.103958000000006</v>
      </c>
      <c r="G49" s="20">
        <v>6.4161620000000004E-3</v>
      </c>
    </row>
    <row r="50" spans="1:7" ht="12.75" x14ac:dyDescent="0.2">
      <c r="A50" s="21">
        <v>44</v>
      </c>
      <c r="B50" s="22" t="s">
        <v>234</v>
      </c>
      <c r="C50" s="26" t="s">
        <v>235</v>
      </c>
      <c r="D50" s="17" t="s">
        <v>172</v>
      </c>
      <c r="E50" s="62">
        <v>18479</v>
      </c>
      <c r="F50" s="68">
        <v>73.758928499999996</v>
      </c>
      <c r="G50" s="20">
        <v>6.2184570000000002E-3</v>
      </c>
    </row>
    <row r="51" spans="1:7" ht="12.75" x14ac:dyDescent="0.2">
      <c r="A51" s="21">
        <v>45</v>
      </c>
      <c r="B51" s="22" t="s">
        <v>114</v>
      </c>
      <c r="C51" s="26" t="s">
        <v>115</v>
      </c>
      <c r="D51" s="17" t="s">
        <v>59</v>
      </c>
      <c r="E51" s="62">
        <v>8751</v>
      </c>
      <c r="F51" s="68">
        <v>42.971785500000003</v>
      </c>
      <c r="G51" s="20">
        <v>3.622859E-3</v>
      </c>
    </row>
    <row r="52" spans="1:7" ht="25.5" x14ac:dyDescent="0.2">
      <c r="A52" s="21">
        <v>46</v>
      </c>
      <c r="B52" s="22" t="s">
        <v>236</v>
      </c>
      <c r="C52" s="26" t="s">
        <v>237</v>
      </c>
      <c r="D52" s="17" t="s">
        <v>43</v>
      </c>
      <c r="E52" s="62">
        <v>23805</v>
      </c>
      <c r="F52" s="68">
        <v>23.51934</v>
      </c>
      <c r="G52" s="20">
        <v>1.9828649999999999E-3</v>
      </c>
    </row>
    <row r="53" spans="1:7" ht="12.75" x14ac:dyDescent="0.2">
      <c r="A53" s="21">
        <v>47</v>
      </c>
      <c r="B53" s="22" t="s">
        <v>238</v>
      </c>
      <c r="C53" s="26" t="s">
        <v>239</v>
      </c>
      <c r="D53" s="17" t="s">
        <v>188</v>
      </c>
      <c r="E53" s="62">
        <v>609</v>
      </c>
      <c r="F53" s="68">
        <v>11.764662</v>
      </c>
      <c r="G53" s="20">
        <v>9.9185300000000001E-4</v>
      </c>
    </row>
    <row r="54" spans="1:7" ht="25.5" x14ac:dyDescent="0.2">
      <c r="A54" s="21">
        <v>48</v>
      </c>
      <c r="B54" s="22" t="s">
        <v>240</v>
      </c>
      <c r="C54" s="26" t="s">
        <v>241</v>
      </c>
      <c r="D54" s="17" t="s">
        <v>19</v>
      </c>
      <c r="E54" s="62">
        <v>3984</v>
      </c>
      <c r="F54" s="68">
        <v>7.3704000000000001</v>
      </c>
      <c r="G54" s="20">
        <v>6.2138299999999998E-4</v>
      </c>
    </row>
    <row r="55" spans="1:7" ht="12.75" x14ac:dyDescent="0.2">
      <c r="A55" s="16"/>
      <c r="B55" s="17"/>
      <c r="C55" s="23" t="s">
        <v>120</v>
      </c>
      <c r="D55" s="27"/>
      <c r="E55" s="64"/>
      <c r="F55" s="70">
        <v>10375.410749499997</v>
      </c>
      <c r="G55" s="28">
        <v>0.87472867900000006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121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122</v>
      </c>
      <c r="D60" s="24"/>
      <c r="E60" s="63"/>
      <c r="F60" s="69"/>
      <c r="G60" s="25"/>
    </row>
    <row r="61" spans="1:7" ht="12.75" x14ac:dyDescent="0.2">
      <c r="A61" s="33"/>
      <c r="B61" s="34"/>
      <c r="C61" s="23" t="s">
        <v>120</v>
      </c>
      <c r="D61" s="35"/>
      <c r="E61" s="65"/>
      <c r="F61" s="71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6"/>
      <c r="F62" s="72"/>
      <c r="G62" s="38"/>
    </row>
    <row r="63" spans="1:7" ht="12.75" x14ac:dyDescent="0.2">
      <c r="A63" s="16"/>
      <c r="B63" s="17"/>
      <c r="C63" s="23" t="s">
        <v>123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124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125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126</v>
      </c>
      <c r="D72" s="40"/>
      <c r="E72" s="64"/>
      <c r="F72" s="70">
        <v>10375.410749499997</v>
      </c>
      <c r="G72" s="28">
        <v>0.87472867900000006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127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10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16"/>
      <c r="B78" s="41"/>
      <c r="C78" s="23" t="s">
        <v>128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74"/>
      <c r="G80" s="43"/>
    </row>
    <row r="81" spans="1:7" ht="12.75" x14ac:dyDescent="0.2">
      <c r="A81" s="16"/>
      <c r="B81" s="17"/>
      <c r="C81" s="23" t="s">
        <v>129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16"/>
      <c r="B84" s="41"/>
      <c r="C84" s="23" t="s">
        <v>130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21"/>
      <c r="B87" s="22"/>
      <c r="C87" s="44" t="s">
        <v>131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132</v>
      </c>
      <c r="D89" s="19"/>
      <c r="E89" s="62"/>
      <c r="F89" s="68"/>
      <c r="G89" s="20"/>
    </row>
    <row r="90" spans="1:7" ht="12.75" x14ac:dyDescent="0.2">
      <c r="A90" s="21"/>
      <c r="B90" s="22"/>
      <c r="C90" s="23" t="s">
        <v>133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134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135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136</v>
      </c>
      <c r="D99" s="24"/>
      <c r="E99" s="63"/>
      <c r="F99" s="69"/>
      <c r="G99" s="25"/>
    </row>
    <row r="100" spans="1:7" ht="12.75" x14ac:dyDescent="0.2">
      <c r="A100" s="21">
        <v>1</v>
      </c>
      <c r="B100" s="22"/>
      <c r="C100" s="26" t="s">
        <v>137</v>
      </c>
      <c r="D100" s="30"/>
      <c r="E100" s="62"/>
      <c r="F100" s="68">
        <v>625.67858969999997</v>
      </c>
      <c r="G100" s="20">
        <v>5.2749623000000002E-2</v>
      </c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625.67858969999997</v>
      </c>
      <c r="G101" s="28">
        <v>5.2749623000000002E-2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39" t="s">
        <v>138</v>
      </c>
      <c r="D103" s="40"/>
      <c r="E103" s="64"/>
      <c r="F103" s="70">
        <v>625.67858969999997</v>
      </c>
      <c r="G103" s="28">
        <v>5.2749623000000002E-2</v>
      </c>
    </row>
    <row r="104" spans="1:7" ht="12.75" x14ac:dyDescent="0.2">
      <c r="A104" s="21"/>
      <c r="B104" s="22"/>
      <c r="C104" s="45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139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140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141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142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120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23" t="s">
        <v>143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120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74"/>
      <c r="G115" s="43"/>
    </row>
    <row r="116" spans="1:7" ht="25.5" x14ac:dyDescent="0.2">
      <c r="A116" s="21"/>
      <c r="B116" s="22"/>
      <c r="C116" s="45" t="s">
        <v>144</v>
      </c>
      <c r="D116" s="22"/>
      <c r="E116" s="62"/>
      <c r="F116" s="74">
        <v>860.20085701000005</v>
      </c>
      <c r="G116" s="43">
        <v>7.2521693999999998E-2</v>
      </c>
    </row>
    <row r="117" spans="1:7" ht="12.75" x14ac:dyDescent="0.2">
      <c r="A117" s="21"/>
      <c r="B117" s="22"/>
      <c r="C117" s="46" t="s">
        <v>145</v>
      </c>
      <c r="D117" s="27"/>
      <c r="E117" s="64"/>
      <c r="F117" s="70">
        <v>11861.290196209997</v>
      </c>
      <c r="G117" s="28">
        <v>0.99999999600000011</v>
      </c>
    </row>
    <row r="119" spans="1:7" ht="12.75" x14ac:dyDescent="0.2">
      <c r="B119" s="360"/>
      <c r="C119" s="360"/>
      <c r="D119" s="360"/>
      <c r="E119" s="360"/>
      <c r="F119" s="360"/>
    </row>
    <row r="120" spans="1:7" ht="12.75" x14ac:dyDescent="0.2">
      <c r="B120" s="360"/>
      <c r="C120" s="360"/>
      <c r="D120" s="360"/>
      <c r="E120" s="360"/>
      <c r="F120" s="360"/>
    </row>
    <row r="122" spans="1:7" ht="12.75" x14ac:dyDescent="0.2">
      <c r="B122" s="52" t="s">
        <v>146</v>
      </c>
      <c r="C122" s="53"/>
      <c r="D122" s="54"/>
    </row>
    <row r="123" spans="1:7" ht="12.75" x14ac:dyDescent="0.2">
      <c r="B123" s="55" t="s">
        <v>147</v>
      </c>
      <c r="C123" s="56"/>
      <c r="D123" s="81" t="s">
        <v>148</v>
      </c>
    </row>
    <row r="124" spans="1:7" ht="12.75" x14ac:dyDescent="0.2">
      <c r="B124" s="55" t="s">
        <v>149</v>
      </c>
      <c r="C124" s="56"/>
      <c r="D124" s="81" t="s">
        <v>148</v>
      </c>
    </row>
    <row r="125" spans="1:7" ht="12.75" x14ac:dyDescent="0.2">
      <c r="B125" s="57" t="s">
        <v>150</v>
      </c>
      <c r="C125" s="56"/>
      <c r="D125" s="58"/>
    </row>
    <row r="126" spans="1:7" ht="25.5" customHeight="1" x14ac:dyDescent="0.2">
      <c r="B126" s="58"/>
      <c r="C126" s="48" t="s">
        <v>151</v>
      </c>
      <c r="D126" s="49" t="s">
        <v>152</v>
      </c>
    </row>
    <row r="127" spans="1:7" ht="12.75" customHeight="1" x14ac:dyDescent="0.2">
      <c r="B127" s="75" t="s">
        <v>153</v>
      </c>
      <c r="C127" s="76" t="s">
        <v>154</v>
      </c>
      <c r="D127" s="76" t="s">
        <v>155</v>
      </c>
    </row>
    <row r="128" spans="1:7" ht="12.75" x14ac:dyDescent="0.2">
      <c r="B128" s="58" t="s">
        <v>156</v>
      </c>
      <c r="C128" s="59">
        <v>35.9818</v>
      </c>
      <c r="D128" s="59">
        <v>34.330399999999997</v>
      </c>
    </row>
    <row r="129" spans="2:4" ht="12.75" x14ac:dyDescent="0.2">
      <c r="B129" s="58" t="s">
        <v>157</v>
      </c>
      <c r="C129" s="59">
        <v>15.260899999999999</v>
      </c>
      <c r="D129" s="59">
        <v>14.560499999999999</v>
      </c>
    </row>
    <row r="130" spans="2:4" ht="12.75" x14ac:dyDescent="0.2">
      <c r="B130" s="58" t="s">
        <v>158</v>
      </c>
      <c r="C130" s="59">
        <v>34.710500000000003</v>
      </c>
      <c r="D130" s="59">
        <v>33.107799999999997</v>
      </c>
    </row>
    <row r="131" spans="2:4" ht="12.75" x14ac:dyDescent="0.2">
      <c r="B131" s="58" t="s">
        <v>159</v>
      </c>
      <c r="C131" s="59">
        <v>14.339700000000001</v>
      </c>
      <c r="D131" s="59">
        <v>13.6776</v>
      </c>
    </row>
    <row r="133" spans="2:4" ht="12.75" x14ac:dyDescent="0.2">
      <c r="B133" s="77" t="s">
        <v>160</v>
      </c>
      <c r="C133" s="60"/>
      <c r="D133" s="78" t="s">
        <v>148</v>
      </c>
    </row>
    <row r="134" spans="2:4" ht="24.75" customHeight="1" x14ac:dyDescent="0.2">
      <c r="B134" s="79"/>
      <c r="C134" s="79"/>
    </row>
    <row r="135" spans="2:4" ht="15" x14ac:dyDescent="0.25">
      <c r="B135" s="82"/>
      <c r="C135" s="80"/>
      <c r="D135"/>
    </row>
    <row r="137" spans="2:4" ht="12.75" x14ac:dyDescent="0.2">
      <c r="B137" s="57" t="s">
        <v>161</v>
      </c>
      <c r="C137" s="56"/>
      <c r="D137" s="83" t="s">
        <v>148</v>
      </c>
    </row>
    <row r="138" spans="2:4" ht="12.75" x14ac:dyDescent="0.2">
      <c r="B138" s="57" t="s">
        <v>162</v>
      </c>
      <c r="C138" s="56"/>
      <c r="D138" s="83" t="s">
        <v>148</v>
      </c>
    </row>
    <row r="139" spans="2:4" ht="12.75" x14ac:dyDescent="0.2">
      <c r="B139" s="57" t="s">
        <v>163</v>
      </c>
      <c r="C139" s="56"/>
      <c r="D139" s="61">
        <v>1.7020411926997204E-2</v>
      </c>
    </row>
    <row r="140" spans="2:4" ht="12.75" x14ac:dyDescent="0.2">
      <c r="B140" s="57" t="s">
        <v>164</v>
      </c>
      <c r="C140" s="56"/>
      <c r="D140" s="61" t="s">
        <v>148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505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178</v>
      </c>
      <c r="C7" s="26" t="s">
        <v>179</v>
      </c>
      <c r="D7" s="17" t="s">
        <v>43</v>
      </c>
      <c r="E7" s="62">
        <v>45443</v>
      </c>
      <c r="F7" s="68">
        <v>582.46565250000003</v>
      </c>
      <c r="G7" s="20">
        <v>3.1848586999999998E-2</v>
      </c>
    </row>
    <row r="8" spans="1:7" ht="25.5" x14ac:dyDescent="0.2">
      <c r="A8" s="21">
        <v>2</v>
      </c>
      <c r="B8" s="22" t="s">
        <v>259</v>
      </c>
      <c r="C8" s="26" t="s">
        <v>260</v>
      </c>
      <c r="D8" s="17" t="s">
        <v>245</v>
      </c>
      <c r="E8" s="62">
        <v>100138</v>
      </c>
      <c r="F8" s="68">
        <v>575.64329299999997</v>
      </c>
      <c r="G8" s="20">
        <v>3.1475547999999999E-2</v>
      </c>
    </row>
    <row r="9" spans="1:7" ht="12.75" x14ac:dyDescent="0.2">
      <c r="A9" s="21">
        <v>3</v>
      </c>
      <c r="B9" s="22" t="s">
        <v>238</v>
      </c>
      <c r="C9" s="26" t="s">
        <v>239</v>
      </c>
      <c r="D9" s="17" t="s">
        <v>188</v>
      </c>
      <c r="E9" s="62">
        <v>29040</v>
      </c>
      <c r="F9" s="68">
        <v>560.99472000000003</v>
      </c>
      <c r="G9" s="20">
        <v>3.067458E-2</v>
      </c>
    </row>
    <row r="10" spans="1:7" ht="25.5" x14ac:dyDescent="0.2">
      <c r="A10" s="21">
        <v>4</v>
      </c>
      <c r="B10" s="22" t="s">
        <v>32</v>
      </c>
      <c r="C10" s="26" t="s">
        <v>33</v>
      </c>
      <c r="D10" s="17" t="s">
        <v>16</v>
      </c>
      <c r="E10" s="62">
        <v>231548</v>
      </c>
      <c r="F10" s="68">
        <v>529.20295399999998</v>
      </c>
      <c r="G10" s="20">
        <v>2.8936241000000001E-2</v>
      </c>
    </row>
    <row r="11" spans="1:7" ht="25.5" x14ac:dyDescent="0.2">
      <c r="A11" s="21">
        <v>5</v>
      </c>
      <c r="B11" s="22" t="s">
        <v>96</v>
      </c>
      <c r="C11" s="26" t="s">
        <v>97</v>
      </c>
      <c r="D11" s="17" t="s">
        <v>43</v>
      </c>
      <c r="E11" s="62">
        <v>97885</v>
      </c>
      <c r="F11" s="68">
        <v>501.36696999999998</v>
      </c>
      <c r="G11" s="20">
        <v>2.7414199E-2</v>
      </c>
    </row>
    <row r="12" spans="1:7" ht="12.75" x14ac:dyDescent="0.2">
      <c r="A12" s="21">
        <v>6</v>
      </c>
      <c r="B12" s="22" t="s">
        <v>193</v>
      </c>
      <c r="C12" s="26" t="s">
        <v>194</v>
      </c>
      <c r="D12" s="17" t="s">
        <v>188</v>
      </c>
      <c r="E12" s="62">
        <v>95977</v>
      </c>
      <c r="F12" s="68">
        <v>499.75223899999997</v>
      </c>
      <c r="G12" s="20">
        <v>2.7325907999999999E-2</v>
      </c>
    </row>
    <row r="13" spans="1:7" ht="25.5" x14ac:dyDescent="0.2">
      <c r="A13" s="21">
        <v>7</v>
      </c>
      <c r="B13" s="22" t="s">
        <v>195</v>
      </c>
      <c r="C13" s="26" t="s">
        <v>196</v>
      </c>
      <c r="D13" s="17" t="s">
        <v>66</v>
      </c>
      <c r="E13" s="62">
        <v>53945</v>
      </c>
      <c r="F13" s="68">
        <v>440.83854000000002</v>
      </c>
      <c r="G13" s="20">
        <v>2.4104571000000002E-2</v>
      </c>
    </row>
    <row r="14" spans="1:7" ht="12.75" x14ac:dyDescent="0.2">
      <c r="A14" s="21">
        <v>8</v>
      </c>
      <c r="B14" s="22" t="s">
        <v>186</v>
      </c>
      <c r="C14" s="26" t="s">
        <v>187</v>
      </c>
      <c r="D14" s="17" t="s">
        <v>188</v>
      </c>
      <c r="E14" s="62">
        <v>116513</v>
      </c>
      <c r="F14" s="68">
        <v>439.54529250000002</v>
      </c>
      <c r="G14" s="20">
        <v>2.4033856999999999E-2</v>
      </c>
    </row>
    <row r="15" spans="1:7" ht="25.5" x14ac:dyDescent="0.2">
      <c r="A15" s="21">
        <v>9</v>
      </c>
      <c r="B15" s="22" t="s">
        <v>82</v>
      </c>
      <c r="C15" s="26" t="s">
        <v>83</v>
      </c>
      <c r="D15" s="17" t="s">
        <v>66</v>
      </c>
      <c r="E15" s="62">
        <v>63000</v>
      </c>
      <c r="F15" s="68">
        <v>404.61750000000001</v>
      </c>
      <c r="G15" s="20">
        <v>2.2124043999999999E-2</v>
      </c>
    </row>
    <row r="16" spans="1:7" ht="12.75" x14ac:dyDescent="0.2">
      <c r="A16" s="21">
        <v>10</v>
      </c>
      <c r="B16" s="22" t="s">
        <v>488</v>
      </c>
      <c r="C16" s="26" t="s">
        <v>489</v>
      </c>
      <c r="D16" s="17" t="s">
        <v>188</v>
      </c>
      <c r="E16" s="62">
        <v>228623</v>
      </c>
      <c r="F16" s="68">
        <v>372.0839325</v>
      </c>
      <c r="G16" s="20">
        <v>2.0345143999999999E-2</v>
      </c>
    </row>
    <row r="17" spans="1:7" ht="12.75" x14ac:dyDescent="0.2">
      <c r="A17" s="21">
        <v>11</v>
      </c>
      <c r="B17" s="22" t="s">
        <v>490</v>
      </c>
      <c r="C17" s="26" t="s">
        <v>491</v>
      </c>
      <c r="D17" s="17" t="s">
        <v>492</v>
      </c>
      <c r="E17" s="62">
        <v>139031</v>
      </c>
      <c r="F17" s="68">
        <v>370.65664600000002</v>
      </c>
      <c r="G17" s="20">
        <v>2.0267100999999999E-2</v>
      </c>
    </row>
    <row r="18" spans="1:7" ht="51" x14ac:dyDescent="0.2">
      <c r="A18" s="21">
        <v>12</v>
      </c>
      <c r="B18" s="22" t="s">
        <v>291</v>
      </c>
      <c r="C18" s="26" t="s">
        <v>292</v>
      </c>
      <c r="D18" s="17" t="s">
        <v>215</v>
      </c>
      <c r="E18" s="62">
        <v>171750</v>
      </c>
      <c r="F18" s="68">
        <v>368.91899999999998</v>
      </c>
      <c r="G18" s="20">
        <v>2.0172089000000001E-2</v>
      </c>
    </row>
    <row r="19" spans="1:7" ht="12.75" x14ac:dyDescent="0.2">
      <c r="A19" s="21">
        <v>13</v>
      </c>
      <c r="B19" s="22" t="s">
        <v>341</v>
      </c>
      <c r="C19" s="26" t="s">
        <v>342</v>
      </c>
      <c r="D19" s="17" t="s">
        <v>175</v>
      </c>
      <c r="E19" s="62">
        <v>8399</v>
      </c>
      <c r="F19" s="68">
        <v>366.66674399999999</v>
      </c>
      <c r="G19" s="20">
        <v>2.0048937999999999E-2</v>
      </c>
    </row>
    <row r="20" spans="1:7" ht="25.5" x14ac:dyDescent="0.2">
      <c r="A20" s="21">
        <v>14</v>
      </c>
      <c r="B20" s="22" t="s">
        <v>41</v>
      </c>
      <c r="C20" s="26" t="s">
        <v>42</v>
      </c>
      <c r="D20" s="17" t="s">
        <v>43</v>
      </c>
      <c r="E20" s="62">
        <v>45768</v>
      </c>
      <c r="F20" s="68">
        <v>357.69980399999997</v>
      </c>
      <c r="G20" s="20">
        <v>1.9558635000000001E-2</v>
      </c>
    </row>
    <row r="21" spans="1:7" ht="12.75" x14ac:dyDescent="0.2">
      <c r="A21" s="21">
        <v>15</v>
      </c>
      <c r="B21" s="22" t="s">
        <v>86</v>
      </c>
      <c r="C21" s="26" t="s">
        <v>87</v>
      </c>
      <c r="D21" s="17" t="s">
        <v>22</v>
      </c>
      <c r="E21" s="62">
        <v>40601</v>
      </c>
      <c r="F21" s="68">
        <v>353.1677985</v>
      </c>
      <c r="G21" s="20">
        <v>1.9310830000000001E-2</v>
      </c>
    </row>
    <row r="22" spans="1:7" ht="12.75" x14ac:dyDescent="0.2">
      <c r="A22" s="21">
        <v>16</v>
      </c>
      <c r="B22" s="22" t="s">
        <v>493</v>
      </c>
      <c r="C22" s="26" t="s">
        <v>494</v>
      </c>
      <c r="D22" s="17" t="s">
        <v>188</v>
      </c>
      <c r="E22" s="62">
        <v>240738</v>
      </c>
      <c r="F22" s="68">
        <v>327.042573</v>
      </c>
      <c r="G22" s="20">
        <v>1.7882331000000001E-2</v>
      </c>
    </row>
    <row r="23" spans="1:7" ht="25.5" x14ac:dyDescent="0.2">
      <c r="A23" s="21">
        <v>17</v>
      </c>
      <c r="B23" s="22" t="s">
        <v>23</v>
      </c>
      <c r="C23" s="26" t="s">
        <v>24</v>
      </c>
      <c r="D23" s="17" t="s">
        <v>25</v>
      </c>
      <c r="E23" s="62">
        <v>81532</v>
      </c>
      <c r="F23" s="68">
        <v>326.94332000000003</v>
      </c>
      <c r="G23" s="20">
        <v>1.7876903999999999E-2</v>
      </c>
    </row>
    <row r="24" spans="1:7" ht="25.5" x14ac:dyDescent="0.2">
      <c r="A24" s="21">
        <v>18</v>
      </c>
      <c r="B24" s="22" t="s">
        <v>37</v>
      </c>
      <c r="C24" s="26" t="s">
        <v>38</v>
      </c>
      <c r="D24" s="17" t="s">
        <v>16</v>
      </c>
      <c r="E24" s="62">
        <v>338726</v>
      </c>
      <c r="F24" s="68">
        <v>325.34632299999998</v>
      </c>
      <c r="G24" s="20">
        <v>1.7789582000000002E-2</v>
      </c>
    </row>
    <row r="25" spans="1:7" ht="25.5" x14ac:dyDescent="0.2">
      <c r="A25" s="21">
        <v>19</v>
      </c>
      <c r="B25" s="22" t="s">
        <v>48</v>
      </c>
      <c r="C25" s="26" t="s">
        <v>49</v>
      </c>
      <c r="D25" s="17" t="s">
        <v>43</v>
      </c>
      <c r="E25" s="62">
        <v>44000</v>
      </c>
      <c r="F25" s="68">
        <v>317.108</v>
      </c>
      <c r="G25" s="20">
        <v>1.733912E-2</v>
      </c>
    </row>
    <row r="26" spans="1:7" ht="25.5" x14ac:dyDescent="0.2">
      <c r="A26" s="21">
        <v>20</v>
      </c>
      <c r="B26" s="22" t="s">
        <v>224</v>
      </c>
      <c r="C26" s="26" t="s">
        <v>225</v>
      </c>
      <c r="D26" s="17" t="s">
        <v>172</v>
      </c>
      <c r="E26" s="62">
        <v>49329</v>
      </c>
      <c r="F26" s="68">
        <v>310.84669350000001</v>
      </c>
      <c r="G26" s="20">
        <v>1.6996758000000001E-2</v>
      </c>
    </row>
    <row r="27" spans="1:7" ht="12.75" x14ac:dyDescent="0.2">
      <c r="A27" s="21">
        <v>21</v>
      </c>
      <c r="B27" s="22" t="s">
        <v>253</v>
      </c>
      <c r="C27" s="26" t="s">
        <v>254</v>
      </c>
      <c r="D27" s="17" t="s">
        <v>22</v>
      </c>
      <c r="E27" s="62">
        <v>293868</v>
      </c>
      <c r="F27" s="68">
        <v>310.61847599999999</v>
      </c>
      <c r="G27" s="20">
        <v>1.6984280000000001E-2</v>
      </c>
    </row>
    <row r="28" spans="1:7" ht="25.5" x14ac:dyDescent="0.2">
      <c r="A28" s="21">
        <v>22</v>
      </c>
      <c r="B28" s="22" t="s">
        <v>70</v>
      </c>
      <c r="C28" s="26" t="s">
        <v>71</v>
      </c>
      <c r="D28" s="17" t="s">
        <v>43</v>
      </c>
      <c r="E28" s="62">
        <v>176436</v>
      </c>
      <c r="F28" s="68">
        <v>302.23486800000001</v>
      </c>
      <c r="G28" s="20">
        <v>1.6525873E-2</v>
      </c>
    </row>
    <row r="29" spans="1:7" ht="12.75" x14ac:dyDescent="0.2">
      <c r="A29" s="21">
        <v>23</v>
      </c>
      <c r="B29" s="22" t="s">
        <v>88</v>
      </c>
      <c r="C29" s="26" t="s">
        <v>89</v>
      </c>
      <c r="D29" s="17" t="s">
        <v>59</v>
      </c>
      <c r="E29" s="62">
        <v>128977</v>
      </c>
      <c r="F29" s="68">
        <v>273.6247055</v>
      </c>
      <c r="G29" s="20">
        <v>1.4961501E-2</v>
      </c>
    </row>
    <row r="30" spans="1:7" ht="25.5" x14ac:dyDescent="0.2">
      <c r="A30" s="21">
        <v>24</v>
      </c>
      <c r="B30" s="22" t="s">
        <v>204</v>
      </c>
      <c r="C30" s="26" t="s">
        <v>205</v>
      </c>
      <c r="D30" s="17" t="s">
        <v>43</v>
      </c>
      <c r="E30" s="62">
        <v>88428</v>
      </c>
      <c r="F30" s="68">
        <v>269.13061800000003</v>
      </c>
      <c r="G30" s="20">
        <v>1.4715769E-2</v>
      </c>
    </row>
    <row r="31" spans="1:7" ht="25.5" x14ac:dyDescent="0.2">
      <c r="A31" s="21">
        <v>25</v>
      </c>
      <c r="B31" s="22" t="s">
        <v>248</v>
      </c>
      <c r="C31" s="26" t="s">
        <v>249</v>
      </c>
      <c r="D31" s="17" t="s">
        <v>66</v>
      </c>
      <c r="E31" s="62">
        <v>104606</v>
      </c>
      <c r="F31" s="68">
        <v>263.08409</v>
      </c>
      <c r="G31" s="20">
        <v>1.4385151000000001E-2</v>
      </c>
    </row>
    <row r="32" spans="1:7" ht="12.75" x14ac:dyDescent="0.2">
      <c r="A32" s="21">
        <v>26</v>
      </c>
      <c r="B32" s="22" t="s">
        <v>316</v>
      </c>
      <c r="C32" s="26" t="s">
        <v>317</v>
      </c>
      <c r="D32" s="17" t="s">
        <v>175</v>
      </c>
      <c r="E32" s="62">
        <v>49282</v>
      </c>
      <c r="F32" s="68">
        <v>234.08949999999999</v>
      </c>
      <c r="G32" s="20">
        <v>1.2799759000000001E-2</v>
      </c>
    </row>
    <row r="33" spans="1:7" ht="25.5" x14ac:dyDescent="0.2">
      <c r="A33" s="21">
        <v>27</v>
      </c>
      <c r="B33" s="22" t="s">
        <v>495</v>
      </c>
      <c r="C33" s="26" t="s">
        <v>496</v>
      </c>
      <c r="D33" s="17" t="s">
        <v>210</v>
      </c>
      <c r="E33" s="62">
        <v>188977</v>
      </c>
      <c r="F33" s="68">
        <v>223.46530250000001</v>
      </c>
      <c r="G33" s="20">
        <v>1.2218839E-2</v>
      </c>
    </row>
    <row r="34" spans="1:7" ht="25.5" x14ac:dyDescent="0.2">
      <c r="A34" s="21">
        <v>28</v>
      </c>
      <c r="B34" s="22" t="s">
        <v>265</v>
      </c>
      <c r="C34" s="26" t="s">
        <v>266</v>
      </c>
      <c r="D34" s="17" t="s">
        <v>43</v>
      </c>
      <c r="E34" s="62">
        <v>36610</v>
      </c>
      <c r="F34" s="68">
        <v>212.88714999999999</v>
      </c>
      <c r="G34" s="20">
        <v>1.1640437E-2</v>
      </c>
    </row>
    <row r="35" spans="1:7" ht="12.75" x14ac:dyDescent="0.2">
      <c r="A35" s="21">
        <v>29</v>
      </c>
      <c r="B35" s="22" t="s">
        <v>501</v>
      </c>
      <c r="C35" s="26" t="s">
        <v>502</v>
      </c>
      <c r="D35" s="17" t="s">
        <v>175</v>
      </c>
      <c r="E35" s="62">
        <v>166072</v>
      </c>
      <c r="F35" s="68">
        <v>210.579296</v>
      </c>
      <c r="G35" s="20">
        <v>1.1514246000000001E-2</v>
      </c>
    </row>
    <row r="36" spans="1:7" ht="25.5" x14ac:dyDescent="0.2">
      <c r="A36" s="21">
        <v>30</v>
      </c>
      <c r="B36" s="22" t="s">
        <v>72</v>
      </c>
      <c r="C36" s="26" t="s">
        <v>73</v>
      </c>
      <c r="D36" s="17" t="s">
        <v>66</v>
      </c>
      <c r="E36" s="62">
        <v>62000</v>
      </c>
      <c r="F36" s="68">
        <v>207.97900000000001</v>
      </c>
      <c r="G36" s="20">
        <v>1.1372065000000001E-2</v>
      </c>
    </row>
    <row r="37" spans="1:7" ht="25.5" x14ac:dyDescent="0.2">
      <c r="A37" s="21">
        <v>31</v>
      </c>
      <c r="B37" s="22" t="s">
        <v>497</v>
      </c>
      <c r="C37" s="26" t="s">
        <v>498</v>
      </c>
      <c r="D37" s="17" t="s">
        <v>43</v>
      </c>
      <c r="E37" s="62">
        <v>65156</v>
      </c>
      <c r="F37" s="68">
        <v>206.479364</v>
      </c>
      <c r="G37" s="20">
        <v>1.1290067000000001E-2</v>
      </c>
    </row>
    <row r="38" spans="1:7" ht="12.75" x14ac:dyDescent="0.2">
      <c r="A38" s="21">
        <v>32</v>
      </c>
      <c r="B38" s="22" t="s">
        <v>250</v>
      </c>
      <c r="C38" s="26" t="s">
        <v>251</v>
      </c>
      <c r="D38" s="17" t="s">
        <v>252</v>
      </c>
      <c r="E38" s="62">
        <v>70000</v>
      </c>
      <c r="F38" s="68">
        <v>201.005</v>
      </c>
      <c r="G38" s="20">
        <v>1.0990734E-2</v>
      </c>
    </row>
    <row r="39" spans="1:7" ht="25.5" x14ac:dyDescent="0.2">
      <c r="A39" s="21">
        <v>33</v>
      </c>
      <c r="B39" s="22" t="s">
        <v>211</v>
      </c>
      <c r="C39" s="26" t="s">
        <v>212</v>
      </c>
      <c r="D39" s="17" t="s">
        <v>43</v>
      </c>
      <c r="E39" s="62">
        <v>48924</v>
      </c>
      <c r="F39" s="68">
        <v>199.90346400000001</v>
      </c>
      <c r="G39" s="20">
        <v>1.0930502999999999E-2</v>
      </c>
    </row>
    <row r="40" spans="1:7" ht="12.75" x14ac:dyDescent="0.2">
      <c r="A40" s="21">
        <v>34</v>
      </c>
      <c r="B40" s="22" t="s">
        <v>166</v>
      </c>
      <c r="C40" s="26" t="s">
        <v>167</v>
      </c>
      <c r="D40" s="17" t="s">
        <v>22</v>
      </c>
      <c r="E40" s="62">
        <v>143678</v>
      </c>
      <c r="F40" s="68">
        <v>199.42506399999999</v>
      </c>
      <c r="G40" s="20">
        <v>1.0904344999999999E-2</v>
      </c>
    </row>
    <row r="41" spans="1:7" ht="25.5" x14ac:dyDescent="0.2">
      <c r="A41" s="21">
        <v>35</v>
      </c>
      <c r="B41" s="22" t="s">
        <v>208</v>
      </c>
      <c r="C41" s="26" t="s">
        <v>209</v>
      </c>
      <c r="D41" s="17" t="s">
        <v>210</v>
      </c>
      <c r="E41" s="62">
        <v>74436</v>
      </c>
      <c r="F41" s="68">
        <v>193.34751</v>
      </c>
      <c r="G41" s="20">
        <v>1.0572031000000001E-2</v>
      </c>
    </row>
    <row r="42" spans="1:7" ht="25.5" x14ac:dyDescent="0.2">
      <c r="A42" s="21">
        <v>36</v>
      </c>
      <c r="B42" s="22" t="s">
        <v>202</v>
      </c>
      <c r="C42" s="26" t="s">
        <v>203</v>
      </c>
      <c r="D42" s="17" t="s">
        <v>19</v>
      </c>
      <c r="E42" s="62">
        <v>100000</v>
      </c>
      <c r="F42" s="68">
        <v>181.7</v>
      </c>
      <c r="G42" s="20">
        <v>9.9351579999999995E-3</v>
      </c>
    </row>
    <row r="43" spans="1:7" ht="12.75" x14ac:dyDescent="0.2">
      <c r="A43" s="21">
        <v>37</v>
      </c>
      <c r="B43" s="22" t="s">
        <v>269</v>
      </c>
      <c r="C43" s="26" t="s">
        <v>270</v>
      </c>
      <c r="D43" s="17" t="s">
        <v>54</v>
      </c>
      <c r="E43" s="62">
        <v>161508</v>
      </c>
      <c r="F43" s="68">
        <v>176.77050600000001</v>
      </c>
      <c r="G43" s="20">
        <v>9.6656190000000003E-3</v>
      </c>
    </row>
    <row r="44" spans="1:7" ht="12.75" x14ac:dyDescent="0.2">
      <c r="A44" s="21">
        <v>38</v>
      </c>
      <c r="B44" s="22" t="s">
        <v>499</v>
      </c>
      <c r="C44" s="26" t="s">
        <v>500</v>
      </c>
      <c r="D44" s="17" t="s">
        <v>252</v>
      </c>
      <c r="E44" s="62">
        <v>19258</v>
      </c>
      <c r="F44" s="68">
        <v>176.57660200000001</v>
      </c>
      <c r="G44" s="20">
        <v>9.6550160000000006E-3</v>
      </c>
    </row>
    <row r="45" spans="1:7" ht="12.75" x14ac:dyDescent="0.2">
      <c r="A45" s="21">
        <v>39</v>
      </c>
      <c r="B45" s="22" t="s">
        <v>271</v>
      </c>
      <c r="C45" s="26" t="s">
        <v>272</v>
      </c>
      <c r="D45" s="17" t="s">
        <v>252</v>
      </c>
      <c r="E45" s="62">
        <v>47702</v>
      </c>
      <c r="F45" s="68">
        <v>160.94654800000001</v>
      </c>
      <c r="G45" s="20">
        <v>8.8003820000000007E-3</v>
      </c>
    </row>
    <row r="46" spans="1:7" ht="51" x14ac:dyDescent="0.2">
      <c r="A46" s="21">
        <v>40</v>
      </c>
      <c r="B46" s="22" t="s">
        <v>213</v>
      </c>
      <c r="C46" s="26" t="s">
        <v>214</v>
      </c>
      <c r="D46" s="17" t="s">
        <v>215</v>
      </c>
      <c r="E46" s="62">
        <v>319112</v>
      </c>
      <c r="F46" s="68">
        <v>160.51333600000001</v>
      </c>
      <c r="G46" s="20">
        <v>8.7766939999999998E-3</v>
      </c>
    </row>
    <row r="47" spans="1:7" ht="12.75" x14ac:dyDescent="0.2">
      <c r="A47" s="21">
        <v>41</v>
      </c>
      <c r="B47" s="22" t="s">
        <v>311</v>
      </c>
      <c r="C47" s="26" t="s">
        <v>312</v>
      </c>
      <c r="D47" s="17" t="s">
        <v>313</v>
      </c>
      <c r="E47" s="62">
        <v>16649</v>
      </c>
      <c r="F47" s="68">
        <v>156.4589775</v>
      </c>
      <c r="G47" s="20">
        <v>8.5550060000000004E-3</v>
      </c>
    </row>
    <row r="48" spans="1:7" ht="25.5" x14ac:dyDescent="0.2">
      <c r="A48" s="21">
        <v>42</v>
      </c>
      <c r="B48" s="22" t="s">
        <v>257</v>
      </c>
      <c r="C48" s="26" t="s">
        <v>258</v>
      </c>
      <c r="D48" s="17" t="s">
        <v>36</v>
      </c>
      <c r="E48" s="62">
        <v>25603</v>
      </c>
      <c r="F48" s="68">
        <v>156.28071199999999</v>
      </c>
      <c r="G48" s="20">
        <v>8.5452589999999995E-3</v>
      </c>
    </row>
    <row r="49" spans="1:7" ht="25.5" x14ac:dyDescent="0.2">
      <c r="A49" s="21">
        <v>43</v>
      </c>
      <c r="B49" s="22" t="s">
        <v>105</v>
      </c>
      <c r="C49" s="26" t="s">
        <v>106</v>
      </c>
      <c r="D49" s="17" t="s">
        <v>43</v>
      </c>
      <c r="E49" s="62">
        <v>12255</v>
      </c>
      <c r="F49" s="68">
        <v>154.5906975</v>
      </c>
      <c r="G49" s="20">
        <v>8.4528510000000008E-3</v>
      </c>
    </row>
    <row r="50" spans="1:7" ht="12.75" x14ac:dyDescent="0.2">
      <c r="A50" s="21">
        <v>44</v>
      </c>
      <c r="B50" s="22" t="s">
        <v>101</v>
      </c>
      <c r="C50" s="26" t="s">
        <v>102</v>
      </c>
      <c r="D50" s="17" t="s">
        <v>59</v>
      </c>
      <c r="E50" s="62">
        <v>115904</v>
      </c>
      <c r="F50" s="68">
        <v>146.154944</v>
      </c>
      <c r="G50" s="20">
        <v>7.991593E-3</v>
      </c>
    </row>
    <row r="51" spans="1:7" ht="25.5" x14ac:dyDescent="0.2">
      <c r="A51" s="21">
        <v>45</v>
      </c>
      <c r="B51" s="22" t="s">
        <v>62</v>
      </c>
      <c r="C51" s="26" t="s">
        <v>63</v>
      </c>
      <c r="D51" s="17" t="s">
        <v>19</v>
      </c>
      <c r="E51" s="62">
        <v>170000</v>
      </c>
      <c r="F51" s="68">
        <v>133.875</v>
      </c>
      <c r="G51" s="20">
        <v>7.3201389999999998E-3</v>
      </c>
    </row>
    <row r="52" spans="1:7" ht="25.5" x14ac:dyDescent="0.2">
      <c r="A52" s="21">
        <v>46</v>
      </c>
      <c r="B52" s="22" t="s">
        <v>206</v>
      </c>
      <c r="C52" s="26" t="s">
        <v>207</v>
      </c>
      <c r="D52" s="17" t="s">
        <v>43</v>
      </c>
      <c r="E52" s="62">
        <v>17108</v>
      </c>
      <c r="F52" s="68">
        <v>129.49900600000001</v>
      </c>
      <c r="G52" s="20">
        <v>7.0808640000000001E-3</v>
      </c>
    </row>
    <row r="53" spans="1:7" ht="25.5" x14ac:dyDescent="0.2">
      <c r="A53" s="21">
        <v>47</v>
      </c>
      <c r="B53" s="22" t="s">
        <v>109</v>
      </c>
      <c r="C53" s="26" t="s">
        <v>110</v>
      </c>
      <c r="D53" s="17" t="s">
        <v>43</v>
      </c>
      <c r="E53" s="62">
        <v>18527</v>
      </c>
      <c r="F53" s="68">
        <v>118.0262535</v>
      </c>
      <c r="G53" s="20">
        <v>6.4535469999999996E-3</v>
      </c>
    </row>
    <row r="54" spans="1:7" ht="12.75" x14ac:dyDescent="0.2">
      <c r="A54" s="21">
        <v>48</v>
      </c>
      <c r="B54" s="22" t="s">
        <v>275</v>
      </c>
      <c r="C54" s="26" t="s">
        <v>276</v>
      </c>
      <c r="D54" s="17" t="s">
        <v>76</v>
      </c>
      <c r="E54" s="62">
        <v>4276</v>
      </c>
      <c r="F54" s="68">
        <v>108.249078</v>
      </c>
      <c r="G54" s="20">
        <v>5.918942E-3</v>
      </c>
    </row>
    <row r="55" spans="1:7" ht="25.5" x14ac:dyDescent="0.2">
      <c r="A55" s="21">
        <v>49</v>
      </c>
      <c r="B55" s="22" t="s">
        <v>220</v>
      </c>
      <c r="C55" s="26" t="s">
        <v>221</v>
      </c>
      <c r="D55" s="17" t="s">
        <v>210</v>
      </c>
      <c r="E55" s="62">
        <v>30000</v>
      </c>
      <c r="F55" s="68">
        <v>105.645</v>
      </c>
      <c r="G55" s="20">
        <v>5.7765530000000002E-3</v>
      </c>
    </row>
    <row r="56" spans="1:7" ht="25.5" x14ac:dyDescent="0.2">
      <c r="A56" s="21">
        <v>50</v>
      </c>
      <c r="B56" s="22" t="s">
        <v>503</v>
      </c>
      <c r="C56" s="26" t="s">
        <v>504</v>
      </c>
      <c r="D56" s="17" t="s">
        <v>54</v>
      </c>
      <c r="E56" s="62">
        <v>20277</v>
      </c>
      <c r="F56" s="68">
        <v>58.478867999999999</v>
      </c>
      <c r="G56" s="20">
        <v>3.1975609999999998E-3</v>
      </c>
    </row>
    <row r="57" spans="1:7" ht="25.5" x14ac:dyDescent="0.2">
      <c r="A57" s="21">
        <v>51</v>
      </c>
      <c r="B57" s="22" t="s">
        <v>236</v>
      </c>
      <c r="C57" s="26" t="s">
        <v>237</v>
      </c>
      <c r="D57" s="17" t="s">
        <v>43</v>
      </c>
      <c r="E57" s="62">
        <v>26093</v>
      </c>
      <c r="F57" s="68">
        <v>25.779883999999999</v>
      </c>
      <c r="G57" s="20">
        <v>1.409616E-3</v>
      </c>
    </row>
    <row r="58" spans="1:7" ht="25.5" x14ac:dyDescent="0.2">
      <c r="A58" s="21">
        <v>52</v>
      </c>
      <c r="B58" s="22" t="s">
        <v>240</v>
      </c>
      <c r="C58" s="26" t="s">
        <v>241</v>
      </c>
      <c r="D58" s="17" t="s">
        <v>19</v>
      </c>
      <c r="E58" s="62">
        <v>10295</v>
      </c>
      <c r="F58" s="68">
        <v>19.045750000000002</v>
      </c>
      <c r="G58" s="20">
        <v>1.041401E-3</v>
      </c>
    </row>
    <row r="59" spans="1:7" ht="12.75" x14ac:dyDescent="0.2">
      <c r="A59" s="16"/>
      <c r="B59" s="17"/>
      <c r="C59" s="23" t="s">
        <v>120</v>
      </c>
      <c r="D59" s="27"/>
      <c r="E59" s="64"/>
      <c r="F59" s="70">
        <v>14007.352566</v>
      </c>
      <c r="G59" s="28">
        <v>0.76590676800000002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121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120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122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120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123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120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124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120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125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120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126</v>
      </c>
      <c r="D76" s="40"/>
      <c r="E76" s="64"/>
      <c r="F76" s="70">
        <v>14007.352566</v>
      </c>
      <c r="G76" s="28">
        <v>0.76590676800000002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127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120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128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129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120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130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120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131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132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133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134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135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136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137</v>
      </c>
      <c r="D104" s="30"/>
      <c r="E104" s="62"/>
      <c r="F104" s="68">
        <v>3243.3712046999999</v>
      </c>
      <c r="G104" s="20">
        <v>0.177344001</v>
      </c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3243.3712046999999</v>
      </c>
      <c r="G105" s="28">
        <v>0.177344001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138</v>
      </c>
      <c r="D107" s="40"/>
      <c r="E107" s="64"/>
      <c r="F107" s="70">
        <v>3243.3712046999999</v>
      </c>
      <c r="G107" s="28">
        <v>0.177344001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139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140</v>
      </c>
      <c r="D110" s="24"/>
      <c r="E110" s="63"/>
      <c r="F110" s="69"/>
      <c r="G110" s="25"/>
    </row>
    <row r="111" spans="1:7" ht="25.5" x14ac:dyDescent="0.2">
      <c r="A111" s="21">
        <v>1</v>
      </c>
      <c r="B111" s="22" t="s">
        <v>506</v>
      </c>
      <c r="C111" s="26" t="s">
        <v>507</v>
      </c>
      <c r="D111" s="30"/>
      <c r="E111" s="62">
        <v>2683288.7459999998</v>
      </c>
      <c r="F111" s="68">
        <v>1000.464208946</v>
      </c>
      <c r="G111" s="20">
        <v>5.4704292000000002E-2</v>
      </c>
    </row>
    <row r="112" spans="1:7" ht="12.75" x14ac:dyDescent="0.2">
      <c r="A112" s="21"/>
      <c r="B112" s="22"/>
      <c r="C112" s="23" t="s">
        <v>120</v>
      </c>
      <c r="D112" s="40"/>
      <c r="E112" s="64"/>
      <c r="F112" s="70">
        <v>1000.464208946</v>
      </c>
      <c r="G112" s="28">
        <v>5.4704292000000002E-2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141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142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120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23" t="s">
        <v>143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120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74"/>
      <c r="G120" s="43"/>
    </row>
    <row r="121" spans="1:7" ht="25.5" x14ac:dyDescent="0.2">
      <c r="A121" s="21"/>
      <c r="B121" s="22"/>
      <c r="C121" s="45" t="s">
        <v>144</v>
      </c>
      <c r="D121" s="22"/>
      <c r="E121" s="62"/>
      <c r="F121" s="74">
        <v>37.399051210000003</v>
      </c>
      <c r="G121" s="43">
        <v>2.044939E-3</v>
      </c>
    </row>
    <row r="122" spans="1:7" ht="12.75" x14ac:dyDescent="0.2">
      <c r="A122" s="21"/>
      <c r="B122" s="22"/>
      <c r="C122" s="46" t="s">
        <v>145</v>
      </c>
      <c r="D122" s="27"/>
      <c r="E122" s="64"/>
      <c r="F122" s="70">
        <v>18288.587030856001</v>
      </c>
      <c r="G122" s="28">
        <v>1</v>
      </c>
    </row>
    <row r="124" spans="1:7" ht="12.75" x14ac:dyDescent="0.2">
      <c r="B124" s="360"/>
      <c r="C124" s="360"/>
      <c r="D124" s="360"/>
      <c r="E124" s="360"/>
      <c r="F124" s="360"/>
    </row>
    <row r="125" spans="1:7" ht="12.75" x14ac:dyDescent="0.2">
      <c r="B125" s="360"/>
      <c r="C125" s="360"/>
      <c r="D125" s="360"/>
      <c r="E125" s="360"/>
      <c r="F125" s="360"/>
    </row>
    <row r="127" spans="1:7" ht="12.75" x14ac:dyDescent="0.2">
      <c r="B127" s="52" t="s">
        <v>146</v>
      </c>
      <c r="C127" s="53"/>
      <c r="D127" s="54"/>
    </row>
    <row r="128" spans="1:7" ht="12.75" x14ac:dyDescent="0.2">
      <c r="B128" s="55" t="s">
        <v>147</v>
      </c>
      <c r="C128" s="56"/>
      <c r="D128" s="81" t="s">
        <v>148</v>
      </c>
    </row>
    <row r="129" spans="2:4" ht="12.75" x14ac:dyDescent="0.2">
      <c r="B129" s="55" t="s">
        <v>149</v>
      </c>
      <c r="C129" s="56"/>
      <c r="D129" s="81" t="s">
        <v>148</v>
      </c>
    </row>
    <row r="130" spans="2:4" ht="12.75" x14ac:dyDescent="0.2">
      <c r="B130" s="57" t="s">
        <v>150</v>
      </c>
      <c r="C130" s="56"/>
      <c r="D130" s="58"/>
    </row>
    <row r="131" spans="2:4" ht="25.5" customHeight="1" x14ac:dyDescent="0.2">
      <c r="B131" s="58"/>
      <c r="C131" s="48" t="s">
        <v>151</v>
      </c>
      <c r="D131" s="49" t="s">
        <v>152</v>
      </c>
    </row>
    <row r="132" spans="2:4" ht="12.75" customHeight="1" x14ac:dyDescent="0.2">
      <c r="B132" s="75" t="s">
        <v>153</v>
      </c>
      <c r="C132" s="76" t="s">
        <v>154</v>
      </c>
      <c r="D132" s="76" t="s">
        <v>155</v>
      </c>
    </row>
    <row r="133" spans="2:4" ht="12.75" x14ac:dyDescent="0.2">
      <c r="B133" s="58" t="s">
        <v>156</v>
      </c>
      <c r="C133" s="59">
        <v>9.9222999999999999</v>
      </c>
      <c r="D133" s="59">
        <v>9.3732000000000006</v>
      </c>
    </row>
    <row r="134" spans="2:4" ht="12.75" x14ac:dyDescent="0.2">
      <c r="B134" s="58" t="s">
        <v>157</v>
      </c>
      <c r="C134" s="59">
        <v>9.9222999999999999</v>
      </c>
      <c r="D134" s="59">
        <v>9.3732000000000006</v>
      </c>
    </row>
    <row r="135" spans="2:4" ht="12.75" x14ac:dyDescent="0.2">
      <c r="B135" s="58" t="s">
        <v>158</v>
      </c>
      <c r="C135" s="59">
        <v>9.8991000000000007</v>
      </c>
      <c r="D135" s="59">
        <v>9.3389000000000006</v>
      </c>
    </row>
    <row r="136" spans="2:4" ht="12.75" x14ac:dyDescent="0.2">
      <c r="B136" s="58" t="s">
        <v>159</v>
      </c>
      <c r="C136" s="59">
        <v>9.8991000000000007</v>
      </c>
      <c r="D136" s="59">
        <v>9.3389000000000006</v>
      </c>
    </row>
    <row r="138" spans="2:4" ht="12.75" x14ac:dyDescent="0.2">
      <c r="B138" s="77" t="s">
        <v>160</v>
      </c>
      <c r="C138" s="60"/>
      <c r="D138" s="78" t="s">
        <v>148</v>
      </c>
    </row>
    <row r="139" spans="2:4" ht="24.75" customHeight="1" x14ac:dyDescent="0.2">
      <c r="B139" s="79"/>
      <c r="C139" s="79"/>
    </row>
    <row r="140" spans="2:4" ht="15" x14ac:dyDescent="0.25">
      <c r="B140" s="82"/>
      <c r="C140" s="80"/>
      <c r="D140"/>
    </row>
    <row r="142" spans="2:4" ht="12.75" x14ac:dyDescent="0.2">
      <c r="B142" s="57" t="s">
        <v>161</v>
      </c>
      <c r="C142" s="56"/>
      <c r="D142" s="83" t="s">
        <v>148</v>
      </c>
    </row>
    <row r="143" spans="2:4" ht="12.75" x14ac:dyDescent="0.2">
      <c r="B143" s="57" t="s">
        <v>162</v>
      </c>
      <c r="C143" s="56"/>
      <c r="D143" s="83" t="s">
        <v>148</v>
      </c>
    </row>
    <row r="144" spans="2:4" ht="12.75" x14ac:dyDescent="0.2">
      <c r="B144" s="57" t="s">
        <v>163</v>
      </c>
      <c r="C144" s="56"/>
      <c r="D144" s="61">
        <v>0</v>
      </c>
    </row>
    <row r="145" spans="2:4" ht="12.75" x14ac:dyDescent="0.2">
      <c r="B145" s="57" t="s">
        <v>164</v>
      </c>
      <c r="C145" s="56"/>
      <c r="D145" s="61" t="s">
        <v>148</v>
      </c>
    </row>
  </sheetData>
  <mergeCells count="5">
    <mergeCell ref="A1:G1"/>
    <mergeCell ref="A2:G2"/>
    <mergeCell ref="A3:G3"/>
    <mergeCell ref="B124:F124"/>
    <mergeCell ref="B125:F12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508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238</v>
      </c>
      <c r="C7" s="26" t="s">
        <v>239</v>
      </c>
      <c r="D7" s="17" t="s">
        <v>188</v>
      </c>
      <c r="E7" s="62">
        <v>23595</v>
      </c>
      <c r="F7" s="68">
        <v>455.80820999999997</v>
      </c>
      <c r="G7" s="20">
        <v>2.9518094000000002E-2</v>
      </c>
    </row>
    <row r="8" spans="1:7" ht="25.5" x14ac:dyDescent="0.2">
      <c r="A8" s="21">
        <v>2</v>
      </c>
      <c r="B8" s="22" t="s">
        <v>259</v>
      </c>
      <c r="C8" s="26" t="s">
        <v>260</v>
      </c>
      <c r="D8" s="17" t="s">
        <v>245</v>
      </c>
      <c r="E8" s="62">
        <v>77860</v>
      </c>
      <c r="F8" s="68">
        <v>447.57821000000001</v>
      </c>
      <c r="G8" s="20">
        <v>2.898512E-2</v>
      </c>
    </row>
    <row r="9" spans="1:7" ht="25.5" x14ac:dyDescent="0.2">
      <c r="A9" s="21">
        <v>3</v>
      </c>
      <c r="B9" s="22" t="s">
        <v>32</v>
      </c>
      <c r="C9" s="26" t="s">
        <v>33</v>
      </c>
      <c r="D9" s="17" t="s">
        <v>16</v>
      </c>
      <c r="E9" s="62">
        <v>184884</v>
      </c>
      <c r="F9" s="68">
        <v>422.55238200000002</v>
      </c>
      <c r="G9" s="20">
        <v>2.7364449999999998E-2</v>
      </c>
    </row>
    <row r="10" spans="1:7" ht="25.5" x14ac:dyDescent="0.2">
      <c r="A10" s="21">
        <v>4</v>
      </c>
      <c r="B10" s="22" t="s">
        <v>178</v>
      </c>
      <c r="C10" s="26" t="s">
        <v>179</v>
      </c>
      <c r="D10" s="17" t="s">
        <v>43</v>
      </c>
      <c r="E10" s="62">
        <v>32426</v>
      </c>
      <c r="F10" s="68">
        <v>415.62025499999999</v>
      </c>
      <c r="G10" s="20">
        <v>2.6915525999999999E-2</v>
      </c>
    </row>
    <row r="11" spans="1:7" ht="25.5" x14ac:dyDescent="0.2">
      <c r="A11" s="21">
        <v>5</v>
      </c>
      <c r="B11" s="22" t="s">
        <v>96</v>
      </c>
      <c r="C11" s="26" t="s">
        <v>97</v>
      </c>
      <c r="D11" s="17" t="s">
        <v>43</v>
      </c>
      <c r="E11" s="62">
        <v>80709</v>
      </c>
      <c r="F11" s="68">
        <v>413.39149800000001</v>
      </c>
      <c r="G11" s="20">
        <v>2.6771191999999999E-2</v>
      </c>
    </row>
    <row r="12" spans="1:7" ht="12.75" x14ac:dyDescent="0.2">
      <c r="A12" s="21">
        <v>6</v>
      </c>
      <c r="B12" s="22" t="s">
        <v>490</v>
      </c>
      <c r="C12" s="26" t="s">
        <v>491</v>
      </c>
      <c r="D12" s="17" t="s">
        <v>492</v>
      </c>
      <c r="E12" s="62">
        <v>114409</v>
      </c>
      <c r="F12" s="68">
        <v>305.01439399999998</v>
      </c>
      <c r="G12" s="20">
        <v>1.9752701000000001E-2</v>
      </c>
    </row>
    <row r="13" spans="1:7" ht="12.75" x14ac:dyDescent="0.2">
      <c r="A13" s="21">
        <v>7</v>
      </c>
      <c r="B13" s="22" t="s">
        <v>341</v>
      </c>
      <c r="C13" s="26" t="s">
        <v>342</v>
      </c>
      <c r="D13" s="17" t="s">
        <v>175</v>
      </c>
      <c r="E13" s="62">
        <v>6912</v>
      </c>
      <c r="F13" s="68">
        <v>301.750272</v>
      </c>
      <c r="G13" s="20">
        <v>1.9541316999999999E-2</v>
      </c>
    </row>
    <row r="14" spans="1:7" ht="12.75" x14ac:dyDescent="0.2">
      <c r="A14" s="21">
        <v>8</v>
      </c>
      <c r="B14" s="22" t="s">
        <v>488</v>
      </c>
      <c r="C14" s="26" t="s">
        <v>489</v>
      </c>
      <c r="D14" s="17" t="s">
        <v>188</v>
      </c>
      <c r="E14" s="62">
        <v>184774</v>
      </c>
      <c r="F14" s="68">
        <v>300.71968500000003</v>
      </c>
      <c r="G14" s="20">
        <v>1.9474576E-2</v>
      </c>
    </row>
    <row r="15" spans="1:7" ht="25.5" x14ac:dyDescent="0.2">
      <c r="A15" s="21">
        <v>9</v>
      </c>
      <c r="B15" s="22" t="s">
        <v>41</v>
      </c>
      <c r="C15" s="26" t="s">
        <v>42</v>
      </c>
      <c r="D15" s="17" t="s">
        <v>43</v>
      </c>
      <c r="E15" s="62">
        <v>37125</v>
      </c>
      <c r="F15" s="68">
        <v>290.15043750000001</v>
      </c>
      <c r="G15" s="20">
        <v>1.8790113000000001E-2</v>
      </c>
    </row>
    <row r="16" spans="1:7" ht="12.75" x14ac:dyDescent="0.2">
      <c r="A16" s="21">
        <v>10</v>
      </c>
      <c r="B16" s="22" t="s">
        <v>493</v>
      </c>
      <c r="C16" s="26" t="s">
        <v>494</v>
      </c>
      <c r="D16" s="17" t="s">
        <v>188</v>
      </c>
      <c r="E16" s="62">
        <v>198104</v>
      </c>
      <c r="F16" s="68">
        <v>269.12428399999999</v>
      </c>
      <c r="G16" s="20">
        <v>1.7428460999999999E-2</v>
      </c>
    </row>
    <row r="17" spans="1:7" ht="25.5" x14ac:dyDescent="0.2">
      <c r="A17" s="21">
        <v>11</v>
      </c>
      <c r="B17" s="22" t="s">
        <v>37</v>
      </c>
      <c r="C17" s="26" t="s">
        <v>38</v>
      </c>
      <c r="D17" s="17" t="s">
        <v>16</v>
      </c>
      <c r="E17" s="62">
        <v>271196</v>
      </c>
      <c r="F17" s="68">
        <v>260.48375800000002</v>
      </c>
      <c r="G17" s="20">
        <v>1.6868902000000002E-2</v>
      </c>
    </row>
    <row r="18" spans="1:7" ht="25.5" x14ac:dyDescent="0.2">
      <c r="A18" s="21">
        <v>12</v>
      </c>
      <c r="B18" s="22" t="s">
        <v>70</v>
      </c>
      <c r="C18" s="26" t="s">
        <v>71</v>
      </c>
      <c r="D18" s="17" t="s">
        <v>43</v>
      </c>
      <c r="E18" s="62">
        <v>148805</v>
      </c>
      <c r="F18" s="68">
        <v>254.90296499999999</v>
      </c>
      <c r="G18" s="20">
        <v>1.650749E-2</v>
      </c>
    </row>
    <row r="19" spans="1:7" ht="25.5" x14ac:dyDescent="0.2">
      <c r="A19" s="21">
        <v>13</v>
      </c>
      <c r="B19" s="22" t="s">
        <v>224</v>
      </c>
      <c r="C19" s="26" t="s">
        <v>225</v>
      </c>
      <c r="D19" s="17" t="s">
        <v>172</v>
      </c>
      <c r="E19" s="62">
        <v>40312</v>
      </c>
      <c r="F19" s="68">
        <v>254.02606800000001</v>
      </c>
      <c r="G19" s="20">
        <v>1.6450702000000001E-2</v>
      </c>
    </row>
    <row r="20" spans="1:7" ht="25.5" x14ac:dyDescent="0.2">
      <c r="A20" s="21">
        <v>14</v>
      </c>
      <c r="B20" s="22" t="s">
        <v>195</v>
      </c>
      <c r="C20" s="26" t="s">
        <v>196</v>
      </c>
      <c r="D20" s="17" t="s">
        <v>66</v>
      </c>
      <c r="E20" s="62">
        <v>30000</v>
      </c>
      <c r="F20" s="68">
        <v>245.16</v>
      </c>
      <c r="G20" s="20">
        <v>1.5876537E-2</v>
      </c>
    </row>
    <row r="21" spans="1:7" ht="12.75" x14ac:dyDescent="0.2">
      <c r="A21" s="21">
        <v>15</v>
      </c>
      <c r="B21" s="22" t="s">
        <v>88</v>
      </c>
      <c r="C21" s="26" t="s">
        <v>89</v>
      </c>
      <c r="D21" s="17" t="s">
        <v>59</v>
      </c>
      <c r="E21" s="62">
        <v>106139</v>
      </c>
      <c r="F21" s="68">
        <v>225.1738885</v>
      </c>
      <c r="G21" s="20">
        <v>1.4582238000000001E-2</v>
      </c>
    </row>
    <row r="22" spans="1:7" ht="25.5" x14ac:dyDescent="0.2">
      <c r="A22" s="21">
        <v>16</v>
      </c>
      <c r="B22" s="22" t="s">
        <v>248</v>
      </c>
      <c r="C22" s="26" t="s">
        <v>249</v>
      </c>
      <c r="D22" s="17" t="s">
        <v>66</v>
      </c>
      <c r="E22" s="62">
        <v>85634</v>
      </c>
      <c r="F22" s="68">
        <v>215.36950999999999</v>
      </c>
      <c r="G22" s="20">
        <v>1.3947308E-2</v>
      </c>
    </row>
    <row r="23" spans="1:7" ht="25.5" x14ac:dyDescent="0.2">
      <c r="A23" s="21">
        <v>17</v>
      </c>
      <c r="B23" s="22" t="s">
        <v>23</v>
      </c>
      <c r="C23" s="26" t="s">
        <v>24</v>
      </c>
      <c r="D23" s="17" t="s">
        <v>25</v>
      </c>
      <c r="E23" s="62">
        <v>51798</v>
      </c>
      <c r="F23" s="68">
        <v>207.70998</v>
      </c>
      <c r="G23" s="20">
        <v>1.3451276999999999E-2</v>
      </c>
    </row>
    <row r="24" spans="1:7" ht="25.5" x14ac:dyDescent="0.2">
      <c r="A24" s="21">
        <v>18</v>
      </c>
      <c r="B24" s="22" t="s">
        <v>497</v>
      </c>
      <c r="C24" s="26" t="s">
        <v>498</v>
      </c>
      <c r="D24" s="17" t="s">
        <v>43</v>
      </c>
      <c r="E24" s="62">
        <v>56509</v>
      </c>
      <c r="F24" s="68">
        <v>179.077021</v>
      </c>
      <c r="G24" s="20">
        <v>1.159701E-2</v>
      </c>
    </row>
    <row r="25" spans="1:7" ht="25.5" x14ac:dyDescent="0.2">
      <c r="A25" s="21">
        <v>19</v>
      </c>
      <c r="B25" s="22" t="s">
        <v>211</v>
      </c>
      <c r="C25" s="26" t="s">
        <v>212</v>
      </c>
      <c r="D25" s="17" t="s">
        <v>43</v>
      </c>
      <c r="E25" s="62">
        <v>39979</v>
      </c>
      <c r="F25" s="68">
        <v>163.35419400000001</v>
      </c>
      <c r="G25" s="20">
        <v>1.0578801000000001E-2</v>
      </c>
    </row>
    <row r="26" spans="1:7" ht="25.5" x14ac:dyDescent="0.2">
      <c r="A26" s="21">
        <v>20</v>
      </c>
      <c r="B26" s="22" t="s">
        <v>208</v>
      </c>
      <c r="C26" s="26" t="s">
        <v>209</v>
      </c>
      <c r="D26" s="17" t="s">
        <v>210</v>
      </c>
      <c r="E26" s="62">
        <v>61208</v>
      </c>
      <c r="F26" s="68">
        <v>158.98777999999999</v>
      </c>
      <c r="G26" s="20">
        <v>1.0296033E-2</v>
      </c>
    </row>
    <row r="27" spans="1:7" ht="12.75" x14ac:dyDescent="0.2">
      <c r="A27" s="21">
        <v>21</v>
      </c>
      <c r="B27" s="22" t="s">
        <v>166</v>
      </c>
      <c r="C27" s="26" t="s">
        <v>167</v>
      </c>
      <c r="D27" s="17" t="s">
        <v>22</v>
      </c>
      <c r="E27" s="62">
        <v>113686</v>
      </c>
      <c r="F27" s="68">
        <v>157.79616799999999</v>
      </c>
      <c r="G27" s="20">
        <v>1.0218863999999999E-2</v>
      </c>
    </row>
    <row r="28" spans="1:7" ht="25.5" x14ac:dyDescent="0.2">
      <c r="A28" s="21">
        <v>22</v>
      </c>
      <c r="B28" s="22" t="s">
        <v>495</v>
      </c>
      <c r="C28" s="26" t="s">
        <v>496</v>
      </c>
      <c r="D28" s="17" t="s">
        <v>210</v>
      </c>
      <c r="E28" s="62">
        <v>125751</v>
      </c>
      <c r="F28" s="68">
        <v>148.7005575</v>
      </c>
      <c r="G28" s="20">
        <v>9.6298330000000008E-3</v>
      </c>
    </row>
    <row r="29" spans="1:7" ht="12.75" x14ac:dyDescent="0.2">
      <c r="A29" s="21">
        <v>23</v>
      </c>
      <c r="B29" s="22" t="s">
        <v>499</v>
      </c>
      <c r="C29" s="26" t="s">
        <v>500</v>
      </c>
      <c r="D29" s="17" t="s">
        <v>252</v>
      </c>
      <c r="E29" s="62">
        <v>15847</v>
      </c>
      <c r="F29" s="68">
        <v>145.301143</v>
      </c>
      <c r="G29" s="20">
        <v>9.4096869999999999E-3</v>
      </c>
    </row>
    <row r="30" spans="1:7" ht="12.75" x14ac:dyDescent="0.2">
      <c r="A30" s="21">
        <v>24</v>
      </c>
      <c r="B30" s="22" t="s">
        <v>269</v>
      </c>
      <c r="C30" s="26" t="s">
        <v>270</v>
      </c>
      <c r="D30" s="17" t="s">
        <v>54</v>
      </c>
      <c r="E30" s="62">
        <v>131836</v>
      </c>
      <c r="F30" s="68">
        <v>144.29450199999999</v>
      </c>
      <c r="G30" s="20">
        <v>9.3444970000000002E-3</v>
      </c>
    </row>
    <row r="31" spans="1:7" ht="12.75" x14ac:dyDescent="0.2">
      <c r="A31" s="21">
        <v>25</v>
      </c>
      <c r="B31" s="22" t="s">
        <v>289</v>
      </c>
      <c r="C31" s="26" t="s">
        <v>290</v>
      </c>
      <c r="D31" s="17" t="s">
        <v>233</v>
      </c>
      <c r="E31" s="62">
        <v>76628</v>
      </c>
      <c r="F31" s="68">
        <v>143.98401200000001</v>
      </c>
      <c r="G31" s="20">
        <v>9.3243900000000001E-3</v>
      </c>
    </row>
    <row r="32" spans="1:7" ht="25.5" x14ac:dyDescent="0.2">
      <c r="A32" s="21">
        <v>26</v>
      </c>
      <c r="B32" s="22" t="s">
        <v>509</v>
      </c>
      <c r="C32" s="26" t="s">
        <v>510</v>
      </c>
      <c r="D32" s="17" t="s">
        <v>66</v>
      </c>
      <c r="E32" s="62">
        <v>13250</v>
      </c>
      <c r="F32" s="68">
        <v>138.6215</v>
      </c>
      <c r="G32" s="20">
        <v>8.9771139999999996E-3</v>
      </c>
    </row>
    <row r="33" spans="1:7" ht="25.5" x14ac:dyDescent="0.2">
      <c r="A33" s="21">
        <v>27</v>
      </c>
      <c r="B33" s="22" t="s">
        <v>257</v>
      </c>
      <c r="C33" s="26" t="s">
        <v>258</v>
      </c>
      <c r="D33" s="17" t="s">
        <v>36</v>
      </c>
      <c r="E33" s="62">
        <v>21043</v>
      </c>
      <c r="F33" s="68">
        <v>128.446472</v>
      </c>
      <c r="G33" s="20">
        <v>8.3181809999999991E-3</v>
      </c>
    </row>
    <row r="34" spans="1:7" ht="51" x14ac:dyDescent="0.2">
      <c r="A34" s="21">
        <v>28</v>
      </c>
      <c r="B34" s="22" t="s">
        <v>213</v>
      </c>
      <c r="C34" s="26" t="s">
        <v>214</v>
      </c>
      <c r="D34" s="17" t="s">
        <v>215</v>
      </c>
      <c r="E34" s="62">
        <v>253517</v>
      </c>
      <c r="F34" s="68">
        <v>127.519051</v>
      </c>
      <c r="G34" s="20">
        <v>8.2581210000000002E-3</v>
      </c>
    </row>
    <row r="35" spans="1:7" ht="25.5" x14ac:dyDescent="0.2">
      <c r="A35" s="21">
        <v>29</v>
      </c>
      <c r="B35" s="22" t="s">
        <v>105</v>
      </c>
      <c r="C35" s="26" t="s">
        <v>106</v>
      </c>
      <c r="D35" s="17" t="s">
        <v>43</v>
      </c>
      <c r="E35" s="62">
        <v>9951</v>
      </c>
      <c r="F35" s="68">
        <v>125.5268895</v>
      </c>
      <c r="G35" s="20">
        <v>8.1291090000000007E-3</v>
      </c>
    </row>
    <row r="36" spans="1:7" ht="25.5" x14ac:dyDescent="0.2">
      <c r="A36" s="21">
        <v>30</v>
      </c>
      <c r="B36" s="22" t="s">
        <v>265</v>
      </c>
      <c r="C36" s="26" t="s">
        <v>266</v>
      </c>
      <c r="D36" s="17" t="s">
        <v>43</v>
      </c>
      <c r="E36" s="62">
        <v>20000</v>
      </c>
      <c r="F36" s="68">
        <v>116.3</v>
      </c>
      <c r="G36" s="20">
        <v>7.5315759999999999E-3</v>
      </c>
    </row>
    <row r="37" spans="1:7" ht="12.75" x14ac:dyDescent="0.2">
      <c r="A37" s="21">
        <v>31</v>
      </c>
      <c r="B37" s="22" t="s">
        <v>193</v>
      </c>
      <c r="C37" s="26" t="s">
        <v>194</v>
      </c>
      <c r="D37" s="17" t="s">
        <v>188</v>
      </c>
      <c r="E37" s="62">
        <v>22184</v>
      </c>
      <c r="F37" s="68">
        <v>115.51208800000001</v>
      </c>
      <c r="G37" s="20">
        <v>7.4805510000000002E-3</v>
      </c>
    </row>
    <row r="38" spans="1:7" ht="25.5" x14ac:dyDescent="0.2">
      <c r="A38" s="21">
        <v>32</v>
      </c>
      <c r="B38" s="22" t="s">
        <v>109</v>
      </c>
      <c r="C38" s="26" t="s">
        <v>110</v>
      </c>
      <c r="D38" s="17" t="s">
        <v>43</v>
      </c>
      <c r="E38" s="62">
        <v>15246</v>
      </c>
      <c r="F38" s="68">
        <v>97.124643000000006</v>
      </c>
      <c r="G38" s="20">
        <v>6.2897819999999998E-3</v>
      </c>
    </row>
    <row r="39" spans="1:7" ht="25.5" x14ac:dyDescent="0.2">
      <c r="A39" s="21">
        <v>33</v>
      </c>
      <c r="B39" s="22" t="s">
        <v>206</v>
      </c>
      <c r="C39" s="26" t="s">
        <v>207</v>
      </c>
      <c r="D39" s="17" t="s">
        <v>43</v>
      </c>
      <c r="E39" s="62">
        <v>12457</v>
      </c>
      <c r="F39" s="68">
        <v>94.2932615</v>
      </c>
      <c r="G39" s="20">
        <v>6.1064220000000002E-3</v>
      </c>
    </row>
    <row r="40" spans="1:7" ht="12.75" x14ac:dyDescent="0.2">
      <c r="A40" s="21">
        <v>34</v>
      </c>
      <c r="B40" s="22" t="s">
        <v>275</v>
      </c>
      <c r="C40" s="26" t="s">
        <v>276</v>
      </c>
      <c r="D40" s="17" t="s">
        <v>76</v>
      </c>
      <c r="E40" s="62">
        <v>3422</v>
      </c>
      <c r="F40" s="68">
        <v>86.629641000000007</v>
      </c>
      <c r="G40" s="20">
        <v>5.6101270000000003E-3</v>
      </c>
    </row>
    <row r="41" spans="1:7" ht="25.5" x14ac:dyDescent="0.2">
      <c r="A41" s="21">
        <v>35</v>
      </c>
      <c r="B41" s="22" t="s">
        <v>503</v>
      </c>
      <c r="C41" s="26" t="s">
        <v>504</v>
      </c>
      <c r="D41" s="17" t="s">
        <v>54</v>
      </c>
      <c r="E41" s="62">
        <v>16530</v>
      </c>
      <c r="F41" s="68">
        <v>47.672519999999999</v>
      </c>
      <c r="G41" s="20">
        <v>3.0872679999999998E-3</v>
      </c>
    </row>
    <row r="42" spans="1:7" ht="25.5" x14ac:dyDescent="0.2">
      <c r="A42" s="21">
        <v>36</v>
      </c>
      <c r="B42" s="22" t="s">
        <v>240</v>
      </c>
      <c r="C42" s="26" t="s">
        <v>241</v>
      </c>
      <c r="D42" s="17" t="s">
        <v>19</v>
      </c>
      <c r="E42" s="62">
        <v>8634</v>
      </c>
      <c r="F42" s="68">
        <v>15.972899999999999</v>
      </c>
      <c r="G42" s="20">
        <v>1.0344029999999999E-3</v>
      </c>
    </row>
    <row r="43" spans="1:7" ht="12.75" x14ac:dyDescent="0.2">
      <c r="A43" s="16"/>
      <c r="B43" s="17"/>
      <c r="C43" s="23" t="s">
        <v>120</v>
      </c>
      <c r="D43" s="27"/>
      <c r="E43" s="64"/>
      <c r="F43" s="70">
        <v>7619.6501405000017</v>
      </c>
      <c r="G43" s="28">
        <v>0.49344777300000009</v>
      </c>
    </row>
    <row r="44" spans="1:7" ht="12.75" x14ac:dyDescent="0.2">
      <c r="A44" s="21"/>
      <c r="B44" s="22"/>
      <c r="C44" s="29"/>
      <c r="D44" s="30"/>
      <c r="E44" s="62"/>
      <c r="F44" s="68"/>
      <c r="G44" s="20"/>
    </row>
    <row r="45" spans="1:7" ht="12.75" x14ac:dyDescent="0.2">
      <c r="A45" s="16"/>
      <c r="B45" s="17"/>
      <c r="C45" s="23" t="s">
        <v>121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120</v>
      </c>
      <c r="D46" s="27"/>
      <c r="E46" s="64"/>
      <c r="F46" s="70">
        <v>0</v>
      </c>
      <c r="G46" s="28">
        <v>0</v>
      </c>
    </row>
    <row r="47" spans="1:7" ht="12.75" x14ac:dyDescent="0.2">
      <c r="A47" s="21"/>
      <c r="B47" s="22"/>
      <c r="C47" s="29"/>
      <c r="D47" s="30"/>
      <c r="E47" s="62"/>
      <c r="F47" s="68"/>
      <c r="G47" s="20"/>
    </row>
    <row r="48" spans="1:7" ht="12.75" x14ac:dyDescent="0.2">
      <c r="A48" s="31"/>
      <c r="B48" s="32"/>
      <c r="C48" s="23" t="s">
        <v>122</v>
      </c>
      <c r="D48" s="24"/>
      <c r="E48" s="63"/>
      <c r="F48" s="69"/>
      <c r="G48" s="25"/>
    </row>
    <row r="49" spans="1:7" ht="12.75" x14ac:dyDescent="0.2">
      <c r="A49" s="33"/>
      <c r="B49" s="34"/>
      <c r="C49" s="23" t="s">
        <v>120</v>
      </c>
      <c r="D49" s="35"/>
      <c r="E49" s="65"/>
      <c r="F49" s="71">
        <v>0</v>
      </c>
      <c r="G49" s="36">
        <v>0</v>
      </c>
    </row>
    <row r="50" spans="1:7" ht="12.75" x14ac:dyDescent="0.2">
      <c r="A50" s="33"/>
      <c r="B50" s="34"/>
      <c r="C50" s="29"/>
      <c r="D50" s="37"/>
      <c r="E50" s="66"/>
      <c r="F50" s="72"/>
      <c r="G50" s="38"/>
    </row>
    <row r="51" spans="1:7" ht="12.75" x14ac:dyDescent="0.2">
      <c r="A51" s="16"/>
      <c r="B51" s="17"/>
      <c r="C51" s="23" t="s">
        <v>123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120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12.75" x14ac:dyDescent="0.2">
      <c r="A54" s="16"/>
      <c r="B54" s="17"/>
      <c r="C54" s="23" t="s">
        <v>124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120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12.75" x14ac:dyDescent="0.2">
      <c r="A57" s="16"/>
      <c r="B57" s="17"/>
      <c r="C57" s="23" t="s">
        <v>125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25.5" x14ac:dyDescent="0.2">
      <c r="A60" s="21"/>
      <c r="B60" s="22"/>
      <c r="C60" s="39" t="s">
        <v>126</v>
      </c>
      <c r="D60" s="40"/>
      <c r="E60" s="64"/>
      <c r="F60" s="70">
        <v>7619.6501405000017</v>
      </c>
      <c r="G60" s="28">
        <v>0.49344777300000009</v>
      </c>
    </row>
    <row r="61" spans="1:7" ht="12.75" x14ac:dyDescent="0.2">
      <c r="A61" s="16"/>
      <c r="B61" s="17"/>
      <c r="C61" s="26"/>
      <c r="D61" s="19"/>
      <c r="E61" s="62"/>
      <c r="F61" s="68"/>
      <c r="G61" s="20"/>
    </row>
    <row r="62" spans="1:7" ht="12.75" x14ac:dyDescent="0.2">
      <c r="A62" s="16"/>
      <c r="B62" s="17"/>
      <c r="C62" s="18" t="s">
        <v>127</v>
      </c>
      <c r="D62" s="19"/>
      <c r="E62" s="62"/>
      <c r="F62" s="68"/>
      <c r="G62" s="20"/>
    </row>
    <row r="63" spans="1:7" ht="25.5" x14ac:dyDescent="0.2">
      <c r="A63" s="16"/>
      <c r="B63" s="17"/>
      <c r="C63" s="23" t="s">
        <v>10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2"/>
      <c r="F65" s="68"/>
      <c r="G65" s="20"/>
    </row>
    <row r="66" spans="1:7" ht="12.75" x14ac:dyDescent="0.2">
      <c r="A66" s="16"/>
      <c r="B66" s="41"/>
      <c r="C66" s="23" t="s">
        <v>128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74"/>
      <c r="G68" s="43"/>
    </row>
    <row r="69" spans="1:7" ht="12.75" x14ac:dyDescent="0.2">
      <c r="A69" s="16"/>
      <c r="B69" s="17"/>
      <c r="C69" s="23" t="s">
        <v>129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16"/>
      <c r="B72" s="41"/>
      <c r="C72" s="23" t="s">
        <v>130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68"/>
      <c r="G74" s="20"/>
    </row>
    <row r="75" spans="1:7" ht="12.75" x14ac:dyDescent="0.2">
      <c r="A75" s="21"/>
      <c r="B75" s="22"/>
      <c r="C75" s="44" t="s">
        <v>131</v>
      </c>
      <c r="D75" s="40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132</v>
      </c>
      <c r="D77" s="19"/>
      <c r="E77" s="62"/>
      <c r="F77" s="68"/>
      <c r="G77" s="20"/>
    </row>
    <row r="78" spans="1:7" ht="12.75" x14ac:dyDescent="0.2">
      <c r="A78" s="21"/>
      <c r="B78" s="22"/>
      <c r="C78" s="23" t="s">
        <v>133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134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135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136</v>
      </c>
      <c r="D87" s="24"/>
      <c r="E87" s="63"/>
      <c r="F87" s="69"/>
      <c r="G87" s="25"/>
    </row>
    <row r="88" spans="1:7" ht="12.75" x14ac:dyDescent="0.2">
      <c r="A88" s="21">
        <v>1</v>
      </c>
      <c r="B88" s="22"/>
      <c r="C88" s="26" t="s">
        <v>137</v>
      </c>
      <c r="D88" s="30"/>
      <c r="E88" s="62"/>
      <c r="F88" s="68">
        <v>3747.1182269000001</v>
      </c>
      <c r="G88" s="20">
        <v>0.24266299699999999</v>
      </c>
    </row>
    <row r="89" spans="1:7" ht="12.75" x14ac:dyDescent="0.2">
      <c r="A89" s="21"/>
      <c r="B89" s="22"/>
      <c r="C89" s="23" t="s">
        <v>120</v>
      </c>
      <c r="D89" s="40"/>
      <c r="E89" s="64"/>
      <c r="F89" s="70">
        <v>3747.1182269000001</v>
      </c>
      <c r="G89" s="28">
        <v>0.24266299699999999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25.5" x14ac:dyDescent="0.2">
      <c r="A91" s="21"/>
      <c r="B91" s="22"/>
      <c r="C91" s="39" t="s">
        <v>138</v>
      </c>
      <c r="D91" s="40"/>
      <c r="E91" s="64"/>
      <c r="F91" s="70">
        <v>3747.1182269000001</v>
      </c>
      <c r="G91" s="28">
        <v>0.24266299699999999</v>
      </c>
    </row>
    <row r="92" spans="1:7" ht="12.75" x14ac:dyDescent="0.2">
      <c r="A92" s="21"/>
      <c r="B92" s="22"/>
      <c r="C92" s="45"/>
      <c r="D92" s="22"/>
      <c r="E92" s="62"/>
      <c r="F92" s="68"/>
      <c r="G92" s="20"/>
    </row>
    <row r="93" spans="1:7" ht="12.75" x14ac:dyDescent="0.2">
      <c r="A93" s="16"/>
      <c r="B93" s="17"/>
      <c r="C93" s="18" t="s">
        <v>139</v>
      </c>
      <c r="D93" s="19"/>
      <c r="E93" s="62"/>
      <c r="F93" s="68"/>
      <c r="G93" s="20"/>
    </row>
    <row r="94" spans="1:7" ht="25.5" x14ac:dyDescent="0.2">
      <c r="A94" s="21"/>
      <c r="B94" s="22"/>
      <c r="C94" s="23" t="s">
        <v>140</v>
      </c>
      <c r="D94" s="24"/>
      <c r="E94" s="63"/>
      <c r="F94" s="69"/>
      <c r="G94" s="25"/>
    </row>
    <row r="95" spans="1:7" ht="25.5" x14ac:dyDescent="0.2">
      <c r="A95" s="21">
        <v>1</v>
      </c>
      <c r="B95" s="22" t="s">
        <v>506</v>
      </c>
      <c r="C95" s="26" t="s">
        <v>507</v>
      </c>
      <c r="D95" s="30"/>
      <c r="E95" s="62">
        <v>10733154.983999999</v>
      </c>
      <c r="F95" s="68">
        <v>4001.8568357839999</v>
      </c>
      <c r="G95" s="20">
        <v>0.25915984399999997</v>
      </c>
    </row>
    <row r="96" spans="1:7" ht="12.75" x14ac:dyDescent="0.2">
      <c r="A96" s="21"/>
      <c r="B96" s="22"/>
      <c r="C96" s="23" t="s">
        <v>120</v>
      </c>
      <c r="D96" s="40"/>
      <c r="E96" s="64"/>
      <c r="F96" s="70">
        <v>4001.8568357839999</v>
      </c>
      <c r="G96" s="28">
        <v>0.25915984399999997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16"/>
      <c r="B98" s="17"/>
      <c r="C98" s="18" t="s">
        <v>141</v>
      </c>
      <c r="D98" s="19"/>
      <c r="E98" s="62"/>
      <c r="F98" s="68"/>
      <c r="G98" s="20"/>
    </row>
    <row r="99" spans="1:7" ht="25.5" x14ac:dyDescent="0.2">
      <c r="A99" s="21"/>
      <c r="B99" s="22"/>
      <c r="C99" s="23" t="s">
        <v>142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25.5" x14ac:dyDescent="0.2">
      <c r="A102" s="21"/>
      <c r="B102" s="22"/>
      <c r="C102" s="23" t="s">
        <v>143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74"/>
      <c r="G104" s="43"/>
    </row>
    <row r="105" spans="1:7" ht="25.5" x14ac:dyDescent="0.2">
      <c r="A105" s="21"/>
      <c r="B105" s="22"/>
      <c r="C105" s="45" t="s">
        <v>144</v>
      </c>
      <c r="D105" s="22"/>
      <c r="E105" s="62"/>
      <c r="F105" s="74">
        <v>73.02955978</v>
      </c>
      <c r="G105" s="43">
        <v>4.7293869999999998E-3</v>
      </c>
    </row>
    <row r="106" spans="1:7" ht="12.75" x14ac:dyDescent="0.2">
      <c r="A106" s="21"/>
      <c r="B106" s="22"/>
      <c r="C106" s="46" t="s">
        <v>145</v>
      </c>
      <c r="D106" s="27"/>
      <c r="E106" s="64"/>
      <c r="F106" s="70">
        <v>15441.654762964001</v>
      </c>
      <c r="G106" s="28">
        <v>1.0000000010000001</v>
      </c>
    </row>
    <row r="108" spans="1:7" ht="12.75" x14ac:dyDescent="0.2">
      <c r="B108" s="360"/>
      <c r="C108" s="360"/>
      <c r="D108" s="360"/>
      <c r="E108" s="360"/>
      <c r="F108" s="360"/>
    </row>
    <row r="109" spans="1:7" ht="12.75" x14ac:dyDescent="0.2">
      <c r="B109" s="360"/>
      <c r="C109" s="360"/>
      <c r="D109" s="360"/>
      <c r="E109" s="360"/>
      <c r="F109" s="360"/>
    </row>
    <row r="111" spans="1:7" ht="12.75" x14ac:dyDescent="0.2">
      <c r="B111" s="52" t="s">
        <v>146</v>
      </c>
      <c r="C111" s="53"/>
      <c r="D111" s="54"/>
    </row>
    <row r="112" spans="1:7" ht="12.75" x14ac:dyDescent="0.2">
      <c r="B112" s="55" t="s">
        <v>147</v>
      </c>
      <c r="C112" s="56"/>
      <c r="D112" s="81" t="s">
        <v>148</v>
      </c>
    </row>
    <row r="113" spans="2:4" ht="12.75" x14ac:dyDescent="0.2">
      <c r="B113" s="55" t="s">
        <v>149</v>
      </c>
      <c r="C113" s="56"/>
      <c r="D113" s="81" t="s">
        <v>148</v>
      </c>
    </row>
    <row r="114" spans="2:4" ht="12.75" x14ac:dyDescent="0.2">
      <c r="B114" s="57" t="s">
        <v>150</v>
      </c>
      <c r="C114" s="56"/>
      <c r="D114" s="58"/>
    </row>
    <row r="115" spans="2:4" ht="25.5" customHeight="1" x14ac:dyDescent="0.2">
      <c r="B115" s="58"/>
      <c r="C115" s="48" t="s">
        <v>151</v>
      </c>
      <c r="D115" s="49" t="s">
        <v>152</v>
      </c>
    </row>
    <row r="116" spans="2:4" ht="12.75" customHeight="1" x14ac:dyDescent="0.2">
      <c r="B116" s="75" t="s">
        <v>153</v>
      </c>
      <c r="C116" s="76" t="s">
        <v>154</v>
      </c>
      <c r="D116" s="76" t="s">
        <v>155</v>
      </c>
    </row>
    <row r="117" spans="2:4" ht="12.75" x14ac:dyDescent="0.2">
      <c r="B117" s="58" t="s">
        <v>156</v>
      </c>
      <c r="C117" s="59">
        <v>10.0413</v>
      </c>
      <c r="D117" s="59">
        <v>9.8351000000000006</v>
      </c>
    </row>
    <row r="118" spans="2:4" ht="12.75" x14ac:dyDescent="0.2">
      <c r="B118" s="58" t="s">
        <v>157</v>
      </c>
      <c r="C118" s="59">
        <v>10.041399999999999</v>
      </c>
      <c r="D118" s="59">
        <v>9.8351000000000006</v>
      </c>
    </row>
    <row r="119" spans="2:4" ht="12.75" x14ac:dyDescent="0.2">
      <c r="B119" s="58" t="s">
        <v>158</v>
      </c>
      <c r="C119" s="59">
        <v>10.032999999999999</v>
      </c>
      <c r="D119" s="59">
        <v>9.8155000000000001</v>
      </c>
    </row>
    <row r="120" spans="2:4" ht="12.75" x14ac:dyDescent="0.2">
      <c r="B120" s="58" t="s">
        <v>159</v>
      </c>
      <c r="C120" s="59">
        <v>10.032999999999999</v>
      </c>
      <c r="D120" s="59">
        <v>9.8155000000000001</v>
      </c>
    </row>
    <row r="122" spans="2:4" ht="12.75" x14ac:dyDescent="0.2">
      <c r="B122" s="77" t="s">
        <v>160</v>
      </c>
      <c r="C122" s="60"/>
      <c r="D122" s="78" t="s">
        <v>148</v>
      </c>
    </row>
    <row r="123" spans="2:4" ht="24.75" customHeight="1" x14ac:dyDescent="0.2">
      <c r="B123" s="79"/>
      <c r="C123" s="79"/>
    </row>
    <row r="124" spans="2:4" ht="15" x14ac:dyDescent="0.25">
      <c r="B124" s="82"/>
      <c r="C124" s="80"/>
      <c r="D124"/>
    </row>
    <row r="126" spans="2:4" ht="12.75" x14ac:dyDescent="0.2">
      <c r="B126" s="57" t="s">
        <v>161</v>
      </c>
      <c r="C126" s="56"/>
      <c r="D126" s="83" t="s">
        <v>148</v>
      </c>
    </row>
    <row r="127" spans="2:4" ht="12.75" x14ac:dyDescent="0.2">
      <c r="B127" s="57" t="s">
        <v>162</v>
      </c>
      <c r="C127" s="56"/>
      <c r="D127" s="83" t="s">
        <v>148</v>
      </c>
    </row>
    <row r="128" spans="2:4" ht="12.75" x14ac:dyDescent="0.2">
      <c r="B128" s="57" t="s">
        <v>163</v>
      </c>
      <c r="C128" s="56"/>
      <c r="D128" s="61">
        <v>0</v>
      </c>
    </row>
    <row r="129" spans="2:4" ht="12.75" x14ac:dyDescent="0.2">
      <c r="B129" s="57" t="s">
        <v>164</v>
      </c>
      <c r="C129" s="56"/>
      <c r="D129" s="61" t="s">
        <v>148</v>
      </c>
    </row>
  </sheetData>
  <mergeCells count="5">
    <mergeCell ref="A1:G1"/>
    <mergeCell ref="A2:G2"/>
    <mergeCell ref="A3:G3"/>
    <mergeCell ref="B108:F108"/>
    <mergeCell ref="B109:F10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511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238</v>
      </c>
      <c r="C7" s="26" t="s">
        <v>239</v>
      </c>
      <c r="D7" s="17" t="s">
        <v>188</v>
      </c>
      <c r="E7" s="62">
        <v>16636</v>
      </c>
      <c r="F7" s="68">
        <v>321.37424800000002</v>
      </c>
      <c r="G7" s="20">
        <v>2.9436021999999999E-2</v>
      </c>
    </row>
    <row r="8" spans="1:7" ht="25.5" x14ac:dyDescent="0.2">
      <c r="A8" s="21">
        <v>2</v>
      </c>
      <c r="B8" s="22" t="s">
        <v>259</v>
      </c>
      <c r="C8" s="26" t="s">
        <v>260</v>
      </c>
      <c r="D8" s="17" t="s">
        <v>245</v>
      </c>
      <c r="E8" s="62">
        <v>53675</v>
      </c>
      <c r="F8" s="68">
        <v>308.55073750000003</v>
      </c>
      <c r="G8" s="20">
        <v>2.8261462000000001E-2</v>
      </c>
    </row>
    <row r="9" spans="1:7" ht="25.5" x14ac:dyDescent="0.2">
      <c r="A9" s="21">
        <v>3</v>
      </c>
      <c r="B9" s="22" t="s">
        <v>96</v>
      </c>
      <c r="C9" s="26" t="s">
        <v>97</v>
      </c>
      <c r="D9" s="17" t="s">
        <v>43</v>
      </c>
      <c r="E9" s="62">
        <v>59926</v>
      </c>
      <c r="F9" s="68">
        <v>306.94097199999999</v>
      </c>
      <c r="G9" s="20">
        <v>2.8114017000000002E-2</v>
      </c>
    </row>
    <row r="10" spans="1:7" ht="25.5" x14ac:dyDescent="0.2">
      <c r="A10" s="21">
        <v>4</v>
      </c>
      <c r="B10" s="22" t="s">
        <v>178</v>
      </c>
      <c r="C10" s="26" t="s">
        <v>179</v>
      </c>
      <c r="D10" s="17" t="s">
        <v>43</v>
      </c>
      <c r="E10" s="62">
        <v>22451</v>
      </c>
      <c r="F10" s="68">
        <v>287.7656925</v>
      </c>
      <c r="G10" s="20">
        <v>2.6357671999999999E-2</v>
      </c>
    </row>
    <row r="11" spans="1:7" ht="25.5" x14ac:dyDescent="0.2">
      <c r="A11" s="21">
        <v>5</v>
      </c>
      <c r="B11" s="22" t="s">
        <v>41</v>
      </c>
      <c r="C11" s="26" t="s">
        <v>42</v>
      </c>
      <c r="D11" s="17" t="s">
        <v>43</v>
      </c>
      <c r="E11" s="62">
        <v>26000</v>
      </c>
      <c r="F11" s="68">
        <v>203.203</v>
      </c>
      <c r="G11" s="20">
        <v>1.8612218999999999E-2</v>
      </c>
    </row>
    <row r="12" spans="1:7" ht="25.5" x14ac:dyDescent="0.2">
      <c r="A12" s="21">
        <v>6</v>
      </c>
      <c r="B12" s="22" t="s">
        <v>70</v>
      </c>
      <c r="C12" s="26" t="s">
        <v>71</v>
      </c>
      <c r="D12" s="17" t="s">
        <v>43</v>
      </c>
      <c r="E12" s="62">
        <v>108000</v>
      </c>
      <c r="F12" s="68">
        <v>185.00399999999999</v>
      </c>
      <c r="G12" s="20">
        <v>1.6945295999999999E-2</v>
      </c>
    </row>
    <row r="13" spans="1:7" ht="25.5" x14ac:dyDescent="0.2">
      <c r="A13" s="21">
        <v>7</v>
      </c>
      <c r="B13" s="22" t="s">
        <v>37</v>
      </c>
      <c r="C13" s="26" t="s">
        <v>38</v>
      </c>
      <c r="D13" s="17" t="s">
        <v>16</v>
      </c>
      <c r="E13" s="62">
        <v>190772</v>
      </c>
      <c r="F13" s="68">
        <v>183.23650599999999</v>
      </c>
      <c r="G13" s="20">
        <v>1.6783403999999998E-2</v>
      </c>
    </row>
    <row r="14" spans="1:7" ht="12.75" x14ac:dyDescent="0.2">
      <c r="A14" s="21">
        <v>8</v>
      </c>
      <c r="B14" s="22" t="s">
        <v>341</v>
      </c>
      <c r="C14" s="26" t="s">
        <v>342</v>
      </c>
      <c r="D14" s="17" t="s">
        <v>175</v>
      </c>
      <c r="E14" s="62">
        <v>2972</v>
      </c>
      <c r="F14" s="68">
        <v>129.745632</v>
      </c>
      <c r="G14" s="20">
        <v>1.1883949E-2</v>
      </c>
    </row>
    <row r="15" spans="1:7" ht="12.75" x14ac:dyDescent="0.2">
      <c r="A15" s="21">
        <v>9</v>
      </c>
      <c r="B15" s="22" t="s">
        <v>269</v>
      </c>
      <c r="C15" s="26" t="s">
        <v>270</v>
      </c>
      <c r="D15" s="17" t="s">
        <v>54</v>
      </c>
      <c r="E15" s="62">
        <v>118056</v>
      </c>
      <c r="F15" s="68">
        <v>129.21229199999999</v>
      </c>
      <c r="G15" s="20">
        <v>1.1835098E-2</v>
      </c>
    </row>
    <row r="16" spans="1:7" ht="25.5" x14ac:dyDescent="0.2">
      <c r="A16" s="21">
        <v>10</v>
      </c>
      <c r="B16" s="22" t="s">
        <v>497</v>
      </c>
      <c r="C16" s="26" t="s">
        <v>498</v>
      </c>
      <c r="D16" s="17" t="s">
        <v>43</v>
      </c>
      <c r="E16" s="62">
        <v>38533</v>
      </c>
      <c r="F16" s="68">
        <v>122.11107699999999</v>
      </c>
      <c r="G16" s="20">
        <v>1.1184668E-2</v>
      </c>
    </row>
    <row r="17" spans="1:7" ht="25.5" x14ac:dyDescent="0.2">
      <c r="A17" s="21">
        <v>11</v>
      </c>
      <c r="B17" s="22" t="s">
        <v>32</v>
      </c>
      <c r="C17" s="26" t="s">
        <v>33</v>
      </c>
      <c r="D17" s="17" t="s">
        <v>16</v>
      </c>
      <c r="E17" s="62">
        <v>50000</v>
      </c>
      <c r="F17" s="68">
        <v>114.27500000000001</v>
      </c>
      <c r="G17" s="20">
        <v>1.0466929E-2</v>
      </c>
    </row>
    <row r="18" spans="1:7" ht="25.5" x14ac:dyDescent="0.2">
      <c r="A18" s="21">
        <v>12</v>
      </c>
      <c r="B18" s="22" t="s">
        <v>208</v>
      </c>
      <c r="C18" s="26" t="s">
        <v>209</v>
      </c>
      <c r="D18" s="17" t="s">
        <v>210</v>
      </c>
      <c r="E18" s="62">
        <v>41998</v>
      </c>
      <c r="F18" s="68">
        <v>109.089805</v>
      </c>
      <c r="G18" s="20">
        <v>9.991995E-3</v>
      </c>
    </row>
    <row r="19" spans="1:7" ht="12.75" x14ac:dyDescent="0.2">
      <c r="A19" s="21">
        <v>13</v>
      </c>
      <c r="B19" s="22" t="s">
        <v>490</v>
      </c>
      <c r="C19" s="26" t="s">
        <v>491</v>
      </c>
      <c r="D19" s="17" t="s">
        <v>492</v>
      </c>
      <c r="E19" s="62">
        <v>36363</v>
      </c>
      <c r="F19" s="68">
        <v>96.943758000000003</v>
      </c>
      <c r="G19" s="20">
        <v>8.8794870000000001E-3</v>
      </c>
    </row>
    <row r="20" spans="1:7" ht="25.5" x14ac:dyDescent="0.2">
      <c r="A20" s="21">
        <v>14</v>
      </c>
      <c r="B20" s="22" t="s">
        <v>257</v>
      </c>
      <c r="C20" s="26" t="s">
        <v>258</v>
      </c>
      <c r="D20" s="17" t="s">
        <v>36</v>
      </c>
      <c r="E20" s="62">
        <v>14543</v>
      </c>
      <c r="F20" s="68">
        <v>88.770471999999998</v>
      </c>
      <c r="G20" s="20">
        <v>8.1308620000000009E-3</v>
      </c>
    </row>
    <row r="21" spans="1:7" ht="25.5" x14ac:dyDescent="0.2">
      <c r="A21" s="21">
        <v>15</v>
      </c>
      <c r="B21" s="22" t="s">
        <v>105</v>
      </c>
      <c r="C21" s="26" t="s">
        <v>106</v>
      </c>
      <c r="D21" s="17" t="s">
        <v>43</v>
      </c>
      <c r="E21" s="62">
        <v>6875</v>
      </c>
      <c r="F21" s="68">
        <v>86.724687500000002</v>
      </c>
      <c r="G21" s="20">
        <v>7.9434799999999993E-3</v>
      </c>
    </row>
    <row r="22" spans="1:7" ht="25.5" x14ac:dyDescent="0.2">
      <c r="A22" s="21">
        <v>16</v>
      </c>
      <c r="B22" s="22" t="s">
        <v>248</v>
      </c>
      <c r="C22" s="26" t="s">
        <v>249</v>
      </c>
      <c r="D22" s="17" t="s">
        <v>66</v>
      </c>
      <c r="E22" s="62">
        <v>28846</v>
      </c>
      <c r="F22" s="68">
        <v>72.547690000000003</v>
      </c>
      <c r="G22" s="20">
        <v>6.6449489999999998E-3</v>
      </c>
    </row>
    <row r="23" spans="1:7" ht="25.5" x14ac:dyDescent="0.2">
      <c r="A23" s="21">
        <v>17</v>
      </c>
      <c r="B23" s="22" t="s">
        <v>224</v>
      </c>
      <c r="C23" s="26" t="s">
        <v>225</v>
      </c>
      <c r="D23" s="17" t="s">
        <v>172</v>
      </c>
      <c r="E23" s="62">
        <v>11500</v>
      </c>
      <c r="F23" s="68">
        <v>72.467250000000007</v>
      </c>
      <c r="G23" s="20">
        <v>6.637581E-3</v>
      </c>
    </row>
    <row r="24" spans="1:7" ht="25.5" x14ac:dyDescent="0.2">
      <c r="A24" s="21">
        <v>18</v>
      </c>
      <c r="B24" s="22" t="s">
        <v>23</v>
      </c>
      <c r="C24" s="26" t="s">
        <v>24</v>
      </c>
      <c r="D24" s="17" t="s">
        <v>25</v>
      </c>
      <c r="E24" s="62">
        <v>17000</v>
      </c>
      <c r="F24" s="68">
        <v>68.17</v>
      </c>
      <c r="G24" s="20">
        <v>6.2439779999999999E-3</v>
      </c>
    </row>
    <row r="25" spans="1:7" ht="12.75" x14ac:dyDescent="0.2">
      <c r="A25" s="21">
        <v>19</v>
      </c>
      <c r="B25" s="22" t="s">
        <v>499</v>
      </c>
      <c r="C25" s="26" t="s">
        <v>500</v>
      </c>
      <c r="D25" s="17" t="s">
        <v>252</v>
      </c>
      <c r="E25" s="62">
        <v>5100</v>
      </c>
      <c r="F25" s="68">
        <v>46.761899999999997</v>
      </c>
      <c r="G25" s="20">
        <v>4.2831190000000002E-3</v>
      </c>
    </row>
    <row r="26" spans="1:7" ht="25.5" x14ac:dyDescent="0.2">
      <c r="A26" s="21">
        <v>20</v>
      </c>
      <c r="B26" s="22" t="s">
        <v>109</v>
      </c>
      <c r="C26" s="26" t="s">
        <v>110</v>
      </c>
      <c r="D26" s="17" t="s">
        <v>43</v>
      </c>
      <c r="E26" s="62">
        <v>5001</v>
      </c>
      <c r="F26" s="68">
        <v>31.858870499999998</v>
      </c>
      <c r="G26" s="20">
        <v>2.9180880000000001E-3</v>
      </c>
    </row>
    <row r="27" spans="1:7" ht="12.75" x14ac:dyDescent="0.2">
      <c r="A27" s="21">
        <v>21</v>
      </c>
      <c r="B27" s="22" t="s">
        <v>493</v>
      </c>
      <c r="C27" s="26" t="s">
        <v>494</v>
      </c>
      <c r="D27" s="17" t="s">
        <v>188</v>
      </c>
      <c r="E27" s="62">
        <v>15805</v>
      </c>
      <c r="F27" s="68">
        <v>21.471092500000001</v>
      </c>
      <c r="G27" s="20">
        <v>1.9666280000000002E-3</v>
      </c>
    </row>
    <row r="28" spans="1:7" ht="25.5" x14ac:dyDescent="0.2">
      <c r="A28" s="21">
        <v>22</v>
      </c>
      <c r="B28" s="22" t="s">
        <v>503</v>
      </c>
      <c r="C28" s="26" t="s">
        <v>504</v>
      </c>
      <c r="D28" s="17" t="s">
        <v>54</v>
      </c>
      <c r="E28" s="62">
        <v>7202</v>
      </c>
      <c r="F28" s="68">
        <v>20.770568000000001</v>
      </c>
      <c r="G28" s="20">
        <v>1.902464E-3</v>
      </c>
    </row>
    <row r="29" spans="1:7" ht="25.5" x14ac:dyDescent="0.2">
      <c r="A29" s="21">
        <v>23</v>
      </c>
      <c r="B29" s="22" t="s">
        <v>240</v>
      </c>
      <c r="C29" s="26" t="s">
        <v>241</v>
      </c>
      <c r="D29" s="17" t="s">
        <v>19</v>
      </c>
      <c r="E29" s="62">
        <v>5978</v>
      </c>
      <c r="F29" s="68">
        <v>11.0593</v>
      </c>
      <c r="G29" s="20">
        <v>1.0129679999999999E-3</v>
      </c>
    </row>
    <row r="30" spans="1:7" ht="12.75" x14ac:dyDescent="0.2">
      <c r="A30" s="16"/>
      <c r="B30" s="17"/>
      <c r="C30" s="23" t="s">
        <v>120</v>
      </c>
      <c r="D30" s="27"/>
      <c r="E30" s="64"/>
      <c r="F30" s="70">
        <v>3018.0545505000005</v>
      </c>
      <c r="G30" s="28">
        <v>0.27643633499999998</v>
      </c>
    </row>
    <row r="31" spans="1:7" ht="12.75" x14ac:dyDescent="0.2">
      <c r="A31" s="21"/>
      <c r="B31" s="22"/>
      <c r="C31" s="29"/>
      <c r="D31" s="30"/>
      <c r="E31" s="62"/>
      <c r="F31" s="68"/>
      <c r="G31" s="20"/>
    </row>
    <row r="32" spans="1:7" ht="12.75" x14ac:dyDescent="0.2">
      <c r="A32" s="16"/>
      <c r="B32" s="17"/>
      <c r="C32" s="23" t="s">
        <v>121</v>
      </c>
      <c r="D32" s="24"/>
      <c r="E32" s="63"/>
      <c r="F32" s="69"/>
      <c r="G32" s="25"/>
    </row>
    <row r="33" spans="1:7" ht="12.75" x14ac:dyDescent="0.2">
      <c r="A33" s="16"/>
      <c r="B33" s="17"/>
      <c r="C33" s="23" t="s">
        <v>120</v>
      </c>
      <c r="D33" s="27"/>
      <c r="E33" s="64"/>
      <c r="F33" s="70">
        <v>0</v>
      </c>
      <c r="G33" s="28">
        <v>0</v>
      </c>
    </row>
    <row r="34" spans="1:7" ht="12.75" x14ac:dyDescent="0.2">
      <c r="A34" s="21"/>
      <c r="B34" s="22"/>
      <c r="C34" s="29"/>
      <c r="D34" s="30"/>
      <c r="E34" s="62"/>
      <c r="F34" s="68"/>
      <c r="G34" s="20"/>
    </row>
    <row r="35" spans="1:7" ht="12.75" x14ac:dyDescent="0.2">
      <c r="A35" s="31"/>
      <c r="B35" s="32"/>
      <c r="C35" s="23" t="s">
        <v>122</v>
      </c>
      <c r="D35" s="24"/>
      <c r="E35" s="63"/>
      <c r="F35" s="69"/>
      <c r="G35" s="25"/>
    </row>
    <row r="36" spans="1:7" ht="12.75" x14ac:dyDescent="0.2">
      <c r="A36" s="33"/>
      <c r="B36" s="34"/>
      <c r="C36" s="23" t="s">
        <v>120</v>
      </c>
      <c r="D36" s="35"/>
      <c r="E36" s="65"/>
      <c r="F36" s="71">
        <v>0</v>
      </c>
      <c r="G36" s="36">
        <v>0</v>
      </c>
    </row>
    <row r="37" spans="1:7" ht="12.75" x14ac:dyDescent="0.2">
      <c r="A37" s="33"/>
      <c r="B37" s="34"/>
      <c r="C37" s="29"/>
      <c r="D37" s="37"/>
      <c r="E37" s="66"/>
      <c r="F37" s="72"/>
      <c r="G37" s="38"/>
    </row>
    <row r="38" spans="1:7" ht="12.75" x14ac:dyDescent="0.2">
      <c r="A38" s="16"/>
      <c r="B38" s="17"/>
      <c r="C38" s="23" t="s">
        <v>123</v>
      </c>
      <c r="D38" s="24"/>
      <c r="E38" s="63"/>
      <c r="F38" s="69"/>
      <c r="G38" s="25"/>
    </row>
    <row r="39" spans="1:7" ht="12.75" x14ac:dyDescent="0.2">
      <c r="A39" s="16"/>
      <c r="B39" s="17"/>
      <c r="C39" s="23" t="s">
        <v>120</v>
      </c>
      <c r="D39" s="27"/>
      <c r="E39" s="64"/>
      <c r="F39" s="70">
        <v>0</v>
      </c>
      <c r="G39" s="28">
        <v>0</v>
      </c>
    </row>
    <row r="40" spans="1:7" ht="12.75" x14ac:dyDescent="0.2">
      <c r="A40" s="16"/>
      <c r="B40" s="17"/>
      <c r="C40" s="29"/>
      <c r="D40" s="19"/>
      <c r="E40" s="62"/>
      <c r="F40" s="68"/>
      <c r="G40" s="20"/>
    </row>
    <row r="41" spans="1:7" ht="12.75" x14ac:dyDescent="0.2">
      <c r="A41" s="16"/>
      <c r="B41" s="17"/>
      <c r="C41" s="23" t="s">
        <v>124</v>
      </c>
      <c r="D41" s="24"/>
      <c r="E41" s="63"/>
      <c r="F41" s="69"/>
      <c r="G41" s="25"/>
    </row>
    <row r="42" spans="1:7" ht="12.75" x14ac:dyDescent="0.2">
      <c r="A42" s="16"/>
      <c r="B42" s="17"/>
      <c r="C42" s="23" t="s">
        <v>120</v>
      </c>
      <c r="D42" s="27"/>
      <c r="E42" s="64"/>
      <c r="F42" s="70">
        <v>0</v>
      </c>
      <c r="G42" s="28">
        <v>0</v>
      </c>
    </row>
    <row r="43" spans="1:7" ht="12.75" x14ac:dyDescent="0.2">
      <c r="A43" s="16"/>
      <c r="B43" s="17"/>
      <c r="C43" s="29"/>
      <c r="D43" s="19"/>
      <c r="E43" s="62"/>
      <c r="F43" s="68"/>
      <c r="G43" s="20"/>
    </row>
    <row r="44" spans="1:7" ht="12.75" x14ac:dyDescent="0.2">
      <c r="A44" s="16"/>
      <c r="B44" s="17"/>
      <c r="C44" s="23" t="s">
        <v>125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120</v>
      </c>
      <c r="D45" s="27"/>
      <c r="E45" s="64"/>
      <c r="F45" s="70">
        <v>0</v>
      </c>
      <c r="G45" s="28">
        <v>0</v>
      </c>
    </row>
    <row r="46" spans="1:7" ht="12.75" x14ac:dyDescent="0.2">
      <c r="A46" s="16"/>
      <c r="B46" s="17"/>
      <c r="C46" s="29"/>
      <c r="D46" s="19"/>
      <c r="E46" s="62"/>
      <c r="F46" s="68"/>
      <c r="G46" s="20"/>
    </row>
    <row r="47" spans="1:7" ht="25.5" x14ac:dyDescent="0.2">
      <c r="A47" s="21"/>
      <c r="B47" s="22"/>
      <c r="C47" s="39" t="s">
        <v>126</v>
      </c>
      <c r="D47" s="40"/>
      <c r="E47" s="64"/>
      <c r="F47" s="70">
        <v>3018.0545505000005</v>
      </c>
      <c r="G47" s="28">
        <v>0.27643633499999998</v>
      </c>
    </row>
    <row r="48" spans="1:7" ht="12.75" x14ac:dyDescent="0.2">
      <c r="A48" s="16"/>
      <c r="B48" s="17"/>
      <c r="C48" s="26"/>
      <c r="D48" s="19"/>
      <c r="E48" s="62"/>
      <c r="F48" s="68"/>
      <c r="G48" s="20"/>
    </row>
    <row r="49" spans="1:7" ht="12.75" x14ac:dyDescent="0.2">
      <c r="A49" s="16"/>
      <c r="B49" s="17"/>
      <c r="C49" s="18" t="s">
        <v>127</v>
      </c>
      <c r="D49" s="19"/>
      <c r="E49" s="62"/>
      <c r="F49" s="68"/>
      <c r="G49" s="20"/>
    </row>
    <row r="50" spans="1:7" ht="25.5" x14ac:dyDescent="0.2">
      <c r="A50" s="16"/>
      <c r="B50" s="17"/>
      <c r="C50" s="23" t="s">
        <v>10</v>
      </c>
      <c r="D50" s="24"/>
      <c r="E50" s="63"/>
      <c r="F50" s="69"/>
      <c r="G50" s="25"/>
    </row>
    <row r="51" spans="1:7" ht="12.75" x14ac:dyDescent="0.2">
      <c r="A51" s="21"/>
      <c r="B51" s="22"/>
      <c r="C51" s="23" t="s">
        <v>120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19"/>
      <c r="E52" s="62"/>
      <c r="F52" s="68"/>
      <c r="G52" s="20"/>
    </row>
    <row r="53" spans="1:7" ht="12.75" x14ac:dyDescent="0.2">
      <c r="A53" s="16"/>
      <c r="B53" s="41"/>
      <c r="C53" s="23" t="s">
        <v>128</v>
      </c>
      <c r="D53" s="24"/>
      <c r="E53" s="63"/>
      <c r="F53" s="69"/>
      <c r="G53" s="25"/>
    </row>
    <row r="54" spans="1:7" ht="12.75" x14ac:dyDescent="0.2">
      <c r="A54" s="21"/>
      <c r="B54" s="22"/>
      <c r="C54" s="23" t="s">
        <v>120</v>
      </c>
      <c r="D54" s="27"/>
      <c r="E54" s="64"/>
      <c r="F54" s="70">
        <v>0</v>
      </c>
      <c r="G54" s="28">
        <v>0</v>
      </c>
    </row>
    <row r="55" spans="1:7" ht="12.75" x14ac:dyDescent="0.2">
      <c r="A55" s="21"/>
      <c r="B55" s="22"/>
      <c r="C55" s="29"/>
      <c r="D55" s="19"/>
      <c r="E55" s="62"/>
      <c r="F55" s="74"/>
      <c r="G55" s="43"/>
    </row>
    <row r="56" spans="1:7" ht="12.75" x14ac:dyDescent="0.2">
      <c r="A56" s="16"/>
      <c r="B56" s="17"/>
      <c r="C56" s="23" t="s">
        <v>129</v>
      </c>
      <c r="D56" s="24"/>
      <c r="E56" s="63"/>
      <c r="F56" s="69"/>
      <c r="G56" s="25"/>
    </row>
    <row r="57" spans="1:7" ht="12.75" x14ac:dyDescent="0.2">
      <c r="A57" s="21"/>
      <c r="B57" s="22"/>
      <c r="C57" s="23" t="s">
        <v>120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25.5" x14ac:dyDescent="0.2">
      <c r="A59" s="16"/>
      <c r="B59" s="41"/>
      <c r="C59" s="23" t="s">
        <v>130</v>
      </c>
      <c r="D59" s="24"/>
      <c r="E59" s="63"/>
      <c r="F59" s="69"/>
      <c r="G59" s="25"/>
    </row>
    <row r="60" spans="1:7" ht="12.75" x14ac:dyDescent="0.2">
      <c r="A60" s="21"/>
      <c r="B60" s="22"/>
      <c r="C60" s="23" t="s">
        <v>120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19"/>
      <c r="E61" s="62"/>
      <c r="F61" s="68"/>
      <c r="G61" s="20"/>
    </row>
    <row r="62" spans="1:7" ht="12.75" x14ac:dyDescent="0.2">
      <c r="A62" s="21"/>
      <c r="B62" s="22"/>
      <c r="C62" s="44" t="s">
        <v>131</v>
      </c>
      <c r="D62" s="40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6"/>
      <c r="D63" s="19"/>
      <c r="E63" s="62"/>
      <c r="F63" s="68"/>
      <c r="G63" s="20"/>
    </row>
    <row r="64" spans="1:7" ht="12.75" x14ac:dyDescent="0.2">
      <c r="A64" s="16"/>
      <c r="B64" s="17"/>
      <c r="C64" s="18" t="s">
        <v>132</v>
      </c>
      <c r="D64" s="19"/>
      <c r="E64" s="62"/>
      <c r="F64" s="68"/>
      <c r="G64" s="20"/>
    </row>
    <row r="65" spans="1:7" ht="12.75" x14ac:dyDescent="0.2">
      <c r="A65" s="21"/>
      <c r="B65" s="22"/>
      <c r="C65" s="23" t="s">
        <v>133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120</v>
      </c>
      <c r="D66" s="40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22"/>
      <c r="E67" s="62"/>
      <c r="F67" s="68"/>
      <c r="G67" s="20"/>
    </row>
    <row r="68" spans="1:7" ht="12.75" x14ac:dyDescent="0.2">
      <c r="A68" s="21"/>
      <c r="B68" s="22"/>
      <c r="C68" s="23" t="s">
        <v>134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120</v>
      </c>
      <c r="D69" s="40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22"/>
      <c r="E70" s="62"/>
      <c r="F70" s="68"/>
      <c r="G70" s="20"/>
    </row>
    <row r="71" spans="1:7" ht="12.75" x14ac:dyDescent="0.2">
      <c r="A71" s="21"/>
      <c r="B71" s="22"/>
      <c r="C71" s="23" t="s">
        <v>135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120</v>
      </c>
      <c r="D72" s="40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22"/>
      <c r="E73" s="62"/>
      <c r="F73" s="68"/>
      <c r="G73" s="20"/>
    </row>
    <row r="74" spans="1:7" ht="12.75" x14ac:dyDescent="0.2">
      <c r="A74" s="21"/>
      <c r="B74" s="22"/>
      <c r="C74" s="23" t="s">
        <v>136</v>
      </c>
      <c r="D74" s="24"/>
      <c r="E74" s="63"/>
      <c r="F74" s="69"/>
      <c r="G74" s="25"/>
    </row>
    <row r="75" spans="1:7" ht="12.75" x14ac:dyDescent="0.2">
      <c r="A75" s="21">
        <v>1</v>
      </c>
      <c r="B75" s="22"/>
      <c r="C75" s="26" t="s">
        <v>137</v>
      </c>
      <c r="D75" s="30"/>
      <c r="E75" s="62"/>
      <c r="F75" s="68">
        <v>3818.0825891999998</v>
      </c>
      <c r="G75" s="20">
        <v>0.34971427199999999</v>
      </c>
    </row>
    <row r="76" spans="1:7" ht="12.75" x14ac:dyDescent="0.2">
      <c r="A76" s="21"/>
      <c r="B76" s="22"/>
      <c r="C76" s="23" t="s">
        <v>120</v>
      </c>
      <c r="D76" s="40"/>
      <c r="E76" s="64"/>
      <c r="F76" s="70">
        <v>3818.0825891999998</v>
      </c>
      <c r="G76" s="28">
        <v>0.34971427199999999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25.5" x14ac:dyDescent="0.2">
      <c r="A78" s="21"/>
      <c r="B78" s="22"/>
      <c r="C78" s="39" t="s">
        <v>138</v>
      </c>
      <c r="D78" s="40"/>
      <c r="E78" s="64"/>
      <c r="F78" s="70">
        <v>3818.0825891999998</v>
      </c>
      <c r="G78" s="28">
        <v>0.34971427199999999</v>
      </c>
    </row>
    <row r="79" spans="1:7" ht="12.75" x14ac:dyDescent="0.2">
      <c r="A79" s="21"/>
      <c r="B79" s="22"/>
      <c r="C79" s="45"/>
      <c r="D79" s="22"/>
      <c r="E79" s="62"/>
      <c r="F79" s="68"/>
      <c r="G79" s="20"/>
    </row>
    <row r="80" spans="1:7" ht="12.75" x14ac:dyDescent="0.2">
      <c r="A80" s="16"/>
      <c r="B80" s="17"/>
      <c r="C80" s="18" t="s">
        <v>139</v>
      </c>
      <c r="D80" s="19"/>
      <c r="E80" s="62"/>
      <c r="F80" s="68"/>
      <c r="G80" s="20"/>
    </row>
    <row r="81" spans="1:7" ht="25.5" x14ac:dyDescent="0.2">
      <c r="A81" s="21"/>
      <c r="B81" s="22"/>
      <c r="C81" s="23" t="s">
        <v>140</v>
      </c>
      <c r="D81" s="24"/>
      <c r="E81" s="63"/>
      <c r="F81" s="69"/>
      <c r="G81" s="25"/>
    </row>
    <row r="82" spans="1:7" ht="25.5" x14ac:dyDescent="0.2">
      <c r="A82" s="21">
        <v>1</v>
      </c>
      <c r="B82" s="22" t="s">
        <v>506</v>
      </c>
      <c r="C82" s="26" t="s">
        <v>507</v>
      </c>
      <c r="D82" s="30"/>
      <c r="E82" s="62">
        <v>10733154.983999999</v>
      </c>
      <c r="F82" s="68">
        <v>4001.8568357839999</v>
      </c>
      <c r="G82" s="20">
        <v>0.36654692999999999</v>
      </c>
    </row>
    <row r="83" spans="1:7" ht="12.75" x14ac:dyDescent="0.2">
      <c r="A83" s="21"/>
      <c r="B83" s="22"/>
      <c r="C83" s="23" t="s">
        <v>120</v>
      </c>
      <c r="D83" s="40"/>
      <c r="E83" s="64"/>
      <c r="F83" s="70">
        <v>4001.8568357839999</v>
      </c>
      <c r="G83" s="28">
        <v>0.36654692999999999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16"/>
      <c r="B85" s="17"/>
      <c r="C85" s="18" t="s">
        <v>141</v>
      </c>
      <c r="D85" s="19"/>
      <c r="E85" s="62"/>
      <c r="F85" s="68"/>
      <c r="G85" s="20"/>
    </row>
    <row r="86" spans="1:7" ht="25.5" x14ac:dyDescent="0.2">
      <c r="A86" s="21"/>
      <c r="B86" s="22"/>
      <c r="C86" s="23" t="s">
        <v>142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120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25.5" x14ac:dyDescent="0.2">
      <c r="A89" s="21"/>
      <c r="B89" s="22"/>
      <c r="C89" s="23" t="s">
        <v>143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120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74"/>
      <c r="G91" s="43"/>
    </row>
    <row r="92" spans="1:7" ht="25.5" x14ac:dyDescent="0.2">
      <c r="A92" s="21"/>
      <c r="B92" s="22"/>
      <c r="C92" s="45" t="s">
        <v>144</v>
      </c>
      <c r="D92" s="22"/>
      <c r="E92" s="62"/>
      <c r="F92" s="74">
        <v>79.726260100000005</v>
      </c>
      <c r="G92" s="43">
        <v>7.3024639999999998E-3</v>
      </c>
    </row>
    <row r="93" spans="1:7" ht="12.75" x14ac:dyDescent="0.2">
      <c r="A93" s="21"/>
      <c r="B93" s="22"/>
      <c r="C93" s="46" t="s">
        <v>145</v>
      </c>
      <c r="D93" s="27"/>
      <c r="E93" s="64"/>
      <c r="F93" s="70">
        <v>10917.720235584</v>
      </c>
      <c r="G93" s="28">
        <v>1.0000000009999999</v>
      </c>
    </row>
    <row r="95" spans="1:7" ht="12.75" x14ac:dyDescent="0.2">
      <c r="B95" s="360"/>
      <c r="C95" s="360"/>
      <c r="D95" s="360"/>
      <c r="E95" s="360"/>
      <c r="F95" s="360"/>
    </row>
    <row r="96" spans="1:7" ht="12.75" x14ac:dyDescent="0.2">
      <c r="B96" s="360"/>
      <c r="C96" s="360"/>
      <c r="D96" s="360"/>
      <c r="E96" s="360"/>
      <c r="F96" s="360"/>
    </row>
    <row r="98" spans="2:4" ht="12.75" x14ac:dyDescent="0.2">
      <c r="B98" s="52" t="s">
        <v>146</v>
      </c>
      <c r="C98" s="53"/>
      <c r="D98" s="54"/>
    </row>
    <row r="99" spans="2:4" ht="12.75" x14ac:dyDescent="0.2">
      <c r="B99" s="55" t="s">
        <v>147</v>
      </c>
      <c r="C99" s="56"/>
      <c r="D99" s="81" t="s">
        <v>148</v>
      </c>
    </row>
    <row r="100" spans="2:4" ht="12.75" x14ac:dyDescent="0.2">
      <c r="B100" s="55" t="s">
        <v>149</v>
      </c>
      <c r="C100" s="56"/>
      <c r="D100" s="81" t="s">
        <v>148</v>
      </c>
    </row>
    <row r="101" spans="2:4" ht="12.75" x14ac:dyDescent="0.2">
      <c r="B101" s="57" t="s">
        <v>150</v>
      </c>
      <c r="C101" s="56"/>
      <c r="D101" s="58"/>
    </row>
    <row r="102" spans="2:4" ht="25.5" customHeight="1" x14ac:dyDescent="0.2">
      <c r="B102" s="58"/>
      <c r="C102" s="48" t="s">
        <v>151</v>
      </c>
      <c r="D102" s="49" t="s">
        <v>152</v>
      </c>
    </row>
    <row r="103" spans="2:4" ht="12.75" customHeight="1" x14ac:dyDescent="0.2">
      <c r="B103" s="75" t="s">
        <v>153</v>
      </c>
      <c r="C103" s="76">
        <v>43262</v>
      </c>
      <c r="D103" s="76" t="s">
        <v>155</v>
      </c>
    </row>
    <row r="104" spans="2:4" ht="12.75" x14ac:dyDescent="0.2">
      <c r="B104" s="58" t="s">
        <v>156</v>
      </c>
      <c r="C104" s="59">
        <v>10</v>
      </c>
      <c r="D104" s="59">
        <v>9.9361999999999995</v>
      </c>
    </row>
    <row r="105" spans="2:4" ht="12.75" x14ac:dyDescent="0.2">
      <c r="B105" s="58" t="s">
        <v>157</v>
      </c>
      <c r="C105" s="59">
        <v>10</v>
      </c>
      <c r="D105" s="59">
        <v>9.9361999999999995</v>
      </c>
    </row>
    <row r="106" spans="2:4" ht="12.75" x14ac:dyDescent="0.2">
      <c r="B106" s="58" t="s">
        <v>158</v>
      </c>
      <c r="C106" s="59">
        <v>10</v>
      </c>
      <c r="D106" s="59">
        <v>9.9274000000000004</v>
      </c>
    </row>
    <row r="107" spans="2:4" ht="12.75" x14ac:dyDescent="0.2">
      <c r="B107" s="58" t="s">
        <v>159</v>
      </c>
      <c r="C107" s="59">
        <v>10</v>
      </c>
      <c r="D107" s="59">
        <v>9.9274000000000004</v>
      </c>
    </row>
    <row r="109" spans="2:4" ht="12.75" x14ac:dyDescent="0.2">
      <c r="B109" s="77" t="s">
        <v>160</v>
      </c>
      <c r="C109" s="60"/>
      <c r="D109" s="78" t="s">
        <v>148</v>
      </c>
    </row>
    <row r="110" spans="2:4" ht="24.75" customHeight="1" x14ac:dyDescent="0.2">
      <c r="B110" s="79"/>
      <c r="C110" s="79"/>
    </row>
    <row r="111" spans="2:4" ht="15" x14ac:dyDescent="0.25">
      <c r="B111" s="82"/>
      <c r="C111" s="80"/>
      <c r="D111"/>
    </row>
    <row r="113" spans="2:4" ht="12.75" x14ac:dyDescent="0.2">
      <c r="B113" s="57" t="s">
        <v>161</v>
      </c>
      <c r="C113" s="56"/>
      <c r="D113" s="83" t="s">
        <v>148</v>
      </c>
    </row>
    <row r="114" spans="2:4" ht="12.75" x14ac:dyDescent="0.2">
      <c r="B114" s="57" t="s">
        <v>162</v>
      </c>
      <c r="C114" s="56"/>
      <c r="D114" s="83" t="s">
        <v>148</v>
      </c>
    </row>
    <row r="115" spans="2:4" ht="12.75" x14ac:dyDescent="0.2">
      <c r="B115" s="57" t="s">
        <v>163</v>
      </c>
      <c r="C115" s="56"/>
      <c r="D115" s="61">
        <v>0</v>
      </c>
    </row>
    <row r="116" spans="2:4" ht="12.75" x14ac:dyDescent="0.2">
      <c r="B116" s="57" t="s">
        <v>164</v>
      </c>
      <c r="C116" s="56"/>
      <c r="D116" s="61" t="s">
        <v>148</v>
      </c>
    </row>
  </sheetData>
  <mergeCells count="5">
    <mergeCell ref="A1:G1"/>
    <mergeCell ref="A2:G2"/>
    <mergeCell ref="A3:G3"/>
    <mergeCell ref="B95:F95"/>
    <mergeCell ref="B96:F9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512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29</v>
      </c>
      <c r="C7" s="26" t="s">
        <v>30</v>
      </c>
      <c r="D7" s="17" t="s">
        <v>31</v>
      </c>
      <c r="E7" s="62">
        <v>345536</v>
      </c>
      <c r="F7" s="68">
        <v>7285.4537920000002</v>
      </c>
      <c r="G7" s="20">
        <v>9.3661620000000001E-2</v>
      </c>
    </row>
    <row r="8" spans="1:7" ht="12.75" x14ac:dyDescent="0.2">
      <c r="A8" s="21">
        <v>2</v>
      </c>
      <c r="B8" s="22" t="s">
        <v>459</v>
      </c>
      <c r="C8" s="26" t="s">
        <v>460</v>
      </c>
      <c r="D8" s="17" t="s">
        <v>199</v>
      </c>
      <c r="E8" s="62">
        <v>553372</v>
      </c>
      <c r="F8" s="68">
        <v>7233.6787839999997</v>
      </c>
      <c r="G8" s="20">
        <v>9.2996001999999994E-2</v>
      </c>
    </row>
    <row r="9" spans="1:7" ht="25.5" x14ac:dyDescent="0.2">
      <c r="A9" s="21">
        <v>3</v>
      </c>
      <c r="B9" s="22" t="s">
        <v>457</v>
      </c>
      <c r="C9" s="26" t="s">
        <v>458</v>
      </c>
      <c r="D9" s="17" t="s">
        <v>188</v>
      </c>
      <c r="E9" s="62">
        <v>304234</v>
      </c>
      <c r="F9" s="68">
        <v>5805.0889539999998</v>
      </c>
      <c r="G9" s="20">
        <v>7.4630084999999999E-2</v>
      </c>
    </row>
    <row r="10" spans="1:7" ht="25.5" x14ac:dyDescent="0.2">
      <c r="A10" s="21">
        <v>4</v>
      </c>
      <c r="B10" s="22" t="s">
        <v>513</v>
      </c>
      <c r="C10" s="26" t="s">
        <v>514</v>
      </c>
      <c r="D10" s="17" t="s">
        <v>36</v>
      </c>
      <c r="E10" s="62">
        <v>1681677</v>
      </c>
      <c r="F10" s="68">
        <v>4476.6241739999996</v>
      </c>
      <c r="G10" s="20">
        <v>5.7551373000000003E-2</v>
      </c>
    </row>
    <row r="11" spans="1:7" ht="25.5" x14ac:dyDescent="0.2">
      <c r="A11" s="21">
        <v>5</v>
      </c>
      <c r="B11" s="22" t="s">
        <v>11</v>
      </c>
      <c r="C11" s="26" t="s">
        <v>12</v>
      </c>
      <c r="D11" s="17" t="s">
        <v>13</v>
      </c>
      <c r="E11" s="62">
        <v>421044</v>
      </c>
      <c r="F11" s="68">
        <v>4094.4423780000002</v>
      </c>
      <c r="G11" s="20">
        <v>5.2638052999999997E-2</v>
      </c>
    </row>
    <row r="12" spans="1:7" ht="12.75" x14ac:dyDescent="0.2">
      <c r="A12" s="21">
        <v>6</v>
      </c>
      <c r="B12" s="22" t="s">
        <v>60</v>
      </c>
      <c r="C12" s="26" t="s">
        <v>61</v>
      </c>
      <c r="D12" s="17" t="s">
        <v>31</v>
      </c>
      <c r="E12" s="62">
        <v>1472745</v>
      </c>
      <c r="F12" s="68">
        <v>4055.9397300000001</v>
      </c>
      <c r="G12" s="20">
        <v>5.2143064000000003E-2</v>
      </c>
    </row>
    <row r="13" spans="1:7" ht="12.75" x14ac:dyDescent="0.2">
      <c r="A13" s="21">
        <v>7</v>
      </c>
      <c r="B13" s="22" t="s">
        <v>515</v>
      </c>
      <c r="C13" s="26" t="s">
        <v>516</v>
      </c>
      <c r="D13" s="17" t="s">
        <v>76</v>
      </c>
      <c r="E13" s="62">
        <v>44223</v>
      </c>
      <c r="F13" s="68">
        <v>3902.9450879999999</v>
      </c>
      <c r="G13" s="20">
        <v>5.0176169E-2</v>
      </c>
    </row>
    <row r="14" spans="1:7" ht="12.75" x14ac:dyDescent="0.2">
      <c r="A14" s="21">
        <v>8</v>
      </c>
      <c r="B14" s="22" t="s">
        <v>517</v>
      </c>
      <c r="C14" s="26" t="s">
        <v>518</v>
      </c>
      <c r="D14" s="17" t="s">
        <v>31</v>
      </c>
      <c r="E14" s="62">
        <v>198051</v>
      </c>
      <c r="F14" s="68">
        <v>3826.7414220000001</v>
      </c>
      <c r="G14" s="20">
        <v>4.9196495999999999E-2</v>
      </c>
    </row>
    <row r="15" spans="1:7" ht="12.75" x14ac:dyDescent="0.2">
      <c r="A15" s="21">
        <v>9</v>
      </c>
      <c r="B15" s="22" t="s">
        <v>473</v>
      </c>
      <c r="C15" s="26" t="s">
        <v>474</v>
      </c>
      <c r="D15" s="17" t="s">
        <v>31</v>
      </c>
      <c r="E15" s="62">
        <v>214590</v>
      </c>
      <c r="F15" s="68">
        <v>2881.836405</v>
      </c>
      <c r="G15" s="20">
        <v>3.7048820000000003E-2</v>
      </c>
    </row>
    <row r="16" spans="1:7" ht="25.5" x14ac:dyDescent="0.2">
      <c r="A16" s="21">
        <v>10</v>
      </c>
      <c r="B16" s="22" t="s">
        <v>343</v>
      </c>
      <c r="C16" s="26" t="s">
        <v>344</v>
      </c>
      <c r="D16" s="17" t="s">
        <v>81</v>
      </c>
      <c r="E16" s="62">
        <v>203876</v>
      </c>
      <c r="F16" s="68">
        <v>2326.429036</v>
      </c>
      <c r="G16" s="20">
        <v>2.9908516E-2</v>
      </c>
    </row>
    <row r="17" spans="1:7" ht="25.5" x14ac:dyDescent="0.2">
      <c r="A17" s="21">
        <v>11</v>
      </c>
      <c r="B17" s="22" t="s">
        <v>469</v>
      </c>
      <c r="C17" s="26" t="s">
        <v>470</v>
      </c>
      <c r="D17" s="17" t="s">
        <v>188</v>
      </c>
      <c r="E17" s="62">
        <v>343549</v>
      </c>
      <c r="F17" s="68">
        <v>2316.7226814999999</v>
      </c>
      <c r="G17" s="20">
        <v>2.9783731000000001E-2</v>
      </c>
    </row>
    <row r="18" spans="1:7" ht="25.5" x14ac:dyDescent="0.2">
      <c r="A18" s="21">
        <v>12</v>
      </c>
      <c r="B18" s="22" t="s">
        <v>14</v>
      </c>
      <c r="C18" s="26" t="s">
        <v>15</v>
      </c>
      <c r="D18" s="17" t="s">
        <v>16</v>
      </c>
      <c r="E18" s="62">
        <v>180270</v>
      </c>
      <c r="F18" s="68">
        <v>2298.6227699999999</v>
      </c>
      <c r="G18" s="20">
        <v>2.9551039000000001E-2</v>
      </c>
    </row>
    <row r="19" spans="1:7" ht="12.75" x14ac:dyDescent="0.2">
      <c r="A19" s="21">
        <v>13</v>
      </c>
      <c r="B19" s="22" t="s">
        <v>453</v>
      </c>
      <c r="C19" s="26" t="s">
        <v>454</v>
      </c>
      <c r="D19" s="17" t="s">
        <v>76</v>
      </c>
      <c r="E19" s="62">
        <v>228149</v>
      </c>
      <c r="F19" s="68">
        <v>2048.0935730000001</v>
      </c>
      <c r="G19" s="20">
        <v>2.6330242E-2</v>
      </c>
    </row>
    <row r="20" spans="1:7" ht="25.5" x14ac:dyDescent="0.2">
      <c r="A20" s="21">
        <v>14</v>
      </c>
      <c r="B20" s="22" t="s">
        <v>483</v>
      </c>
      <c r="C20" s="26" t="s">
        <v>484</v>
      </c>
      <c r="D20" s="17" t="s">
        <v>16</v>
      </c>
      <c r="E20" s="62">
        <v>390783</v>
      </c>
      <c r="F20" s="68">
        <v>2046.9213540000001</v>
      </c>
      <c r="G20" s="20">
        <v>2.6315172000000001E-2</v>
      </c>
    </row>
    <row r="21" spans="1:7" ht="25.5" x14ac:dyDescent="0.2">
      <c r="A21" s="21">
        <v>15</v>
      </c>
      <c r="B21" s="22" t="s">
        <v>471</v>
      </c>
      <c r="C21" s="26" t="s">
        <v>472</v>
      </c>
      <c r="D21" s="17" t="s">
        <v>36</v>
      </c>
      <c r="E21" s="62">
        <v>112362</v>
      </c>
      <c r="F21" s="68">
        <v>1844.028963</v>
      </c>
      <c r="G21" s="20">
        <v>2.3706792000000001E-2</v>
      </c>
    </row>
    <row r="22" spans="1:7" ht="12.75" x14ac:dyDescent="0.2">
      <c r="A22" s="21">
        <v>16</v>
      </c>
      <c r="B22" s="22" t="s">
        <v>455</v>
      </c>
      <c r="C22" s="26" t="s">
        <v>456</v>
      </c>
      <c r="D22" s="17" t="s">
        <v>188</v>
      </c>
      <c r="E22" s="62">
        <v>75184</v>
      </c>
      <c r="F22" s="68">
        <v>1726.4877839999999</v>
      </c>
      <c r="G22" s="20">
        <v>2.2195685999999999E-2</v>
      </c>
    </row>
    <row r="23" spans="1:7" ht="25.5" x14ac:dyDescent="0.2">
      <c r="A23" s="21">
        <v>17</v>
      </c>
      <c r="B23" s="22" t="s">
        <v>519</v>
      </c>
      <c r="C23" s="26" t="s">
        <v>520</v>
      </c>
      <c r="D23" s="17" t="s">
        <v>521</v>
      </c>
      <c r="E23" s="62">
        <v>415291</v>
      </c>
      <c r="F23" s="68">
        <v>1586.2039745</v>
      </c>
      <c r="G23" s="20">
        <v>2.0392199999999999E-2</v>
      </c>
    </row>
    <row r="24" spans="1:7" ht="12.75" x14ac:dyDescent="0.2">
      <c r="A24" s="21">
        <v>18</v>
      </c>
      <c r="B24" s="22" t="s">
        <v>522</v>
      </c>
      <c r="C24" s="26" t="s">
        <v>523</v>
      </c>
      <c r="D24" s="17" t="s">
        <v>199</v>
      </c>
      <c r="E24" s="62">
        <v>168659</v>
      </c>
      <c r="F24" s="68">
        <v>1562.2039875</v>
      </c>
      <c r="G24" s="20">
        <v>2.0083657000000001E-2</v>
      </c>
    </row>
    <row r="25" spans="1:7" ht="12.75" x14ac:dyDescent="0.2">
      <c r="A25" s="21">
        <v>19</v>
      </c>
      <c r="B25" s="22" t="s">
        <v>46</v>
      </c>
      <c r="C25" s="26" t="s">
        <v>47</v>
      </c>
      <c r="D25" s="17" t="s">
        <v>22</v>
      </c>
      <c r="E25" s="62">
        <v>9782</v>
      </c>
      <c r="F25" s="68">
        <v>1521.5118440000001</v>
      </c>
      <c r="G25" s="20">
        <v>1.9560520000000001E-2</v>
      </c>
    </row>
    <row r="26" spans="1:7" ht="12.75" x14ac:dyDescent="0.2">
      <c r="A26" s="21">
        <v>20</v>
      </c>
      <c r="B26" s="22" t="s">
        <v>358</v>
      </c>
      <c r="C26" s="26" t="s">
        <v>359</v>
      </c>
      <c r="D26" s="17" t="s">
        <v>199</v>
      </c>
      <c r="E26" s="62">
        <v>138000</v>
      </c>
      <c r="F26" s="68">
        <v>1496.1959999999999</v>
      </c>
      <c r="G26" s="20">
        <v>1.9235059999999998E-2</v>
      </c>
    </row>
    <row r="27" spans="1:7" ht="12.75" x14ac:dyDescent="0.2">
      <c r="A27" s="21">
        <v>21</v>
      </c>
      <c r="B27" s="22" t="s">
        <v>524</v>
      </c>
      <c r="C27" s="26" t="s">
        <v>525</v>
      </c>
      <c r="D27" s="17" t="s">
        <v>25</v>
      </c>
      <c r="E27" s="62">
        <v>912602</v>
      </c>
      <c r="F27" s="68">
        <v>1456.9690929999999</v>
      </c>
      <c r="G27" s="20">
        <v>1.8730759999999999E-2</v>
      </c>
    </row>
    <row r="28" spans="1:7" ht="12.75" x14ac:dyDescent="0.2">
      <c r="A28" s="21">
        <v>22</v>
      </c>
      <c r="B28" s="22" t="s">
        <v>451</v>
      </c>
      <c r="C28" s="26" t="s">
        <v>452</v>
      </c>
      <c r="D28" s="17" t="s">
        <v>199</v>
      </c>
      <c r="E28" s="62">
        <v>76014</v>
      </c>
      <c r="F28" s="68">
        <v>1404.548685</v>
      </c>
      <c r="G28" s="20">
        <v>1.8056843999999999E-2</v>
      </c>
    </row>
    <row r="29" spans="1:7" ht="25.5" x14ac:dyDescent="0.2">
      <c r="A29" s="21">
        <v>23</v>
      </c>
      <c r="B29" s="22" t="s">
        <v>401</v>
      </c>
      <c r="C29" s="26" t="s">
        <v>402</v>
      </c>
      <c r="D29" s="17" t="s">
        <v>43</v>
      </c>
      <c r="E29" s="62">
        <v>188088</v>
      </c>
      <c r="F29" s="68">
        <v>1218.151932</v>
      </c>
      <c r="G29" s="20">
        <v>1.5660532000000001E-2</v>
      </c>
    </row>
    <row r="30" spans="1:7" ht="25.5" x14ac:dyDescent="0.2">
      <c r="A30" s="21">
        <v>24</v>
      </c>
      <c r="B30" s="22" t="s">
        <v>526</v>
      </c>
      <c r="C30" s="26" t="s">
        <v>527</v>
      </c>
      <c r="D30" s="17" t="s">
        <v>13</v>
      </c>
      <c r="E30" s="62">
        <v>279118</v>
      </c>
      <c r="F30" s="68">
        <v>1041.947494</v>
      </c>
      <c r="G30" s="20">
        <v>1.3395252E-2</v>
      </c>
    </row>
    <row r="31" spans="1:7" ht="25.5" x14ac:dyDescent="0.2">
      <c r="A31" s="21">
        <v>25</v>
      </c>
      <c r="B31" s="22" t="s">
        <v>528</v>
      </c>
      <c r="C31" s="26" t="s">
        <v>529</v>
      </c>
      <c r="D31" s="17" t="s">
        <v>424</v>
      </c>
      <c r="E31" s="62">
        <v>440364</v>
      </c>
      <c r="F31" s="68">
        <v>1040.139768</v>
      </c>
      <c r="G31" s="20">
        <v>1.3372012000000001E-2</v>
      </c>
    </row>
    <row r="32" spans="1:7" ht="12.75" x14ac:dyDescent="0.2">
      <c r="A32" s="21">
        <v>26</v>
      </c>
      <c r="B32" s="22" t="s">
        <v>530</v>
      </c>
      <c r="C32" s="26" t="s">
        <v>531</v>
      </c>
      <c r="D32" s="17" t="s">
        <v>76</v>
      </c>
      <c r="E32" s="62">
        <v>29356</v>
      </c>
      <c r="F32" s="68">
        <v>1019.68066</v>
      </c>
      <c r="G32" s="20">
        <v>1.3108989999999999E-2</v>
      </c>
    </row>
    <row r="33" spans="1:7" ht="25.5" x14ac:dyDescent="0.2">
      <c r="A33" s="21">
        <v>27</v>
      </c>
      <c r="B33" s="22" t="s">
        <v>367</v>
      </c>
      <c r="C33" s="26" t="s">
        <v>368</v>
      </c>
      <c r="D33" s="17" t="s">
        <v>66</v>
      </c>
      <c r="E33" s="62">
        <v>56006</v>
      </c>
      <c r="F33" s="68">
        <v>858.31995300000005</v>
      </c>
      <c r="G33" s="20">
        <v>1.1034541E-2</v>
      </c>
    </row>
    <row r="34" spans="1:7" ht="25.5" x14ac:dyDescent="0.2">
      <c r="A34" s="21">
        <v>28</v>
      </c>
      <c r="B34" s="22" t="s">
        <v>532</v>
      </c>
      <c r="C34" s="26" t="s">
        <v>533</v>
      </c>
      <c r="D34" s="17" t="s">
        <v>188</v>
      </c>
      <c r="E34" s="62">
        <v>157450</v>
      </c>
      <c r="F34" s="68">
        <v>718.20817499999998</v>
      </c>
      <c r="G34" s="20">
        <v>9.2332669999999999E-3</v>
      </c>
    </row>
    <row r="35" spans="1:7" ht="12.75" x14ac:dyDescent="0.2">
      <c r="A35" s="21">
        <v>29</v>
      </c>
      <c r="B35" s="22" t="s">
        <v>74</v>
      </c>
      <c r="C35" s="26" t="s">
        <v>75</v>
      </c>
      <c r="D35" s="17" t="s">
        <v>76</v>
      </c>
      <c r="E35" s="62">
        <v>560985</v>
      </c>
      <c r="F35" s="68">
        <v>705.71912999999995</v>
      </c>
      <c r="G35" s="20">
        <v>9.0727080000000005E-3</v>
      </c>
    </row>
    <row r="36" spans="1:7" ht="12.75" x14ac:dyDescent="0.2">
      <c r="A36" s="21">
        <v>30</v>
      </c>
      <c r="B36" s="22" t="s">
        <v>534</v>
      </c>
      <c r="C36" s="26" t="s">
        <v>1179</v>
      </c>
      <c r="D36" s="17" t="s">
        <v>76</v>
      </c>
      <c r="E36" s="62">
        <v>374594</v>
      </c>
      <c r="F36" s="68">
        <v>594.29338099999995</v>
      </c>
      <c r="G36" s="20">
        <v>7.6402220000000003E-3</v>
      </c>
    </row>
    <row r="37" spans="1:7" ht="12.75" x14ac:dyDescent="0.2">
      <c r="A37" s="16"/>
      <c r="B37" s="17"/>
      <c r="C37" s="23" t="s">
        <v>120</v>
      </c>
      <c r="D37" s="27"/>
      <c r="E37" s="64"/>
      <c r="F37" s="70">
        <v>74394.150965499983</v>
      </c>
      <c r="G37" s="28">
        <v>0.95640942500000004</v>
      </c>
    </row>
    <row r="38" spans="1:7" ht="12.75" x14ac:dyDescent="0.2">
      <c r="A38" s="21"/>
      <c r="B38" s="22"/>
      <c r="C38" s="29"/>
      <c r="D38" s="30"/>
      <c r="E38" s="62"/>
      <c r="F38" s="68"/>
      <c r="G38" s="20"/>
    </row>
    <row r="39" spans="1:7" ht="12.75" x14ac:dyDescent="0.2">
      <c r="A39" s="16"/>
      <c r="B39" s="17"/>
      <c r="C39" s="23" t="s">
        <v>121</v>
      </c>
      <c r="D39" s="24"/>
      <c r="E39" s="63"/>
      <c r="F39" s="69"/>
      <c r="G39" s="25"/>
    </row>
    <row r="40" spans="1:7" ht="12.75" x14ac:dyDescent="0.2">
      <c r="A40" s="16"/>
      <c r="B40" s="17"/>
      <c r="C40" s="23" t="s">
        <v>120</v>
      </c>
      <c r="D40" s="27"/>
      <c r="E40" s="64"/>
      <c r="F40" s="70">
        <v>0</v>
      </c>
      <c r="G40" s="28">
        <v>0</v>
      </c>
    </row>
    <row r="41" spans="1:7" ht="12.75" x14ac:dyDescent="0.2">
      <c r="A41" s="21"/>
      <c r="B41" s="22"/>
      <c r="C41" s="29"/>
      <c r="D41" s="30"/>
      <c r="E41" s="62"/>
      <c r="F41" s="68"/>
      <c r="G41" s="20"/>
    </row>
    <row r="42" spans="1:7" ht="12.75" x14ac:dyDescent="0.2">
      <c r="A42" s="31"/>
      <c r="B42" s="32"/>
      <c r="C42" s="23" t="s">
        <v>122</v>
      </c>
      <c r="D42" s="24"/>
      <c r="E42" s="63"/>
      <c r="F42" s="69"/>
      <c r="G42" s="25"/>
    </row>
    <row r="43" spans="1:7" ht="12.75" x14ac:dyDescent="0.2">
      <c r="A43" s="33"/>
      <c r="B43" s="34"/>
      <c r="C43" s="23" t="s">
        <v>120</v>
      </c>
      <c r="D43" s="35"/>
      <c r="E43" s="65"/>
      <c r="F43" s="71">
        <v>0</v>
      </c>
      <c r="G43" s="36">
        <v>0</v>
      </c>
    </row>
    <row r="44" spans="1:7" ht="12.75" x14ac:dyDescent="0.2">
      <c r="A44" s="33"/>
      <c r="B44" s="34"/>
      <c r="C44" s="29"/>
      <c r="D44" s="37"/>
      <c r="E44" s="66"/>
      <c r="F44" s="72"/>
      <c r="G44" s="38"/>
    </row>
    <row r="45" spans="1:7" ht="12.75" x14ac:dyDescent="0.2">
      <c r="A45" s="16"/>
      <c r="B45" s="17"/>
      <c r="C45" s="23" t="s">
        <v>123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120</v>
      </c>
      <c r="D46" s="27"/>
      <c r="E46" s="64"/>
      <c r="F46" s="70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2"/>
      <c r="F47" s="68"/>
      <c r="G47" s="20"/>
    </row>
    <row r="48" spans="1:7" ht="12.75" x14ac:dyDescent="0.2">
      <c r="A48" s="16"/>
      <c r="B48" s="17"/>
      <c r="C48" s="23" t="s">
        <v>124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120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12.75" x14ac:dyDescent="0.2">
      <c r="A51" s="16"/>
      <c r="B51" s="17"/>
      <c r="C51" s="23" t="s">
        <v>125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120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25.5" x14ac:dyDescent="0.2">
      <c r="A54" s="21"/>
      <c r="B54" s="22"/>
      <c r="C54" s="39" t="s">
        <v>126</v>
      </c>
      <c r="D54" s="40"/>
      <c r="E54" s="64"/>
      <c r="F54" s="70">
        <v>74394.150965499983</v>
      </c>
      <c r="G54" s="28">
        <v>0.95640942500000004</v>
      </c>
    </row>
    <row r="55" spans="1:7" ht="12.75" x14ac:dyDescent="0.2">
      <c r="A55" s="16"/>
      <c r="B55" s="17"/>
      <c r="C55" s="26"/>
      <c r="D55" s="19"/>
      <c r="E55" s="62"/>
      <c r="F55" s="68"/>
      <c r="G55" s="20"/>
    </row>
    <row r="56" spans="1:7" ht="12.75" x14ac:dyDescent="0.2">
      <c r="A56" s="16"/>
      <c r="B56" s="17"/>
      <c r="C56" s="18" t="s">
        <v>127</v>
      </c>
      <c r="D56" s="19"/>
      <c r="E56" s="62"/>
      <c r="F56" s="68"/>
      <c r="G56" s="20"/>
    </row>
    <row r="57" spans="1:7" ht="25.5" x14ac:dyDescent="0.2">
      <c r="A57" s="16"/>
      <c r="B57" s="17"/>
      <c r="C57" s="23" t="s">
        <v>10</v>
      </c>
      <c r="D57" s="24"/>
      <c r="E57" s="63"/>
      <c r="F57" s="69"/>
      <c r="G57" s="25"/>
    </row>
    <row r="58" spans="1:7" ht="12.75" x14ac:dyDescent="0.2">
      <c r="A58" s="21"/>
      <c r="B58" s="22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19"/>
      <c r="E59" s="62"/>
      <c r="F59" s="68"/>
      <c r="G59" s="20"/>
    </row>
    <row r="60" spans="1:7" ht="12.75" x14ac:dyDescent="0.2">
      <c r="A60" s="16"/>
      <c r="B60" s="41"/>
      <c r="C60" s="23" t="s">
        <v>128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120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2"/>
      <c r="F62" s="74"/>
      <c r="G62" s="43"/>
    </row>
    <row r="63" spans="1:7" ht="12.75" x14ac:dyDescent="0.2">
      <c r="A63" s="16"/>
      <c r="B63" s="17"/>
      <c r="C63" s="23" t="s">
        <v>129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16"/>
      <c r="B66" s="41"/>
      <c r="C66" s="23" t="s">
        <v>130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21"/>
      <c r="B69" s="22"/>
      <c r="C69" s="44" t="s">
        <v>131</v>
      </c>
      <c r="D69" s="40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6"/>
      <c r="D70" s="19"/>
      <c r="E70" s="62"/>
      <c r="F70" s="68"/>
      <c r="G70" s="20"/>
    </row>
    <row r="71" spans="1:7" ht="12.75" x14ac:dyDescent="0.2">
      <c r="A71" s="16"/>
      <c r="B71" s="17"/>
      <c r="C71" s="18" t="s">
        <v>132</v>
      </c>
      <c r="D71" s="19"/>
      <c r="E71" s="62"/>
      <c r="F71" s="68"/>
      <c r="G71" s="20"/>
    </row>
    <row r="72" spans="1:7" ht="12.75" x14ac:dyDescent="0.2">
      <c r="A72" s="21"/>
      <c r="B72" s="22"/>
      <c r="C72" s="23" t="s">
        <v>133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120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22"/>
      <c r="E74" s="62"/>
      <c r="F74" s="68"/>
      <c r="G74" s="20"/>
    </row>
    <row r="75" spans="1:7" ht="12.75" x14ac:dyDescent="0.2">
      <c r="A75" s="21"/>
      <c r="B75" s="22"/>
      <c r="C75" s="23" t="s">
        <v>134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21"/>
      <c r="B78" s="22"/>
      <c r="C78" s="23" t="s">
        <v>135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136</v>
      </c>
      <c r="D81" s="24"/>
      <c r="E81" s="63"/>
      <c r="F81" s="69"/>
      <c r="G81" s="25"/>
    </row>
    <row r="82" spans="1:7" ht="12.75" x14ac:dyDescent="0.2">
      <c r="A82" s="21">
        <v>1</v>
      </c>
      <c r="B82" s="22"/>
      <c r="C82" s="26" t="s">
        <v>137</v>
      </c>
      <c r="D82" s="30"/>
      <c r="E82" s="62"/>
      <c r="F82" s="68">
        <v>1688.1522119000001</v>
      </c>
      <c r="G82" s="20">
        <v>2.1702844999999998E-2</v>
      </c>
    </row>
    <row r="83" spans="1:7" ht="12.75" x14ac:dyDescent="0.2">
      <c r="A83" s="21"/>
      <c r="B83" s="22"/>
      <c r="C83" s="23" t="s">
        <v>120</v>
      </c>
      <c r="D83" s="40"/>
      <c r="E83" s="64"/>
      <c r="F83" s="70">
        <v>1688.1522119000001</v>
      </c>
      <c r="G83" s="28">
        <v>2.1702844999999998E-2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25.5" x14ac:dyDescent="0.2">
      <c r="A85" s="21"/>
      <c r="B85" s="22"/>
      <c r="C85" s="39" t="s">
        <v>138</v>
      </c>
      <c r="D85" s="40"/>
      <c r="E85" s="64"/>
      <c r="F85" s="70">
        <v>1688.1522119000001</v>
      </c>
      <c r="G85" s="28">
        <v>2.1702844999999998E-2</v>
      </c>
    </row>
    <row r="86" spans="1:7" ht="12.75" x14ac:dyDescent="0.2">
      <c r="A86" s="21"/>
      <c r="B86" s="22"/>
      <c r="C86" s="45"/>
      <c r="D86" s="22"/>
      <c r="E86" s="62"/>
      <c r="F86" s="68"/>
      <c r="G86" s="20"/>
    </row>
    <row r="87" spans="1:7" ht="12.75" x14ac:dyDescent="0.2">
      <c r="A87" s="16"/>
      <c r="B87" s="17"/>
      <c r="C87" s="18" t="s">
        <v>139</v>
      </c>
      <c r="D87" s="19"/>
      <c r="E87" s="62"/>
      <c r="F87" s="68"/>
      <c r="G87" s="20"/>
    </row>
    <row r="88" spans="1:7" ht="25.5" x14ac:dyDescent="0.2">
      <c r="A88" s="21"/>
      <c r="B88" s="22"/>
      <c r="C88" s="23" t="s">
        <v>140</v>
      </c>
      <c r="D88" s="24"/>
      <c r="E88" s="63"/>
      <c r="F88" s="69"/>
      <c r="G88" s="25"/>
    </row>
    <row r="89" spans="1:7" ht="25.5" x14ac:dyDescent="0.2">
      <c r="A89" s="21">
        <v>1</v>
      </c>
      <c r="B89" s="22" t="s">
        <v>506</v>
      </c>
      <c r="C89" s="26" t="s">
        <v>507</v>
      </c>
      <c r="D89" s="30"/>
      <c r="E89" s="62">
        <v>2683288.7459999998</v>
      </c>
      <c r="F89" s="68">
        <v>1000.464208946</v>
      </c>
      <c r="G89" s="20">
        <v>1.2861944E-2</v>
      </c>
    </row>
    <row r="90" spans="1:7" ht="12.75" x14ac:dyDescent="0.2">
      <c r="A90" s="21"/>
      <c r="B90" s="22"/>
      <c r="C90" s="23" t="s">
        <v>120</v>
      </c>
      <c r="D90" s="40"/>
      <c r="E90" s="64"/>
      <c r="F90" s="70">
        <v>1000.464208946</v>
      </c>
      <c r="G90" s="28">
        <v>1.2861944E-2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16"/>
      <c r="B92" s="17"/>
      <c r="C92" s="18" t="s">
        <v>141</v>
      </c>
      <c r="D92" s="19"/>
      <c r="E92" s="62"/>
      <c r="F92" s="68"/>
      <c r="G92" s="20"/>
    </row>
    <row r="93" spans="1:7" ht="25.5" x14ac:dyDescent="0.2">
      <c r="A93" s="21"/>
      <c r="B93" s="22"/>
      <c r="C93" s="23" t="s">
        <v>142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23" t="s">
        <v>143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74"/>
      <c r="G98" s="43"/>
    </row>
    <row r="99" spans="1:7" ht="25.5" x14ac:dyDescent="0.2">
      <c r="A99" s="21"/>
      <c r="B99" s="22"/>
      <c r="C99" s="45" t="s">
        <v>144</v>
      </c>
      <c r="D99" s="22"/>
      <c r="E99" s="62"/>
      <c r="F99" s="74">
        <v>702.06912922000004</v>
      </c>
      <c r="G99" s="43">
        <v>9.0257840000000002E-3</v>
      </c>
    </row>
    <row r="100" spans="1:7" ht="12.75" x14ac:dyDescent="0.2">
      <c r="A100" s="21"/>
      <c r="B100" s="22"/>
      <c r="C100" s="46" t="s">
        <v>145</v>
      </c>
      <c r="D100" s="27"/>
      <c r="E100" s="64"/>
      <c r="F100" s="70">
        <v>77784.836515565985</v>
      </c>
      <c r="G100" s="28">
        <v>0.99999999799999995</v>
      </c>
    </row>
    <row r="102" spans="1:7" ht="12.75" x14ac:dyDescent="0.2">
      <c r="B102" s="360"/>
      <c r="C102" s="360"/>
      <c r="D102" s="360"/>
      <c r="E102" s="360"/>
      <c r="F102" s="360"/>
    </row>
    <row r="103" spans="1:7" ht="12.75" x14ac:dyDescent="0.2">
      <c r="B103" s="360"/>
      <c r="C103" s="360"/>
      <c r="D103" s="360"/>
      <c r="E103" s="360"/>
      <c r="F103" s="360"/>
    </row>
    <row r="105" spans="1:7" ht="12.75" x14ac:dyDescent="0.2">
      <c r="B105" s="52" t="s">
        <v>146</v>
      </c>
      <c r="C105" s="53"/>
      <c r="D105" s="54"/>
    </row>
    <row r="106" spans="1:7" ht="12.75" x14ac:dyDescent="0.2">
      <c r="B106" s="55" t="s">
        <v>147</v>
      </c>
      <c r="C106" s="56"/>
      <c r="D106" s="81" t="s">
        <v>148</v>
      </c>
    </row>
    <row r="107" spans="1:7" ht="12.75" x14ac:dyDescent="0.2">
      <c r="B107" s="55" t="s">
        <v>149</v>
      </c>
      <c r="C107" s="56"/>
      <c r="D107" s="81" t="s">
        <v>148</v>
      </c>
    </row>
    <row r="108" spans="1:7" ht="12.75" x14ac:dyDescent="0.2">
      <c r="B108" s="57" t="s">
        <v>150</v>
      </c>
      <c r="C108" s="56"/>
      <c r="D108" s="58"/>
    </row>
    <row r="109" spans="1:7" ht="25.5" customHeight="1" x14ac:dyDescent="0.2">
      <c r="B109" s="58"/>
      <c r="C109" s="48" t="s">
        <v>151</v>
      </c>
      <c r="D109" s="49" t="s">
        <v>152</v>
      </c>
    </row>
    <row r="110" spans="1:7" ht="12.75" customHeight="1" x14ac:dyDescent="0.2">
      <c r="B110" s="75" t="s">
        <v>153</v>
      </c>
      <c r="C110" s="76" t="s">
        <v>154</v>
      </c>
      <c r="D110" s="76" t="s">
        <v>155</v>
      </c>
    </row>
    <row r="111" spans="1:7" ht="12.75" x14ac:dyDescent="0.2">
      <c r="B111" s="58" t="s">
        <v>156</v>
      </c>
      <c r="C111" s="59">
        <v>174.82929999999999</v>
      </c>
      <c r="D111" s="59">
        <v>174.7817</v>
      </c>
    </row>
    <row r="112" spans="1:7" ht="12.75" x14ac:dyDescent="0.2">
      <c r="B112" s="58" t="s">
        <v>157</v>
      </c>
      <c r="C112" s="59">
        <v>13.7791</v>
      </c>
      <c r="D112" s="59">
        <v>13.775399999999999</v>
      </c>
    </row>
    <row r="113" spans="2:4" ht="12.75" x14ac:dyDescent="0.2">
      <c r="B113" s="58" t="s">
        <v>446</v>
      </c>
      <c r="C113" s="59">
        <v>178.69409999999999</v>
      </c>
      <c r="D113" s="59">
        <v>178.64570000000001</v>
      </c>
    </row>
    <row r="114" spans="2:4" ht="12.75" x14ac:dyDescent="0.2">
      <c r="B114" s="58" t="s">
        <v>447</v>
      </c>
      <c r="C114" s="59">
        <v>14.015499999999999</v>
      </c>
      <c r="D114" s="59">
        <v>14.012</v>
      </c>
    </row>
    <row r="115" spans="2:4" ht="12.75" x14ac:dyDescent="0.2">
      <c r="B115" s="58" t="s">
        <v>158</v>
      </c>
      <c r="C115" s="59">
        <v>169.209</v>
      </c>
      <c r="D115" s="59">
        <v>168.91079999999999</v>
      </c>
    </row>
    <row r="116" spans="2:4" ht="12.75" x14ac:dyDescent="0.2">
      <c r="B116" s="58" t="s">
        <v>159</v>
      </c>
      <c r="C116" s="59">
        <v>13.2553</v>
      </c>
      <c r="D116" s="59">
        <v>13.2319</v>
      </c>
    </row>
    <row r="118" spans="2:4" ht="12.75" x14ac:dyDescent="0.2">
      <c r="B118" s="77" t="s">
        <v>160</v>
      </c>
      <c r="C118" s="60"/>
      <c r="D118" s="78" t="s">
        <v>148</v>
      </c>
    </row>
    <row r="119" spans="2:4" ht="24.75" customHeight="1" x14ac:dyDescent="0.2">
      <c r="B119" s="79"/>
      <c r="C119" s="79"/>
    </row>
    <row r="120" spans="2:4" ht="15" x14ac:dyDescent="0.25">
      <c r="B120" s="82"/>
      <c r="C120" s="80"/>
      <c r="D120"/>
    </row>
    <row r="122" spans="2:4" ht="12.75" x14ac:dyDescent="0.2">
      <c r="B122" s="57" t="s">
        <v>161</v>
      </c>
      <c r="C122" s="56"/>
      <c r="D122" s="83" t="s">
        <v>148</v>
      </c>
    </row>
    <row r="123" spans="2:4" ht="12.75" x14ac:dyDescent="0.2">
      <c r="B123" s="57" t="s">
        <v>162</v>
      </c>
      <c r="C123" s="56"/>
      <c r="D123" s="83" t="s">
        <v>148</v>
      </c>
    </row>
    <row r="124" spans="2:4" ht="12.75" x14ac:dyDescent="0.2">
      <c r="B124" s="57" t="s">
        <v>163</v>
      </c>
      <c r="C124" s="56"/>
      <c r="D124" s="61">
        <v>3.8765872139173721E-2</v>
      </c>
    </row>
    <row r="125" spans="2:4" ht="12.75" x14ac:dyDescent="0.2">
      <c r="B125" s="57" t="s">
        <v>164</v>
      </c>
      <c r="C125" s="56"/>
      <c r="D125" s="61" t="s">
        <v>148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536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32</v>
      </c>
      <c r="C7" s="26" t="s">
        <v>33</v>
      </c>
      <c r="D7" s="17" t="s">
        <v>16</v>
      </c>
      <c r="E7" s="62">
        <v>100000</v>
      </c>
      <c r="F7" s="68">
        <v>228.55</v>
      </c>
      <c r="G7" s="20">
        <v>4.6282727000000003E-2</v>
      </c>
    </row>
    <row r="8" spans="1:7" ht="25.5" x14ac:dyDescent="0.2">
      <c r="A8" s="21">
        <v>2</v>
      </c>
      <c r="B8" s="22" t="s">
        <v>178</v>
      </c>
      <c r="C8" s="26" t="s">
        <v>179</v>
      </c>
      <c r="D8" s="17" t="s">
        <v>43</v>
      </c>
      <c r="E8" s="62">
        <v>15000</v>
      </c>
      <c r="F8" s="68">
        <v>192.26249999999999</v>
      </c>
      <c r="G8" s="20">
        <v>3.8934294000000001E-2</v>
      </c>
    </row>
    <row r="9" spans="1:7" ht="25.5" x14ac:dyDescent="0.2">
      <c r="A9" s="21">
        <v>3</v>
      </c>
      <c r="B9" s="22" t="s">
        <v>259</v>
      </c>
      <c r="C9" s="26" t="s">
        <v>260</v>
      </c>
      <c r="D9" s="17" t="s">
        <v>245</v>
      </c>
      <c r="E9" s="62">
        <v>26875</v>
      </c>
      <c r="F9" s="68">
        <v>154.4909375</v>
      </c>
      <c r="G9" s="20">
        <v>3.1285329000000001E-2</v>
      </c>
    </row>
    <row r="10" spans="1:7" ht="12.75" x14ac:dyDescent="0.2">
      <c r="A10" s="21">
        <v>4</v>
      </c>
      <c r="B10" s="22" t="s">
        <v>238</v>
      </c>
      <c r="C10" s="26" t="s">
        <v>239</v>
      </c>
      <c r="D10" s="17" t="s">
        <v>188</v>
      </c>
      <c r="E10" s="62">
        <v>7809</v>
      </c>
      <c r="F10" s="68">
        <v>150.85426200000001</v>
      </c>
      <c r="G10" s="20">
        <v>3.054888E-2</v>
      </c>
    </row>
    <row r="11" spans="1:7" ht="12.75" x14ac:dyDescent="0.2">
      <c r="A11" s="21">
        <v>5</v>
      </c>
      <c r="B11" s="22" t="s">
        <v>86</v>
      </c>
      <c r="C11" s="26" t="s">
        <v>87</v>
      </c>
      <c r="D11" s="17" t="s">
        <v>22</v>
      </c>
      <c r="E11" s="62">
        <v>16500</v>
      </c>
      <c r="F11" s="68">
        <v>143.52525</v>
      </c>
      <c r="G11" s="20">
        <v>2.9064711999999999E-2</v>
      </c>
    </row>
    <row r="12" spans="1:7" ht="12.75" x14ac:dyDescent="0.2">
      <c r="A12" s="21">
        <v>6</v>
      </c>
      <c r="B12" s="22" t="s">
        <v>193</v>
      </c>
      <c r="C12" s="26" t="s">
        <v>194</v>
      </c>
      <c r="D12" s="17" t="s">
        <v>188</v>
      </c>
      <c r="E12" s="62">
        <v>25220</v>
      </c>
      <c r="F12" s="68">
        <v>131.32053999999999</v>
      </c>
      <c r="G12" s="20">
        <v>2.6593186000000001E-2</v>
      </c>
    </row>
    <row r="13" spans="1:7" ht="25.5" x14ac:dyDescent="0.2">
      <c r="A13" s="21">
        <v>7</v>
      </c>
      <c r="B13" s="22" t="s">
        <v>195</v>
      </c>
      <c r="C13" s="26" t="s">
        <v>196</v>
      </c>
      <c r="D13" s="17" t="s">
        <v>66</v>
      </c>
      <c r="E13" s="62">
        <v>14540</v>
      </c>
      <c r="F13" s="68">
        <v>118.82088</v>
      </c>
      <c r="G13" s="20">
        <v>2.4061931000000002E-2</v>
      </c>
    </row>
    <row r="14" spans="1:7" ht="25.5" x14ac:dyDescent="0.2">
      <c r="A14" s="21">
        <v>8</v>
      </c>
      <c r="B14" s="22" t="s">
        <v>48</v>
      </c>
      <c r="C14" s="26" t="s">
        <v>49</v>
      </c>
      <c r="D14" s="17" t="s">
        <v>43</v>
      </c>
      <c r="E14" s="62">
        <v>16000</v>
      </c>
      <c r="F14" s="68">
        <v>115.312</v>
      </c>
      <c r="G14" s="20">
        <v>2.3351362000000001E-2</v>
      </c>
    </row>
    <row r="15" spans="1:7" ht="25.5" x14ac:dyDescent="0.2">
      <c r="A15" s="21">
        <v>9</v>
      </c>
      <c r="B15" s="22" t="s">
        <v>202</v>
      </c>
      <c r="C15" s="26" t="s">
        <v>203</v>
      </c>
      <c r="D15" s="17" t="s">
        <v>19</v>
      </c>
      <c r="E15" s="62">
        <v>61263</v>
      </c>
      <c r="F15" s="68">
        <v>111.314871</v>
      </c>
      <c r="G15" s="20">
        <v>2.254192E-2</v>
      </c>
    </row>
    <row r="16" spans="1:7" ht="25.5" x14ac:dyDescent="0.2">
      <c r="A16" s="21">
        <v>10</v>
      </c>
      <c r="B16" s="22" t="s">
        <v>82</v>
      </c>
      <c r="C16" s="26" t="s">
        <v>83</v>
      </c>
      <c r="D16" s="17" t="s">
        <v>66</v>
      </c>
      <c r="E16" s="62">
        <v>16464</v>
      </c>
      <c r="F16" s="68">
        <v>105.74003999999999</v>
      </c>
      <c r="G16" s="20">
        <v>2.1412983999999999E-2</v>
      </c>
    </row>
    <row r="17" spans="1:7" ht="12.75" x14ac:dyDescent="0.2">
      <c r="A17" s="21">
        <v>11</v>
      </c>
      <c r="B17" s="22" t="s">
        <v>488</v>
      </c>
      <c r="C17" s="26" t="s">
        <v>489</v>
      </c>
      <c r="D17" s="17" t="s">
        <v>188</v>
      </c>
      <c r="E17" s="62">
        <v>64500</v>
      </c>
      <c r="F17" s="68">
        <v>104.97375</v>
      </c>
      <c r="G17" s="20">
        <v>2.1257805000000001E-2</v>
      </c>
    </row>
    <row r="18" spans="1:7" ht="25.5" x14ac:dyDescent="0.2">
      <c r="A18" s="21">
        <v>12</v>
      </c>
      <c r="B18" s="22" t="s">
        <v>41</v>
      </c>
      <c r="C18" s="26" t="s">
        <v>42</v>
      </c>
      <c r="D18" s="17" t="s">
        <v>43</v>
      </c>
      <c r="E18" s="62">
        <v>13000</v>
      </c>
      <c r="F18" s="68">
        <v>101.6015</v>
      </c>
      <c r="G18" s="20">
        <v>2.0574905000000001E-2</v>
      </c>
    </row>
    <row r="19" spans="1:7" ht="12.75" x14ac:dyDescent="0.2">
      <c r="A19" s="21">
        <v>13</v>
      </c>
      <c r="B19" s="22" t="s">
        <v>490</v>
      </c>
      <c r="C19" s="26" t="s">
        <v>491</v>
      </c>
      <c r="D19" s="17" t="s">
        <v>492</v>
      </c>
      <c r="E19" s="62">
        <v>37455</v>
      </c>
      <c r="F19" s="68">
        <v>99.855029999999999</v>
      </c>
      <c r="G19" s="20">
        <v>2.0221234000000001E-2</v>
      </c>
    </row>
    <row r="20" spans="1:7" ht="12.75" x14ac:dyDescent="0.2">
      <c r="A20" s="21">
        <v>14</v>
      </c>
      <c r="B20" s="22" t="s">
        <v>341</v>
      </c>
      <c r="C20" s="26" t="s">
        <v>342</v>
      </c>
      <c r="D20" s="17" t="s">
        <v>175</v>
      </c>
      <c r="E20" s="62">
        <v>2262</v>
      </c>
      <c r="F20" s="68">
        <v>98.749871999999996</v>
      </c>
      <c r="G20" s="20">
        <v>1.9997432999999998E-2</v>
      </c>
    </row>
    <row r="21" spans="1:7" ht="25.5" x14ac:dyDescent="0.2">
      <c r="A21" s="21">
        <v>15</v>
      </c>
      <c r="B21" s="22" t="s">
        <v>248</v>
      </c>
      <c r="C21" s="26" t="s">
        <v>249</v>
      </c>
      <c r="D21" s="17" t="s">
        <v>66</v>
      </c>
      <c r="E21" s="62">
        <v>37230</v>
      </c>
      <c r="F21" s="68">
        <v>93.633449999999996</v>
      </c>
      <c r="G21" s="20">
        <v>1.8961327E-2</v>
      </c>
    </row>
    <row r="22" spans="1:7" ht="12.75" x14ac:dyDescent="0.2">
      <c r="A22" s="21">
        <v>16</v>
      </c>
      <c r="B22" s="22" t="s">
        <v>250</v>
      </c>
      <c r="C22" s="26" t="s">
        <v>251</v>
      </c>
      <c r="D22" s="17" t="s">
        <v>252</v>
      </c>
      <c r="E22" s="62">
        <v>31928</v>
      </c>
      <c r="F22" s="68">
        <v>91.681252000000001</v>
      </c>
      <c r="G22" s="20">
        <v>1.8565996000000001E-2</v>
      </c>
    </row>
    <row r="23" spans="1:7" ht="25.5" x14ac:dyDescent="0.2">
      <c r="A23" s="21">
        <v>17</v>
      </c>
      <c r="B23" s="22" t="s">
        <v>72</v>
      </c>
      <c r="C23" s="26" t="s">
        <v>73</v>
      </c>
      <c r="D23" s="17" t="s">
        <v>66</v>
      </c>
      <c r="E23" s="62">
        <v>26599</v>
      </c>
      <c r="F23" s="68">
        <v>89.226345499999994</v>
      </c>
      <c r="G23" s="20">
        <v>1.8068863000000001E-2</v>
      </c>
    </row>
    <row r="24" spans="1:7" ht="12.75" x14ac:dyDescent="0.2">
      <c r="A24" s="21">
        <v>18</v>
      </c>
      <c r="B24" s="22" t="s">
        <v>493</v>
      </c>
      <c r="C24" s="26" t="s">
        <v>494</v>
      </c>
      <c r="D24" s="17" t="s">
        <v>188</v>
      </c>
      <c r="E24" s="62">
        <v>64855</v>
      </c>
      <c r="F24" s="68">
        <v>88.105517500000005</v>
      </c>
      <c r="G24" s="20">
        <v>1.7841888E-2</v>
      </c>
    </row>
    <row r="25" spans="1:7" ht="25.5" x14ac:dyDescent="0.2">
      <c r="A25" s="21">
        <v>19</v>
      </c>
      <c r="B25" s="22" t="s">
        <v>23</v>
      </c>
      <c r="C25" s="26" t="s">
        <v>24</v>
      </c>
      <c r="D25" s="17" t="s">
        <v>25</v>
      </c>
      <c r="E25" s="62">
        <v>21964</v>
      </c>
      <c r="F25" s="68">
        <v>88.075640000000007</v>
      </c>
      <c r="G25" s="20">
        <v>1.7835838E-2</v>
      </c>
    </row>
    <row r="26" spans="1:7" ht="25.5" x14ac:dyDescent="0.2">
      <c r="A26" s="21">
        <v>20</v>
      </c>
      <c r="B26" s="22" t="s">
        <v>62</v>
      </c>
      <c r="C26" s="26" t="s">
        <v>63</v>
      </c>
      <c r="D26" s="17" t="s">
        <v>19</v>
      </c>
      <c r="E26" s="62">
        <v>110000</v>
      </c>
      <c r="F26" s="68">
        <v>86.625</v>
      </c>
      <c r="G26" s="20">
        <v>1.7542075000000001E-2</v>
      </c>
    </row>
    <row r="27" spans="1:7" ht="25.5" x14ac:dyDescent="0.2">
      <c r="A27" s="21">
        <v>21</v>
      </c>
      <c r="B27" s="22" t="s">
        <v>37</v>
      </c>
      <c r="C27" s="26" t="s">
        <v>38</v>
      </c>
      <c r="D27" s="17" t="s">
        <v>16</v>
      </c>
      <c r="E27" s="62">
        <v>89678</v>
      </c>
      <c r="F27" s="68">
        <v>86.135718999999995</v>
      </c>
      <c r="G27" s="20">
        <v>1.7442993E-2</v>
      </c>
    </row>
    <row r="28" spans="1:7" ht="51" x14ac:dyDescent="0.2">
      <c r="A28" s="21">
        <v>22</v>
      </c>
      <c r="B28" s="22" t="s">
        <v>291</v>
      </c>
      <c r="C28" s="26" t="s">
        <v>292</v>
      </c>
      <c r="D28" s="17" t="s">
        <v>215</v>
      </c>
      <c r="E28" s="62">
        <v>39551</v>
      </c>
      <c r="F28" s="68">
        <v>84.955547999999993</v>
      </c>
      <c r="G28" s="20">
        <v>1.7204001E-2</v>
      </c>
    </row>
    <row r="29" spans="1:7" ht="25.5" x14ac:dyDescent="0.2">
      <c r="A29" s="21">
        <v>23</v>
      </c>
      <c r="B29" s="22" t="s">
        <v>224</v>
      </c>
      <c r="C29" s="26" t="s">
        <v>225</v>
      </c>
      <c r="D29" s="17" t="s">
        <v>172</v>
      </c>
      <c r="E29" s="62">
        <v>13335</v>
      </c>
      <c r="F29" s="68">
        <v>84.030502499999997</v>
      </c>
      <c r="G29" s="20">
        <v>1.7016673999999999E-2</v>
      </c>
    </row>
    <row r="30" spans="1:7" ht="12.75" x14ac:dyDescent="0.2">
      <c r="A30" s="21">
        <v>24</v>
      </c>
      <c r="B30" s="22" t="s">
        <v>253</v>
      </c>
      <c r="C30" s="26" t="s">
        <v>254</v>
      </c>
      <c r="D30" s="17" t="s">
        <v>22</v>
      </c>
      <c r="E30" s="62">
        <v>76000</v>
      </c>
      <c r="F30" s="68">
        <v>80.331999999999994</v>
      </c>
      <c r="G30" s="20">
        <v>1.6267705E-2</v>
      </c>
    </row>
    <row r="31" spans="1:7" ht="12.75" x14ac:dyDescent="0.2">
      <c r="A31" s="21">
        <v>25</v>
      </c>
      <c r="B31" s="22" t="s">
        <v>88</v>
      </c>
      <c r="C31" s="26" t="s">
        <v>89</v>
      </c>
      <c r="D31" s="17" t="s">
        <v>59</v>
      </c>
      <c r="E31" s="62">
        <v>34750</v>
      </c>
      <c r="F31" s="68">
        <v>73.722125000000005</v>
      </c>
      <c r="G31" s="20">
        <v>1.4929166000000001E-2</v>
      </c>
    </row>
    <row r="32" spans="1:7" ht="25.5" x14ac:dyDescent="0.2">
      <c r="A32" s="21">
        <v>26</v>
      </c>
      <c r="B32" s="22" t="s">
        <v>220</v>
      </c>
      <c r="C32" s="26" t="s">
        <v>221</v>
      </c>
      <c r="D32" s="17" t="s">
        <v>210</v>
      </c>
      <c r="E32" s="62">
        <v>18902</v>
      </c>
      <c r="F32" s="68">
        <v>66.563393000000005</v>
      </c>
      <c r="G32" s="20">
        <v>1.3479481E-2</v>
      </c>
    </row>
    <row r="33" spans="1:7" ht="12.75" x14ac:dyDescent="0.2">
      <c r="A33" s="21">
        <v>27</v>
      </c>
      <c r="B33" s="22" t="s">
        <v>316</v>
      </c>
      <c r="C33" s="26" t="s">
        <v>317</v>
      </c>
      <c r="D33" s="17" t="s">
        <v>175</v>
      </c>
      <c r="E33" s="62">
        <v>13342</v>
      </c>
      <c r="F33" s="68">
        <v>63.374499999999998</v>
      </c>
      <c r="G33" s="20">
        <v>1.2833710999999999E-2</v>
      </c>
    </row>
    <row r="34" spans="1:7" ht="12.75" x14ac:dyDescent="0.2">
      <c r="A34" s="21">
        <v>28</v>
      </c>
      <c r="B34" s="22" t="s">
        <v>311</v>
      </c>
      <c r="C34" s="26" t="s">
        <v>312</v>
      </c>
      <c r="D34" s="17" t="s">
        <v>313</v>
      </c>
      <c r="E34" s="62">
        <v>6548</v>
      </c>
      <c r="F34" s="68">
        <v>61.534829999999999</v>
      </c>
      <c r="G34" s="20">
        <v>1.2461167E-2</v>
      </c>
    </row>
    <row r="35" spans="1:7" ht="25.5" x14ac:dyDescent="0.2">
      <c r="A35" s="21">
        <v>29</v>
      </c>
      <c r="B35" s="22" t="s">
        <v>211</v>
      </c>
      <c r="C35" s="26" t="s">
        <v>212</v>
      </c>
      <c r="D35" s="17" t="s">
        <v>43</v>
      </c>
      <c r="E35" s="62">
        <v>13177</v>
      </c>
      <c r="F35" s="68">
        <v>53.841222000000002</v>
      </c>
      <c r="G35" s="20">
        <v>1.0903166000000001E-2</v>
      </c>
    </row>
    <row r="36" spans="1:7" ht="25.5" x14ac:dyDescent="0.2">
      <c r="A36" s="21">
        <v>30</v>
      </c>
      <c r="B36" s="22" t="s">
        <v>96</v>
      </c>
      <c r="C36" s="26" t="s">
        <v>97</v>
      </c>
      <c r="D36" s="17" t="s">
        <v>43</v>
      </c>
      <c r="E36" s="62">
        <v>10446</v>
      </c>
      <c r="F36" s="68">
        <v>53.504412000000002</v>
      </c>
      <c r="G36" s="20">
        <v>1.0834959999999999E-2</v>
      </c>
    </row>
    <row r="37" spans="1:7" ht="25.5" x14ac:dyDescent="0.2">
      <c r="A37" s="21">
        <v>31</v>
      </c>
      <c r="B37" s="22" t="s">
        <v>208</v>
      </c>
      <c r="C37" s="26" t="s">
        <v>209</v>
      </c>
      <c r="D37" s="17" t="s">
        <v>210</v>
      </c>
      <c r="E37" s="62">
        <v>20160</v>
      </c>
      <c r="F37" s="68">
        <v>52.365600000000001</v>
      </c>
      <c r="G37" s="20">
        <v>1.0604344E-2</v>
      </c>
    </row>
    <row r="38" spans="1:7" ht="25.5" x14ac:dyDescent="0.2">
      <c r="A38" s="21">
        <v>32</v>
      </c>
      <c r="B38" s="22" t="s">
        <v>495</v>
      </c>
      <c r="C38" s="26" t="s">
        <v>496</v>
      </c>
      <c r="D38" s="17" t="s">
        <v>210</v>
      </c>
      <c r="E38" s="62">
        <v>42552</v>
      </c>
      <c r="F38" s="68">
        <v>50.317740000000001</v>
      </c>
      <c r="G38" s="20">
        <v>1.018964E-2</v>
      </c>
    </row>
    <row r="39" spans="1:7" ht="25.5" x14ac:dyDescent="0.2">
      <c r="A39" s="21">
        <v>33</v>
      </c>
      <c r="B39" s="22" t="s">
        <v>497</v>
      </c>
      <c r="C39" s="26" t="s">
        <v>498</v>
      </c>
      <c r="D39" s="17" t="s">
        <v>43</v>
      </c>
      <c r="E39" s="62">
        <v>15274</v>
      </c>
      <c r="F39" s="68">
        <v>48.403306000000001</v>
      </c>
      <c r="G39" s="20">
        <v>9.8019560000000006E-3</v>
      </c>
    </row>
    <row r="40" spans="1:7" ht="12.75" x14ac:dyDescent="0.2">
      <c r="A40" s="21">
        <v>34</v>
      </c>
      <c r="B40" s="22" t="s">
        <v>499</v>
      </c>
      <c r="C40" s="26" t="s">
        <v>500</v>
      </c>
      <c r="D40" s="17" t="s">
        <v>252</v>
      </c>
      <c r="E40" s="62">
        <v>5188</v>
      </c>
      <c r="F40" s="68">
        <v>47.568772000000003</v>
      </c>
      <c r="G40" s="20">
        <v>9.6329580000000005E-3</v>
      </c>
    </row>
    <row r="41" spans="1:7" ht="12.75" x14ac:dyDescent="0.2">
      <c r="A41" s="21">
        <v>35</v>
      </c>
      <c r="B41" s="22" t="s">
        <v>269</v>
      </c>
      <c r="C41" s="26" t="s">
        <v>270</v>
      </c>
      <c r="D41" s="17" t="s">
        <v>54</v>
      </c>
      <c r="E41" s="62">
        <v>43071</v>
      </c>
      <c r="F41" s="68">
        <v>47.141209500000002</v>
      </c>
      <c r="G41" s="20">
        <v>9.5463739999999998E-3</v>
      </c>
    </row>
    <row r="42" spans="1:7" ht="12.75" x14ac:dyDescent="0.2">
      <c r="A42" s="21">
        <v>36</v>
      </c>
      <c r="B42" s="22" t="s">
        <v>271</v>
      </c>
      <c r="C42" s="26" t="s">
        <v>272</v>
      </c>
      <c r="D42" s="17" t="s">
        <v>252</v>
      </c>
      <c r="E42" s="62">
        <v>12924</v>
      </c>
      <c r="F42" s="68">
        <v>43.605575999999999</v>
      </c>
      <c r="G42" s="20">
        <v>8.8303870000000003E-3</v>
      </c>
    </row>
    <row r="43" spans="1:7" ht="25.5" x14ac:dyDescent="0.2">
      <c r="A43" s="21">
        <v>37</v>
      </c>
      <c r="B43" s="22" t="s">
        <v>105</v>
      </c>
      <c r="C43" s="26" t="s">
        <v>106</v>
      </c>
      <c r="D43" s="17" t="s">
        <v>43</v>
      </c>
      <c r="E43" s="62">
        <v>3293</v>
      </c>
      <c r="F43" s="68">
        <v>41.539548500000002</v>
      </c>
      <c r="G43" s="20">
        <v>8.4120040000000007E-3</v>
      </c>
    </row>
    <row r="44" spans="1:7" ht="25.5" x14ac:dyDescent="0.2">
      <c r="A44" s="21">
        <v>38</v>
      </c>
      <c r="B44" s="22" t="s">
        <v>206</v>
      </c>
      <c r="C44" s="26" t="s">
        <v>207</v>
      </c>
      <c r="D44" s="17" t="s">
        <v>43</v>
      </c>
      <c r="E44" s="62">
        <v>4680</v>
      </c>
      <c r="F44" s="68">
        <v>35.425260000000002</v>
      </c>
      <c r="G44" s="20">
        <v>7.173825E-3</v>
      </c>
    </row>
    <row r="45" spans="1:7" ht="25.5" x14ac:dyDescent="0.2">
      <c r="A45" s="21">
        <v>39</v>
      </c>
      <c r="B45" s="22" t="s">
        <v>109</v>
      </c>
      <c r="C45" s="26" t="s">
        <v>110</v>
      </c>
      <c r="D45" s="17" t="s">
        <v>43</v>
      </c>
      <c r="E45" s="62">
        <v>4991</v>
      </c>
      <c r="F45" s="68">
        <v>31.7951655</v>
      </c>
      <c r="G45" s="20">
        <v>6.4387089999999999E-3</v>
      </c>
    </row>
    <row r="46" spans="1:7" ht="12.75" x14ac:dyDescent="0.2">
      <c r="A46" s="21">
        <v>40</v>
      </c>
      <c r="B46" s="22" t="s">
        <v>275</v>
      </c>
      <c r="C46" s="26" t="s">
        <v>276</v>
      </c>
      <c r="D46" s="17" t="s">
        <v>76</v>
      </c>
      <c r="E46" s="62">
        <v>1124</v>
      </c>
      <c r="F46" s="68">
        <v>28.454622000000001</v>
      </c>
      <c r="G46" s="20">
        <v>5.7622289999999998E-3</v>
      </c>
    </row>
    <row r="47" spans="1:7" ht="25.5" x14ac:dyDescent="0.2">
      <c r="A47" s="21">
        <v>41</v>
      </c>
      <c r="B47" s="22" t="s">
        <v>503</v>
      </c>
      <c r="C47" s="26" t="s">
        <v>504</v>
      </c>
      <c r="D47" s="17" t="s">
        <v>54</v>
      </c>
      <c r="E47" s="62">
        <v>5463</v>
      </c>
      <c r="F47" s="68">
        <v>15.755292000000001</v>
      </c>
      <c r="G47" s="20">
        <v>3.19054E-3</v>
      </c>
    </row>
    <row r="48" spans="1:7" ht="25.5" x14ac:dyDescent="0.2">
      <c r="A48" s="21">
        <v>42</v>
      </c>
      <c r="B48" s="22" t="s">
        <v>240</v>
      </c>
      <c r="C48" s="26" t="s">
        <v>241</v>
      </c>
      <c r="D48" s="17" t="s">
        <v>19</v>
      </c>
      <c r="E48" s="62">
        <v>2767</v>
      </c>
      <c r="F48" s="68">
        <v>5.1189499999999999</v>
      </c>
      <c r="G48" s="20">
        <v>1.036618E-3</v>
      </c>
    </row>
    <row r="49" spans="1:7" ht="12.75" x14ac:dyDescent="0.2">
      <c r="A49" s="16"/>
      <c r="B49" s="17"/>
      <c r="C49" s="23" t="s">
        <v>120</v>
      </c>
      <c r="D49" s="27"/>
      <c r="E49" s="64"/>
      <c r="F49" s="70">
        <v>3550.2039304999998</v>
      </c>
      <c r="G49" s="28">
        <v>0.71893729699999964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16"/>
      <c r="B51" s="17"/>
      <c r="C51" s="23" t="s">
        <v>121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120</v>
      </c>
      <c r="D52" s="27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30"/>
      <c r="E53" s="62"/>
      <c r="F53" s="68"/>
      <c r="G53" s="20"/>
    </row>
    <row r="54" spans="1:7" ht="12.75" x14ac:dyDescent="0.2">
      <c r="A54" s="31"/>
      <c r="B54" s="32"/>
      <c r="C54" s="23" t="s">
        <v>122</v>
      </c>
      <c r="D54" s="24"/>
      <c r="E54" s="63"/>
      <c r="F54" s="69"/>
      <c r="G54" s="25"/>
    </row>
    <row r="55" spans="1:7" ht="12.75" x14ac:dyDescent="0.2">
      <c r="A55" s="33"/>
      <c r="B55" s="34"/>
      <c r="C55" s="23" t="s">
        <v>120</v>
      </c>
      <c r="D55" s="35"/>
      <c r="E55" s="65"/>
      <c r="F55" s="71">
        <v>0</v>
      </c>
      <c r="G55" s="36">
        <v>0</v>
      </c>
    </row>
    <row r="56" spans="1:7" ht="12.75" x14ac:dyDescent="0.2">
      <c r="A56" s="33"/>
      <c r="B56" s="34"/>
      <c r="C56" s="29"/>
      <c r="D56" s="37"/>
      <c r="E56" s="66"/>
      <c r="F56" s="72"/>
      <c r="G56" s="38"/>
    </row>
    <row r="57" spans="1:7" ht="12.75" x14ac:dyDescent="0.2">
      <c r="A57" s="16"/>
      <c r="B57" s="17"/>
      <c r="C57" s="23" t="s">
        <v>123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124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120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12.75" x14ac:dyDescent="0.2">
      <c r="A63" s="16"/>
      <c r="B63" s="17"/>
      <c r="C63" s="23" t="s">
        <v>125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21"/>
      <c r="B66" s="22"/>
      <c r="C66" s="39" t="s">
        <v>126</v>
      </c>
      <c r="D66" s="40"/>
      <c r="E66" s="64"/>
      <c r="F66" s="70">
        <v>3550.2039304999998</v>
      </c>
      <c r="G66" s="28">
        <v>0.71893729699999964</v>
      </c>
    </row>
    <row r="67" spans="1:7" ht="12.75" x14ac:dyDescent="0.2">
      <c r="A67" s="16"/>
      <c r="B67" s="17"/>
      <c r="C67" s="26"/>
      <c r="D67" s="19"/>
      <c r="E67" s="62"/>
      <c r="F67" s="68"/>
      <c r="G67" s="20"/>
    </row>
    <row r="68" spans="1:7" ht="12.75" x14ac:dyDescent="0.2">
      <c r="A68" s="16"/>
      <c r="B68" s="17"/>
      <c r="C68" s="18" t="s">
        <v>127</v>
      </c>
      <c r="D68" s="19"/>
      <c r="E68" s="62"/>
      <c r="F68" s="68"/>
      <c r="G68" s="20"/>
    </row>
    <row r="69" spans="1:7" ht="25.5" x14ac:dyDescent="0.2">
      <c r="A69" s="16"/>
      <c r="B69" s="17"/>
      <c r="C69" s="23" t="s">
        <v>10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16"/>
      <c r="B72" s="41"/>
      <c r="C72" s="23" t="s">
        <v>128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74"/>
      <c r="G74" s="43"/>
    </row>
    <row r="75" spans="1:7" ht="12.75" x14ac:dyDescent="0.2">
      <c r="A75" s="16"/>
      <c r="B75" s="17"/>
      <c r="C75" s="23" t="s">
        <v>129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16"/>
      <c r="B78" s="41"/>
      <c r="C78" s="23" t="s">
        <v>130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21"/>
      <c r="B81" s="22"/>
      <c r="C81" s="44" t="s">
        <v>131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132</v>
      </c>
      <c r="D83" s="19"/>
      <c r="E83" s="62"/>
      <c r="F83" s="68"/>
      <c r="G83" s="20"/>
    </row>
    <row r="84" spans="1:7" ht="12.75" x14ac:dyDescent="0.2">
      <c r="A84" s="21"/>
      <c r="B84" s="22"/>
      <c r="C84" s="23" t="s">
        <v>133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134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135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136</v>
      </c>
      <c r="D93" s="24"/>
      <c r="E93" s="63"/>
      <c r="F93" s="69"/>
      <c r="G93" s="25"/>
    </row>
    <row r="94" spans="1:7" ht="12.75" x14ac:dyDescent="0.2">
      <c r="A94" s="21">
        <v>1</v>
      </c>
      <c r="B94" s="22"/>
      <c r="C94" s="26" t="s">
        <v>137</v>
      </c>
      <c r="D94" s="30"/>
      <c r="E94" s="62"/>
      <c r="F94" s="68">
        <v>1362.3158558</v>
      </c>
      <c r="G94" s="20">
        <v>0.275877019</v>
      </c>
    </row>
    <row r="95" spans="1:7" ht="12.75" x14ac:dyDescent="0.2">
      <c r="A95" s="21"/>
      <c r="B95" s="22"/>
      <c r="C95" s="23" t="s">
        <v>120</v>
      </c>
      <c r="D95" s="40"/>
      <c r="E95" s="64"/>
      <c r="F95" s="70">
        <v>1362.3158558</v>
      </c>
      <c r="G95" s="28">
        <v>0.275877019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25.5" x14ac:dyDescent="0.2">
      <c r="A97" s="21"/>
      <c r="B97" s="22"/>
      <c r="C97" s="39" t="s">
        <v>138</v>
      </c>
      <c r="D97" s="40"/>
      <c r="E97" s="64"/>
      <c r="F97" s="70">
        <v>1362.3158558</v>
      </c>
      <c r="G97" s="28">
        <v>0.275877019</v>
      </c>
    </row>
    <row r="98" spans="1:7" ht="12.75" x14ac:dyDescent="0.2">
      <c r="A98" s="21"/>
      <c r="B98" s="22"/>
      <c r="C98" s="45"/>
      <c r="D98" s="22"/>
      <c r="E98" s="62"/>
      <c r="F98" s="68"/>
      <c r="G98" s="20"/>
    </row>
    <row r="99" spans="1:7" ht="12.75" x14ac:dyDescent="0.2">
      <c r="A99" s="16"/>
      <c r="B99" s="17"/>
      <c r="C99" s="18" t="s">
        <v>139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140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141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142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23" t="s">
        <v>143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120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74"/>
      <c r="G109" s="43"/>
    </row>
    <row r="110" spans="1:7" ht="25.5" x14ac:dyDescent="0.2">
      <c r="A110" s="21"/>
      <c r="B110" s="22"/>
      <c r="C110" s="45" t="s">
        <v>144</v>
      </c>
      <c r="D110" s="22"/>
      <c r="E110" s="62"/>
      <c r="F110" s="74">
        <v>25.6075713</v>
      </c>
      <c r="G110" s="43">
        <v>5.1856849999999998E-3</v>
      </c>
    </row>
    <row r="111" spans="1:7" ht="12.75" x14ac:dyDescent="0.2">
      <c r="A111" s="21"/>
      <c r="B111" s="22"/>
      <c r="C111" s="46" t="s">
        <v>145</v>
      </c>
      <c r="D111" s="27"/>
      <c r="E111" s="64"/>
      <c r="F111" s="70">
        <v>4938.1273576000003</v>
      </c>
      <c r="G111" s="28">
        <v>1.0000000009999996</v>
      </c>
    </row>
    <row r="113" spans="2:6" ht="12.75" x14ac:dyDescent="0.2">
      <c r="B113" s="360"/>
      <c r="C113" s="360"/>
      <c r="D113" s="360"/>
      <c r="E113" s="360"/>
      <c r="F113" s="360"/>
    </row>
    <row r="114" spans="2:6" ht="12.75" x14ac:dyDescent="0.2">
      <c r="B114" s="360"/>
      <c r="C114" s="360"/>
      <c r="D114" s="360"/>
      <c r="E114" s="360"/>
      <c r="F114" s="360"/>
    </row>
    <row r="116" spans="2:6" ht="12.75" x14ac:dyDescent="0.2">
      <c r="B116" s="52" t="s">
        <v>146</v>
      </c>
      <c r="C116" s="53"/>
      <c r="D116" s="54"/>
    </row>
    <row r="117" spans="2:6" ht="12.75" x14ac:dyDescent="0.2">
      <c r="B117" s="55" t="s">
        <v>147</v>
      </c>
      <c r="C117" s="56"/>
      <c r="D117" s="81" t="s">
        <v>148</v>
      </c>
    </row>
    <row r="118" spans="2:6" ht="12.75" x14ac:dyDescent="0.2">
      <c r="B118" s="55" t="s">
        <v>149</v>
      </c>
      <c r="C118" s="56"/>
      <c r="D118" s="81" t="s">
        <v>148</v>
      </c>
    </row>
    <row r="119" spans="2:6" ht="12.75" x14ac:dyDescent="0.2">
      <c r="B119" s="57" t="s">
        <v>150</v>
      </c>
      <c r="C119" s="56"/>
      <c r="D119" s="58"/>
    </row>
    <row r="120" spans="2:6" ht="25.5" customHeight="1" x14ac:dyDescent="0.2">
      <c r="B120" s="58"/>
      <c r="C120" s="48" t="s">
        <v>151</v>
      </c>
      <c r="D120" s="49" t="s">
        <v>152</v>
      </c>
    </row>
    <row r="121" spans="2:6" ht="12.75" customHeight="1" x14ac:dyDescent="0.2">
      <c r="B121" s="75" t="s">
        <v>153</v>
      </c>
      <c r="C121" s="76" t="s">
        <v>154</v>
      </c>
      <c r="D121" s="76" t="s">
        <v>155</v>
      </c>
    </row>
    <row r="122" spans="2:6" ht="12.75" x14ac:dyDescent="0.2">
      <c r="B122" s="58" t="s">
        <v>156</v>
      </c>
      <c r="C122" s="59">
        <v>9.8644999999999996</v>
      </c>
      <c r="D122" s="59">
        <v>9.3453999999999997</v>
      </c>
    </row>
    <row r="123" spans="2:6" ht="12.75" x14ac:dyDescent="0.2">
      <c r="B123" s="58" t="s">
        <v>157</v>
      </c>
      <c r="C123" s="59">
        <v>9.8644999999999996</v>
      </c>
      <c r="D123" s="59">
        <v>9.3453999999999997</v>
      </c>
    </row>
    <row r="124" spans="2:6" ht="12.75" x14ac:dyDescent="0.2">
      <c r="B124" s="58" t="s">
        <v>158</v>
      </c>
      <c r="C124" s="59">
        <v>9.8336000000000006</v>
      </c>
      <c r="D124" s="59">
        <v>9.3026999999999997</v>
      </c>
    </row>
    <row r="125" spans="2:6" ht="12.75" x14ac:dyDescent="0.2">
      <c r="B125" s="58" t="s">
        <v>159</v>
      </c>
      <c r="C125" s="59">
        <v>9.8337000000000003</v>
      </c>
      <c r="D125" s="59">
        <v>9.3027999999999995</v>
      </c>
    </row>
    <row r="127" spans="2:6" ht="12.75" x14ac:dyDescent="0.2">
      <c r="B127" s="77" t="s">
        <v>160</v>
      </c>
      <c r="C127" s="60"/>
      <c r="D127" s="78" t="s">
        <v>148</v>
      </c>
    </row>
    <row r="128" spans="2:6" ht="24.75" customHeight="1" x14ac:dyDescent="0.2">
      <c r="B128" s="79"/>
      <c r="C128" s="79"/>
    </row>
    <row r="129" spans="2:4" ht="15" x14ac:dyDescent="0.25">
      <c r="B129" s="82"/>
      <c r="C129" s="80"/>
      <c r="D129"/>
    </row>
    <row r="131" spans="2:4" ht="12.75" x14ac:dyDescent="0.2">
      <c r="B131" s="57" t="s">
        <v>161</v>
      </c>
      <c r="C131" s="56"/>
      <c r="D131" s="83" t="s">
        <v>148</v>
      </c>
    </row>
    <row r="132" spans="2:4" ht="12.75" x14ac:dyDescent="0.2">
      <c r="B132" s="57" t="s">
        <v>162</v>
      </c>
      <c r="C132" s="56"/>
      <c r="D132" s="83" t="s">
        <v>148</v>
      </c>
    </row>
    <row r="133" spans="2:4" ht="12.75" x14ac:dyDescent="0.2">
      <c r="B133" s="57" t="s">
        <v>163</v>
      </c>
      <c r="C133" s="56"/>
      <c r="D133" s="61">
        <v>0</v>
      </c>
    </row>
    <row r="134" spans="2:4" ht="12.75" x14ac:dyDescent="0.2">
      <c r="B134" s="57" t="s">
        <v>164</v>
      </c>
      <c r="C134" s="56"/>
      <c r="D134" s="61" t="s">
        <v>148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61" workbookViewId="0">
      <selection activeCell="A69" sqref="A69"/>
    </sheetView>
  </sheetViews>
  <sheetFormatPr defaultRowHeight="15.95" customHeight="1" x14ac:dyDescent="0.2"/>
  <cols>
    <col min="1" max="1" width="5.7109375" style="85" customWidth="1"/>
    <col min="2" max="2" width="22.7109375" style="85" customWidth="1"/>
    <col min="3" max="3" width="25.7109375" style="85" customWidth="1"/>
    <col min="4" max="4" width="14.7109375" style="85" customWidth="1"/>
    <col min="5" max="10" width="13.7109375" style="85" customWidth="1"/>
    <col min="11" max="16384" width="9.140625" style="85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1189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28"/>
      <c r="B5" s="127"/>
      <c r="C5" s="126" t="s">
        <v>9</v>
      </c>
      <c r="D5" s="125"/>
      <c r="E5" s="113"/>
      <c r="F5" s="112"/>
      <c r="G5" s="111"/>
    </row>
    <row r="6" spans="1:7" ht="28.5" customHeight="1" x14ac:dyDescent="0.2">
      <c r="A6" s="110"/>
      <c r="B6" s="109"/>
      <c r="C6" s="120" t="s">
        <v>10</v>
      </c>
      <c r="D6" s="124"/>
      <c r="E6" s="123"/>
      <c r="F6" s="122"/>
      <c r="G6" s="121"/>
    </row>
    <row r="7" spans="1:7" ht="12.75" x14ac:dyDescent="0.2">
      <c r="A7" s="128"/>
      <c r="B7" s="127"/>
      <c r="C7" s="120" t="s">
        <v>120</v>
      </c>
      <c r="D7" s="107"/>
      <c r="E7" s="106"/>
      <c r="F7" s="105">
        <v>0</v>
      </c>
      <c r="G7" s="104">
        <v>0</v>
      </c>
    </row>
    <row r="8" spans="1:7" ht="12.75" x14ac:dyDescent="0.2">
      <c r="A8" s="110"/>
      <c r="B8" s="109"/>
      <c r="C8" s="118"/>
      <c r="D8" s="130"/>
      <c r="E8" s="113"/>
      <c r="F8" s="112"/>
      <c r="G8" s="111"/>
    </row>
    <row r="9" spans="1:7" ht="12.75" x14ac:dyDescent="0.2">
      <c r="A9" s="128"/>
      <c r="B9" s="127"/>
      <c r="C9" s="120" t="s">
        <v>121</v>
      </c>
      <c r="D9" s="124"/>
      <c r="E9" s="123"/>
      <c r="F9" s="122"/>
      <c r="G9" s="121"/>
    </row>
    <row r="10" spans="1:7" ht="12.75" x14ac:dyDescent="0.2">
      <c r="A10" s="128"/>
      <c r="B10" s="127"/>
      <c r="C10" s="120" t="s">
        <v>120</v>
      </c>
      <c r="D10" s="107"/>
      <c r="E10" s="106"/>
      <c r="F10" s="105">
        <v>0</v>
      </c>
      <c r="G10" s="104">
        <v>0</v>
      </c>
    </row>
    <row r="11" spans="1:7" ht="12.75" x14ac:dyDescent="0.2">
      <c r="A11" s="110"/>
      <c r="B11" s="109"/>
      <c r="C11" s="118"/>
      <c r="D11" s="130"/>
      <c r="E11" s="113"/>
      <c r="F11" s="112"/>
      <c r="G11" s="111"/>
    </row>
    <row r="12" spans="1:7" ht="12.75" x14ac:dyDescent="0.2">
      <c r="A12" s="148"/>
      <c r="B12" s="147"/>
      <c r="C12" s="120" t="s">
        <v>122</v>
      </c>
      <c r="D12" s="124"/>
      <c r="E12" s="123"/>
      <c r="F12" s="122"/>
      <c r="G12" s="121"/>
    </row>
    <row r="13" spans="1:7" ht="12.75" x14ac:dyDescent="0.2">
      <c r="A13" s="142"/>
      <c r="B13" s="141"/>
      <c r="C13" s="120" t="s">
        <v>120</v>
      </c>
      <c r="D13" s="146"/>
      <c r="E13" s="145"/>
      <c r="F13" s="144">
        <v>0</v>
      </c>
      <c r="G13" s="143">
        <v>0</v>
      </c>
    </row>
    <row r="14" spans="1:7" ht="12.75" x14ac:dyDescent="0.2">
      <c r="A14" s="142"/>
      <c r="B14" s="141"/>
      <c r="C14" s="118"/>
      <c r="D14" s="140"/>
      <c r="E14" s="139"/>
      <c r="F14" s="138"/>
      <c r="G14" s="137"/>
    </row>
    <row r="15" spans="1:7" ht="12.75" x14ac:dyDescent="0.2">
      <c r="A15" s="128"/>
      <c r="B15" s="127"/>
      <c r="C15" s="120" t="s">
        <v>123</v>
      </c>
      <c r="D15" s="124"/>
      <c r="E15" s="123"/>
      <c r="F15" s="122"/>
      <c r="G15" s="121"/>
    </row>
    <row r="16" spans="1:7" ht="12.75" x14ac:dyDescent="0.2">
      <c r="A16" s="128"/>
      <c r="B16" s="127"/>
      <c r="C16" s="120" t="s">
        <v>120</v>
      </c>
      <c r="D16" s="107"/>
      <c r="E16" s="106"/>
      <c r="F16" s="105">
        <v>0</v>
      </c>
      <c r="G16" s="104">
        <v>0</v>
      </c>
    </row>
    <row r="17" spans="1:7" ht="12.75" x14ac:dyDescent="0.2">
      <c r="A17" s="128"/>
      <c r="B17" s="127"/>
      <c r="C17" s="118"/>
      <c r="D17" s="125"/>
      <c r="E17" s="113"/>
      <c r="F17" s="112"/>
      <c r="G17" s="111"/>
    </row>
    <row r="18" spans="1:7" ht="12.75" x14ac:dyDescent="0.2">
      <c r="A18" s="128"/>
      <c r="B18" s="127"/>
      <c r="C18" s="120" t="s">
        <v>124</v>
      </c>
      <c r="D18" s="124"/>
      <c r="E18" s="123"/>
      <c r="F18" s="122"/>
      <c r="G18" s="121"/>
    </row>
    <row r="19" spans="1:7" ht="12.75" x14ac:dyDescent="0.2">
      <c r="A19" s="128"/>
      <c r="B19" s="127"/>
      <c r="C19" s="120" t="s">
        <v>120</v>
      </c>
      <c r="D19" s="107"/>
      <c r="E19" s="106"/>
      <c r="F19" s="105">
        <v>0</v>
      </c>
      <c r="G19" s="104">
        <v>0</v>
      </c>
    </row>
    <row r="20" spans="1:7" ht="12.75" x14ac:dyDescent="0.2">
      <c r="A20" s="128"/>
      <c r="B20" s="127"/>
      <c r="C20" s="118"/>
      <c r="D20" s="125"/>
      <c r="E20" s="113"/>
      <c r="F20" s="112"/>
      <c r="G20" s="111"/>
    </row>
    <row r="21" spans="1:7" ht="12.75" x14ac:dyDescent="0.2">
      <c r="A21" s="128"/>
      <c r="B21" s="127"/>
      <c r="C21" s="120" t="s">
        <v>125</v>
      </c>
      <c r="D21" s="124"/>
      <c r="E21" s="123"/>
      <c r="F21" s="122"/>
      <c r="G21" s="121"/>
    </row>
    <row r="22" spans="1:7" ht="12.75" x14ac:dyDescent="0.2">
      <c r="A22" s="128"/>
      <c r="B22" s="127"/>
      <c r="C22" s="120" t="s">
        <v>120</v>
      </c>
      <c r="D22" s="107"/>
      <c r="E22" s="106"/>
      <c r="F22" s="105">
        <v>0</v>
      </c>
      <c r="G22" s="104">
        <v>0</v>
      </c>
    </row>
    <row r="23" spans="1:7" ht="12.75" x14ac:dyDescent="0.2">
      <c r="A23" s="128"/>
      <c r="B23" s="127"/>
      <c r="C23" s="118"/>
      <c r="D23" s="125"/>
      <c r="E23" s="113"/>
      <c r="F23" s="112"/>
      <c r="G23" s="111"/>
    </row>
    <row r="24" spans="1:7" ht="25.5" x14ac:dyDescent="0.2">
      <c r="A24" s="110"/>
      <c r="B24" s="109"/>
      <c r="C24" s="129" t="s">
        <v>126</v>
      </c>
      <c r="D24" s="119"/>
      <c r="E24" s="106"/>
      <c r="F24" s="105">
        <v>0</v>
      </c>
      <c r="G24" s="104">
        <v>0</v>
      </c>
    </row>
    <row r="25" spans="1:7" ht="12.75" x14ac:dyDescent="0.2">
      <c r="A25" s="128"/>
      <c r="B25" s="127"/>
      <c r="C25" s="131"/>
      <c r="D25" s="125"/>
      <c r="E25" s="113"/>
      <c r="F25" s="112"/>
      <c r="G25" s="111"/>
    </row>
    <row r="26" spans="1:7" ht="12.75" x14ac:dyDescent="0.2">
      <c r="A26" s="128"/>
      <c r="B26" s="127"/>
      <c r="C26" s="126" t="s">
        <v>127</v>
      </c>
      <c r="D26" s="125"/>
      <c r="E26" s="113"/>
      <c r="F26" s="112"/>
      <c r="G26" s="111"/>
    </row>
    <row r="27" spans="1:7" ht="25.5" x14ac:dyDescent="0.2">
      <c r="A27" s="128"/>
      <c r="B27" s="127"/>
      <c r="C27" s="120" t="s">
        <v>10</v>
      </c>
      <c r="D27" s="124"/>
      <c r="E27" s="123"/>
      <c r="F27" s="122"/>
      <c r="G27" s="121"/>
    </row>
    <row r="28" spans="1:7" ht="12.75" x14ac:dyDescent="0.2">
      <c r="A28" s="110"/>
      <c r="B28" s="109"/>
      <c r="C28" s="120" t="s">
        <v>120</v>
      </c>
      <c r="D28" s="107"/>
      <c r="E28" s="106"/>
      <c r="F28" s="105">
        <v>0</v>
      </c>
      <c r="G28" s="104">
        <v>0</v>
      </c>
    </row>
    <row r="29" spans="1:7" ht="12.75" x14ac:dyDescent="0.2">
      <c r="A29" s="110"/>
      <c r="B29" s="109"/>
      <c r="C29" s="118"/>
      <c r="D29" s="125"/>
      <c r="E29" s="113"/>
      <c r="F29" s="112"/>
      <c r="G29" s="111"/>
    </row>
    <row r="30" spans="1:7" ht="12.75" x14ac:dyDescent="0.2">
      <c r="A30" s="128"/>
      <c r="B30" s="133"/>
      <c r="C30" s="120" t="s">
        <v>128</v>
      </c>
      <c r="D30" s="124"/>
      <c r="E30" s="123"/>
      <c r="F30" s="122"/>
      <c r="G30" s="121"/>
    </row>
    <row r="31" spans="1:7" ht="12.75" x14ac:dyDescent="0.2">
      <c r="A31" s="110"/>
      <c r="B31" s="109"/>
      <c r="C31" s="120" t="s">
        <v>120</v>
      </c>
      <c r="D31" s="107"/>
      <c r="E31" s="106"/>
      <c r="F31" s="105">
        <v>0</v>
      </c>
      <c r="G31" s="104">
        <v>0</v>
      </c>
    </row>
    <row r="32" spans="1:7" ht="12.75" x14ac:dyDescent="0.2">
      <c r="A32" s="110"/>
      <c r="B32" s="109"/>
      <c r="C32" s="118"/>
      <c r="D32" s="125"/>
      <c r="E32" s="113"/>
      <c r="F32" s="117"/>
      <c r="G32" s="116"/>
    </row>
    <row r="33" spans="1:7" ht="12.75" x14ac:dyDescent="0.2">
      <c r="A33" s="128"/>
      <c r="B33" s="127"/>
      <c r="C33" s="120" t="s">
        <v>129</v>
      </c>
      <c r="D33" s="124"/>
      <c r="E33" s="123"/>
      <c r="F33" s="122"/>
      <c r="G33" s="121"/>
    </row>
    <row r="34" spans="1:7" ht="12.75" x14ac:dyDescent="0.2">
      <c r="A34" s="110"/>
      <c r="B34" s="109"/>
      <c r="C34" s="120" t="s">
        <v>120</v>
      </c>
      <c r="D34" s="107"/>
      <c r="E34" s="106"/>
      <c r="F34" s="105">
        <v>0</v>
      </c>
      <c r="G34" s="104">
        <v>0</v>
      </c>
    </row>
    <row r="35" spans="1:7" ht="12.75" x14ac:dyDescent="0.2">
      <c r="A35" s="128"/>
      <c r="B35" s="127"/>
      <c r="C35" s="118"/>
      <c r="D35" s="125"/>
      <c r="E35" s="113"/>
      <c r="F35" s="112"/>
      <c r="G35" s="111"/>
    </row>
    <row r="36" spans="1:7" ht="25.5" x14ac:dyDescent="0.2">
      <c r="A36" s="128"/>
      <c r="B36" s="133"/>
      <c r="C36" s="120" t="s">
        <v>130</v>
      </c>
      <c r="D36" s="124"/>
      <c r="E36" s="123"/>
      <c r="F36" s="122"/>
      <c r="G36" s="121"/>
    </row>
    <row r="37" spans="1:7" ht="12.75" x14ac:dyDescent="0.2">
      <c r="A37" s="110"/>
      <c r="B37" s="109"/>
      <c r="C37" s="120" t="s">
        <v>120</v>
      </c>
      <c r="D37" s="107"/>
      <c r="E37" s="106"/>
      <c r="F37" s="105">
        <v>0</v>
      </c>
      <c r="G37" s="104">
        <v>0</v>
      </c>
    </row>
    <row r="38" spans="1:7" ht="12.75" x14ac:dyDescent="0.2">
      <c r="A38" s="110"/>
      <c r="B38" s="109"/>
      <c r="C38" s="118"/>
      <c r="D38" s="125"/>
      <c r="E38" s="113"/>
      <c r="F38" s="112"/>
      <c r="G38" s="111"/>
    </row>
    <row r="39" spans="1:7" ht="12.75" x14ac:dyDescent="0.2">
      <c r="A39" s="110"/>
      <c r="B39" s="109"/>
      <c r="C39" s="132" t="s">
        <v>131</v>
      </c>
      <c r="D39" s="119"/>
      <c r="E39" s="106"/>
      <c r="F39" s="105">
        <v>0</v>
      </c>
      <c r="G39" s="104">
        <v>0</v>
      </c>
    </row>
    <row r="40" spans="1:7" ht="12.75" x14ac:dyDescent="0.2">
      <c r="A40" s="110"/>
      <c r="B40" s="109"/>
      <c r="C40" s="131"/>
      <c r="D40" s="125"/>
      <c r="E40" s="113"/>
      <c r="F40" s="112"/>
      <c r="G40" s="111"/>
    </row>
    <row r="41" spans="1:7" ht="12.75" x14ac:dyDescent="0.2">
      <c r="A41" s="128"/>
      <c r="B41" s="127"/>
      <c r="C41" s="126" t="s">
        <v>132</v>
      </c>
      <c r="D41" s="125"/>
      <c r="E41" s="113"/>
      <c r="F41" s="112"/>
      <c r="G41" s="111"/>
    </row>
    <row r="42" spans="1:7" ht="12.75" x14ac:dyDescent="0.2">
      <c r="A42" s="110"/>
      <c r="B42" s="109"/>
      <c r="C42" s="120" t="s">
        <v>133</v>
      </c>
      <c r="D42" s="124"/>
      <c r="E42" s="123"/>
      <c r="F42" s="122"/>
      <c r="G42" s="121"/>
    </row>
    <row r="43" spans="1:7" ht="12.75" x14ac:dyDescent="0.2">
      <c r="A43" s="110"/>
      <c r="B43" s="109"/>
      <c r="C43" s="120" t="s">
        <v>120</v>
      </c>
      <c r="D43" s="119"/>
      <c r="E43" s="106"/>
      <c r="F43" s="105">
        <v>0</v>
      </c>
      <c r="G43" s="104">
        <v>0</v>
      </c>
    </row>
    <row r="44" spans="1:7" ht="12.75" x14ac:dyDescent="0.2">
      <c r="A44" s="110"/>
      <c r="B44" s="109"/>
      <c r="C44" s="118"/>
      <c r="D44" s="109"/>
      <c r="E44" s="113"/>
      <c r="F44" s="112"/>
      <c r="G44" s="111"/>
    </row>
    <row r="45" spans="1:7" ht="12.75" x14ac:dyDescent="0.2">
      <c r="A45" s="110"/>
      <c r="B45" s="109"/>
      <c r="C45" s="120" t="s">
        <v>134</v>
      </c>
      <c r="D45" s="124"/>
      <c r="E45" s="123"/>
      <c r="F45" s="122"/>
      <c r="G45" s="121"/>
    </row>
    <row r="46" spans="1:7" ht="12.75" x14ac:dyDescent="0.2">
      <c r="A46" s="110"/>
      <c r="B46" s="109"/>
      <c r="C46" s="120" t="s">
        <v>120</v>
      </c>
      <c r="D46" s="119"/>
      <c r="E46" s="106"/>
      <c r="F46" s="105">
        <v>0</v>
      </c>
      <c r="G46" s="104">
        <v>0</v>
      </c>
    </row>
    <row r="47" spans="1:7" ht="12.75" x14ac:dyDescent="0.2">
      <c r="A47" s="110"/>
      <c r="B47" s="109"/>
      <c r="C47" s="118"/>
      <c r="D47" s="109"/>
      <c r="E47" s="113"/>
      <c r="F47" s="112"/>
      <c r="G47" s="111"/>
    </row>
    <row r="48" spans="1:7" ht="12.75" x14ac:dyDescent="0.2">
      <c r="A48" s="110"/>
      <c r="B48" s="109"/>
      <c r="C48" s="120" t="s">
        <v>135</v>
      </c>
      <c r="D48" s="124"/>
      <c r="E48" s="123"/>
      <c r="F48" s="122"/>
      <c r="G48" s="121"/>
    </row>
    <row r="49" spans="1:7" ht="12.75" x14ac:dyDescent="0.2">
      <c r="A49" s="110"/>
      <c r="B49" s="109"/>
      <c r="C49" s="120" t="s">
        <v>120</v>
      </c>
      <c r="D49" s="119"/>
      <c r="E49" s="106"/>
      <c r="F49" s="105">
        <v>0</v>
      </c>
      <c r="G49" s="104">
        <v>0</v>
      </c>
    </row>
    <row r="50" spans="1:7" ht="12.75" x14ac:dyDescent="0.2">
      <c r="A50" s="110"/>
      <c r="B50" s="109"/>
      <c r="C50" s="118"/>
      <c r="D50" s="109"/>
      <c r="E50" s="113"/>
      <c r="F50" s="112"/>
      <c r="G50" s="111"/>
    </row>
    <row r="51" spans="1:7" ht="12.75" x14ac:dyDescent="0.2">
      <c r="A51" s="110"/>
      <c r="B51" s="109"/>
      <c r="C51" s="120" t="s">
        <v>136</v>
      </c>
      <c r="D51" s="124"/>
      <c r="E51" s="123"/>
      <c r="F51" s="122"/>
      <c r="G51" s="121"/>
    </row>
    <row r="52" spans="1:7" ht="12.75" x14ac:dyDescent="0.2">
      <c r="A52" s="110">
        <v>1</v>
      </c>
      <c r="B52" s="109"/>
      <c r="C52" s="131" t="s">
        <v>137</v>
      </c>
      <c r="D52" s="130"/>
      <c r="E52" s="113"/>
      <c r="F52" s="112">
        <v>2784.6015951999998</v>
      </c>
      <c r="G52" s="111">
        <v>0.94770080599999995</v>
      </c>
    </row>
    <row r="53" spans="1:7" ht="12.75" x14ac:dyDescent="0.2">
      <c r="A53" s="110"/>
      <c r="B53" s="109"/>
      <c r="C53" s="120" t="s">
        <v>120</v>
      </c>
      <c r="D53" s="119"/>
      <c r="E53" s="106"/>
      <c r="F53" s="105">
        <v>2784.6015951999998</v>
      </c>
      <c r="G53" s="104">
        <v>0.94770080599999995</v>
      </c>
    </row>
    <row r="54" spans="1:7" ht="12.75" x14ac:dyDescent="0.2">
      <c r="A54" s="110"/>
      <c r="B54" s="109"/>
      <c r="C54" s="118"/>
      <c r="D54" s="109"/>
      <c r="E54" s="113"/>
      <c r="F54" s="112"/>
      <c r="G54" s="111"/>
    </row>
    <row r="55" spans="1:7" ht="25.5" x14ac:dyDescent="0.2">
      <c r="A55" s="110"/>
      <c r="B55" s="109"/>
      <c r="C55" s="129" t="s">
        <v>138</v>
      </c>
      <c r="D55" s="119"/>
      <c r="E55" s="106"/>
      <c r="F55" s="105">
        <v>2784.6015951999998</v>
      </c>
      <c r="G55" s="104">
        <v>0.94770080599999995</v>
      </c>
    </row>
    <row r="56" spans="1:7" ht="12.75" x14ac:dyDescent="0.2">
      <c r="A56" s="110"/>
      <c r="B56" s="109"/>
      <c r="C56" s="115"/>
      <c r="D56" s="109"/>
      <c r="E56" s="113"/>
      <c r="F56" s="112"/>
      <c r="G56" s="111"/>
    </row>
    <row r="57" spans="1:7" ht="12.75" x14ac:dyDescent="0.2">
      <c r="A57" s="128"/>
      <c r="B57" s="127"/>
      <c r="C57" s="126" t="s">
        <v>139</v>
      </c>
      <c r="D57" s="125"/>
      <c r="E57" s="113"/>
      <c r="F57" s="112"/>
      <c r="G57" s="111"/>
    </row>
    <row r="58" spans="1:7" ht="25.5" x14ac:dyDescent="0.2">
      <c r="A58" s="110"/>
      <c r="B58" s="109"/>
      <c r="C58" s="120" t="s">
        <v>140</v>
      </c>
      <c r="D58" s="124"/>
      <c r="E58" s="123"/>
      <c r="F58" s="122"/>
      <c r="G58" s="121"/>
    </row>
    <row r="59" spans="1:7" ht="12.75" x14ac:dyDescent="0.2">
      <c r="A59" s="110"/>
      <c r="B59" s="109"/>
      <c r="C59" s="120" t="s">
        <v>120</v>
      </c>
      <c r="D59" s="119"/>
      <c r="E59" s="106"/>
      <c r="F59" s="105">
        <v>0</v>
      </c>
      <c r="G59" s="104">
        <v>0</v>
      </c>
    </row>
    <row r="60" spans="1:7" ht="12.75" x14ac:dyDescent="0.2">
      <c r="A60" s="110"/>
      <c r="B60" s="109"/>
      <c r="C60" s="118"/>
      <c r="D60" s="109"/>
      <c r="E60" s="113"/>
      <c r="F60" s="112"/>
      <c r="G60" s="111"/>
    </row>
    <row r="61" spans="1:7" ht="12.75" x14ac:dyDescent="0.2">
      <c r="A61" s="128"/>
      <c r="B61" s="127"/>
      <c r="C61" s="126" t="s">
        <v>141</v>
      </c>
      <c r="D61" s="125"/>
      <c r="E61" s="113"/>
      <c r="F61" s="112"/>
      <c r="G61" s="111"/>
    </row>
    <row r="62" spans="1:7" ht="25.5" x14ac:dyDescent="0.2">
      <c r="A62" s="110"/>
      <c r="B62" s="109"/>
      <c r="C62" s="120" t="s">
        <v>142</v>
      </c>
      <c r="D62" s="124"/>
      <c r="E62" s="123"/>
      <c r="F62" s="122"/>
      <c r="G62" s="121"/>
    </row>
    <row r="63" spans="1:7" ht="12.75" x14ac:dyDescent="0.2">
      <c r="A63" s="110"/>
      <c r="B63" s="109"/>
      <c r="C63" s="120" t="s">
        <v>120</v>
      </c>
      <c r="D63" s="119"/>
      <c r="E63" s="106"/>
      <c r="F63" s="105">
        <v>0</v>
      </c>
      <c r="G63" s="104">
        <v>0</v>
      </c>
    </row>
    <row r="64" spans="1:7" ht="12.75" x14ac:dyDescent="0.2">
      <c r="A64" s="110"/>
      <c r="B64" s="109"/>
      <c r="C64" s="118"/>
      <c r="D64" s="109"/>
      <c r="E64" s="113"/>
      <c r="F64" s="112"/>
      <c r="G64" s="111"/>
    </row>
    <row r="65" spans="1:7" ht="25.5" x14ac:dyDescent="0.2">
      <c r="A65" s="110"/>
      <c r="B65" s="109"/>
      <c r="C65" s="120" t="s">
        <v>143</v>
      </c>
      <c r="D65" s="124"/>
      <c r="E65" s="123"/>
      <c r="F65" s="122"/>
      <c r="G65" s="121"/>
    </row>
    <row r="66" spans="1:7" ht="12.75" x14ac:dyDescent="0.2">
      <c r="A66" s="110"/>
      <c r="B66" s="109"/>
      <c r="C66" s="120" t="s">
        <v>120</v>
      </c>
      <c r="D66" s="119"/>
      <c r="E66" s="106"/>
      <c r="F66" s="105">
        <v>0</v>
      </c>
      <c r="G66" s="104">
        <v>0</v>
      </c>
    </row>
    <row r="67" spans="1:7" ht="12.75" x14ac:dyDescent="0.2">
      <c r="A67" s="110"/>
      <c r="B67" s="109"/>
      <c r="C67" s="118"/>
      <c r="D67" s="109"/>
      <c r="E67" s="113"/>
      <c r="F67" s="117"/>
      <c r="G67" s="116"/>
    </row>
    <row r="68" spans="1:7" ht="25.5" x14ac:dyDescent="0.2">
      <c r="A68" s="110"/>
      <c r="B68" s="109"/>
      <c r="C68" s="115" t="s">
        <v>144</v>
      </c>
      <c r="D68" s="109"/>
      <c r="E68" s="113"/>
      <c r="F68" s="117">
        <v>153.66919440000001</v>
      </c>
      <c r="G68" s="116">
        <v>5.2299194E-2</v>
      </c>
    </row>
    <row r="69" spans="1:7" ht="12.75" x14ac:dyDescent="0.2">
      <c r="A69" s="110"/>
      <c r="B69" s="109"/>
      <c r="C69" s="108" t="s">
        <v>145</v>
      </c>
      <c r="D69" s="107"/>
      <c r="E69" s="106"/>
      <c r="F69" s="105">
        <v>2938.2707895999997</v>
      </c>
      <c r="G69" s="104">
        <v>1</v>
      </c>
    </row>
    <row r="71" spans="1:7" ht="12.75" x14ac:dyDescent="0.2">
      <c r="B71" s="361"/>
      <c r="C71" s="361"/>
      <c r="D71" s="361"/>
      <c r="E71" s="361"/>
      <c r="F71" s="361"/>
    </row>
    <row r="72" spans="1:7" ht="12.75" x14ac:dyDescent="0.2">
      <c r="B72" s="361"/>
      <c r="C72" s="361"/>
      <c r="D72" s="361"/>
      <c r="E72" s="361"/>
      <c r="F72" s="361"/>
    </row>
    <row r="74" spans="1:7" ht="12.75" x14ac:dyDescent="0.2">
      <c r="B74" s="103" t="s">
        <v>146</v>
      </c>
      <c r="C74" s="158"/>
      <c r="D74" s="101"/>
    </row>
    <row r="75" spans="1:7" ht="12.75" x14ac:dyDescent="0.2">
      <c r="B75" s="55" t="s">
        <v>147</v>
      </c>
      <c r="C75" s="88"/>
      <c r="D75" s="100" t="s">
        <v>148</v>
      </c>
    </row>
    <row r="76" spans="1:7" ht="12.75" x14ac:dyDescent="0.2">
      <c r="B76" s="55" t="s">
        <v>149</v>
      </c>
      <c r="C76" s="88"/>
      <c r="D76" s="100" t="s">
        <v>148</v>
      </c>
    </row>
    <row r="77" spans="1:7" ht="12.75" x14ac:dyDescent="0.2">
      <c r="B77" s="55" t="s">
        <v>150</v>
      </c>
      <c r="C77" s="88"/>
      <c r="D77" s="93"/>
    </row>
    <row r="78" spans="1:7" ht="25.5" customHeight="1" x14ac:dyDescent="0.2">
      <c r="B78" s="93"/>
      <c r="C78" s="99" t="s">
        <v>151</v>
      </c>
      <c r="D78" s="98" t="s">
        <v>152</v>
      </c>
    </row>
    <row r="79" spans="1:7" ht="12.75" customHeight="1" x14ac:dyDescent="0.2">
      <c r="B79" s="75" t="s">
        <v>153</v>
      </c>
      <c r="C79" s="76">
        <v>43280</v>
      </c>
      <c r="D79" s="76" t="s">
        <v>155</v>
      </c>
    </row>
    <row r="80" spans="1:7" ht="12.75" x14ac:dyDescent="0.2">
      <c r="B80" s="93" t="s">
        <v>156</v>
      </c>
      <c r="C80" s="97">
        <v>10</v>
      </c>
      <c r="D80" s="97">
        <v>10.0192</v>
      </c>
    </row>
    <row r="81" spans="2:4" ht="12.75" x14ac:dyDescent="0.2">
      <c r="B81" s="93" t="s">
        <v>157</v>
      </c>
      <c r="C81" s="97">
        <v>10</v>
      </c>
      <c r="D81" s="97">
        <v>10.0192</v>
      </c>
    </row>
    <row r="82" spans="2:4" ht="12.75" x14ac:dyDescent="0.2">
      <c r="B82" s="93" t="s">
        <v>158</v>
      </c>
      <c r="C82" s="97">
        <v>10</v>
      </c>
      <c r="D82" s="97">
        <v>10.0189</v>
      </c>
    </row>
    <row r="83" spans="2:4" ht="12.75" x14ac:dyDescent="0.2">
      <c r="B83" s="93" t="s">
        <v>159</v>
      </c>
      <c r="C83" s="97">
        <v>10</v>
      </c>
      <c r="D83" s="97">
        <v>10.0189</v>
      </c>
    </row>
    <row r="85" spans="2:4" ht="12.75" x14ac:dyDescent="0.2">
      <c r="B85" s="77" t="s">
        <v>160</v>
      </c>
      <c r="C85" s="159"/>
      <c r="D85" s="160" t="s">
        <v>148</v>
      </c>
    </row>
    <row r="86" spans="2:4" ht="24.75" customHeight="1" x14ac:dyDescent="0.2">
      <c r="B86" s="161"/>
      <c r="C86" s="161"/>
    </row>
    <row r="87" spans="2:4" ht="15" x14ac:dyDescent="0.25">
      <c r="B87" s="86"/>
      <c r="C87" s="162"/>
      <c r="D87"/>
    </row>
    <row r="89" spans="2:4" ht="12.75" x14ac:dyDescent="0.2">
      <c r="B89" s="55" t="s">
        <v>161</v>
      </c>
      <c r="C89" s="88"/>
      <c r="D89" s="90" t="s">
        <v>148</v>
      </c>
    </row>
    <row r="90" spans="2:4" ht="12.75" x14ac:dyDescent="0.2">
      <c r="B90" s="55" t="s">
        <v>162</v>
      </c>
      <c r="C90" s="88"/>
      <c r="D90" s="90" t="s">
        <v>148</v>
      </c>
    </row>
    <row r="91" spans="2:4" ht="12.75" x14ac:dyDescent="0.2">
      <c r="B91" s="55" t="s">
        <v>163</v>
      </c>
      <c r="C91" s="88"/>
      <c r="D91" s="87">
        <v>0</v>
      </c>
    </row>
    <row r="92" spans="2:4" ht="12.75" x14ac:dyDescent="0.2">
      <c r="B92" s="55" t="s">
        <v>164</v>
      </c>
      <c r="C92" s="88"/>
      <c r="D92" s="87" t="s">
        <v>148</v>
      </c>
    </row>
  </sheetData>
  <mergeCells count="5">
    <mergeCell ref="A1:G1"/>
    <mergeCell ref="A2:G2"/>
    <mergeCell ref="A3:G3"/>
    <mergeCell ref="B71:F71"/>
    <mergeCell ref="B72:F7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537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459</v>
      </c>
      <c r="C7" s="26" t="s">
        <v>460</v>
      </c>
      <c r="D7" s="17" t="s">
        <v>199</v>
      </c>
      <c r="E7" s="62">
        <v>11197</v>
      </c>
      <c r="F7" s="68">
        <v>146.36718400000001</v>
      </c>
      <c r="G7" s="20">
        <v>6.0050029999999997E-2</v>
      </c>
    </row>
    <row r="8" spans="1:7" ht="12.75" x14ac:dyDescent="0.2">
      <c r="A8" s="21">
        <v>2</v>
      </c>
      <c r="B8" s="22" t="s">
        <v>29</v>
      </c>
      <c r="C8" s="26" t="s">
        <v>30</v>
      </c>
      <c r="D8" s="17" t="s">
        <v>31</v>
      </c>
      <c r="E8" s="62">
        <v>6224</v>
      </c>
      <c r="F8" s="68">
        <v>131.229928</v>
      </c>
      <c r="G8" s="20">
        <v>5.3839671999999998E-2</v>
      </c>
    </row>
    <row r="9" spans="1:7" ht="25.5" x14ac:dyDescent="0.2">
      <c r="A9" s="21">
        <v>3</v>
      </c>
      <c r="B9" s="22" t="s">
        <v>11</v>
      </c>
      <c r="C9" s="26" t="s">
        <v>12</v>
      </c>
      <c r="D9" s="17" t="s">
        <v>13</v>
      </c>
      <c r="E9" s="62">
        <v>12634</v>
      </c>
      <c r="F9" s="68">
        <v>122.85933300000001</v>
      </c>
      <c r="G9" s="20">
        <v>5.0405470000000001E-2</v>
      </c>
    </row>
    <row r="10" spans="1:7" ht="12.75" x14ac:dyDescent="0.2">
      <c r="A10" s="21">
        <v>4</v>
      </c>
      <c r="B10" s="22" t="s">
        <v>453</v>
      </c>
      <c r="C10" s="26" t="s">
        <v>454</v>
      </c>
      <c r="D10" s="17" t="s">
        <v>76</v>
      </c>
      <c r="E10" s="62">
        <v>12838</v>
      </c>
      <c r="F10" s="68">
        <v>115.246726</v>
      </c>
      <c r="G10" s="20">
        <v>4.7282246999999999E-2</v>
      </c>
    </row>
    <row r="11" spans="1:7" ht="25.5" x14ac:dyDescent="0.2">
      <c r="A11" s="21">
        <v>5</v>
      </c>
      <c r="B11" s="22" t="s">
        <v>14</v>
      </c>
      <c r="C11" s="26" t="s">
        <v>15</v>
      </c>
      <c r="D11" s="17" t="s">
        <v>16</v>
      </c>
      <c r="E11" s="62">
        <v>8646</v>
      </c>
      <c r="F11" s="68">
        <v>110.24514600000001</v>
      </c>
      <c r="G11" s="20">
        <v>4.523025E-2</v>
      </c>
    </row>
    <row r="12" spans="1:7" ht="12.75" x14ac:dyDescent="0.2">
      <c r="A12" s="21">
        <v>6</v>
      </c>
      <c r="B12" s="22" t="s">
        <v>538</v>
      </c>
      <c r="C12" s="26" t="s">
        <v>539</v>
      </c>
      <c r="D12" s="17" t="s">
        <v>199</v>
      </c>
      <c r="E12" s="62">
        <v>13700</v>
      </c>
      <c r="F12" s="68">
        <v>89.79665</v>
      </c>
      <c r="G12" s="20">
        <v>3.6840850000000001E-2</v>
      </c>
    </row>
    <row r="13" spans="1:7" ht="25.5" x14ac:dyDescent="0.2">
      <c r="A13" s="21">
        <v>7</v>
      </c>
      <c r="B13" s="22" t="s">
        <v>513</v>
      </c>
      <c r="C13" s="26" t="s">
        <v>514</v>
      </c>
      <c r="D13" s="17" t="s">
        <v>36</v>
      </c>
      <c r="E13" s="62">
        <v>33017</v>
      </c>
      <c r="F13" s="68">
        <v>87.891254000000004</v>
      </c>
      <c r="G13" s="20">
        <v>3.6059123999999998E-2</v>
      </c>
    </row>
    <row r="14" spans="1:7" ht="12.75" x14ac:dyDescent="0.2">
      <c r="A14" s="21">
        <v>8</v>
      </c>
      <c r="B14" s="22" t="s">
        <v>60</v>
      </c>
      <c r="C14" s="26" t="s">
        <v>61</v>
      </c>
      <c r="D14" s="17" t="s">
        <v>31</v>
      </c>
      <c r="E14" s="62">
        <v>29172</v>
      </c>
      <c r="F14" s="68">
        <v>80.339687999999995</v>
      </c>
      <c r="G14" s="20">
        <v>3.2960944999999998E-2</v>
      </c>
    </row>
    <row r="15" spans="1:7" ht="12.75" x14ac:dyDescent="0.2">
      <c r="A15" s="21">
        <v>9</v>
      </c>
      <c r="B15" s="22" t="s">
        <v>473</v>
      </c>
      <c r="C15" s="26" t="s">
        <v>474</v>
      </c>
      <c r="D15" s="17" t="s">
        <v>31</v>
      </c>
      <c r="E15" s="62">
        <v>5931</v>
      </c>
      <c r="F15" s="68">
        <v>79.650364499999995</v>
      </c>
      <c r="G15" s="20">
        <v>3.2678136000000003E-2</v>
      </c>
    </row>
    <row r="16" spans="1:7" ht="25.5" x14ac:dyDescent="0.2">
      <c r="A16" s="21">
        <v>10</v>
      </c>
      <c r="B16" s="22" t="s">
        <v>343</v>
      </c>
      <c r="C16" s="26" t="s">
        <v>344</v>
      </c>
      <c r="D16" s="17" t="s">
        <v>81</v>
      </c>
      <c r="E16" s="62">
        <v>6500</v>
      </c>
      <c r="F16" s="68">
        <v>74.171499999999995</v>
      </c>
      <c r="G16" s="20">
        <v>3.0430324000000002E-2</v>
      </c>
    </row>
    <row r="17" spans="1:7" ht="12.75" x14ac:dyDescent="0.2">
      <c r="A17" s="21">
        <v>11</v>
      </c>
      <c r="B17" s="22" t="s">
        <v>116</v>
      </c>
      <c r="C17" s="26" t="s">
        <v>117</v>
      </c>
      <c r="D17" s="17" t="s">
        <v>31</v>
      </c>
      <c r="E17" s="62">
        <v>27044</v>
      </c>
      <c r="F17" s="68">
        <v>70.138614000000004</v>
      </c>
      <c r="G17" s="20">
        <v>2.8775753000000001E-2</v>
      </c>
    </row>
    <row r="18" spans="1:7" ht="25.5" x14ac:dyDescent="0.2">
      <c r="A18" s="21">
        <v>12</v>
      </c>
      <c r="B18" s="22" t="s">
        <v>463</v>
      </c>
      <c r="C18" s="26" t="s">
        <v>464</v>
      </c>
      <c r="D18" s="17" t="s">
        <v>36</v>
      </c>
      <c r="E18" s="62">
        <v>24332</v>
      </c>
      <c r="F18" s="68">
        <v>68.372919999999993</v>
      </c>
      <c r="G18" s="20">
        <v>2.8051342E-2</v>
      </c>
    </row>
    <row r="19" spans="1:7" ht="25.5" x14ac:dyDescent="0.2">
      <c r="A19" s="21">
        <v>13</v>
      </c>
      <c r="B19" s="22" t="s">
        <v>471</v>
      </c>
      <c r="C19" s="26" t="s">
        <v>472</v>
      </c>
      <c r="D19" s="17" t="s">
        <v>36</v>
      </c>
      <c r="E19" s="62">
        <v>4075</v>
      </c>
      <c r="F19" s="68">
        <v>66.876862500000001</v>
      </c>
      <c r="G19" s="20">
        <v>2.7437554999999999E-2</v>
      </c>
    </row>
    <row r="20" spans="1:7" ht="12.75" x14ac:dyDescent="0.2">
      <c r="A20" s="21">
        <v>14</v>
      </c>
      <c r="B20" s="22" t="s">
        <v>515</v>
      </c>
      <c r="C20" s="26" t="s">
        <v>516</v>
      </c>
      <c r="D20" s="17" t="s">
        <v>76</v>
      </c>
      <c r="E20" s="62">
        <v>574</v>
      </c>
      <c r="F20" s="68">
        <v>50.658943999999998</v>
      </c>
      <c r="G20" s="20">
        <v>2.0783833000000002E-2</v>
      </c>
    </row>
    <row r="21" spans="1:7" ht="12.75" x14ac:dyDescent="0.2">
      <c r="A21" s="21">
        <v>15</v>
      </c>
      <c r="B21" s="22" t="s">
        <v>451</v>
      </c>
      <c r="C21" s="26" t="s">
        <v>452</v>
      </c>
      <c r="D21" s="17" t="s">
        <v>199</v>
      </c>
      <c r="E21" s="62">
        <v>2700</v>
      </c>
      <c r="F21" s="68">
        <v>49.889249999999997</v>
      </c>
      <c r="G21" s="20">
        <v>2.0468051000000001E-2</v>
      </c>
    </row>
    <row r="22" spans="1:7" ht="25.5" x14ac:dyDescent="0.2">
      <c r="A22" s="21">
        <v>16</v>
      </c>
      <c r="B22" s="22" t="s">
        <v>243</v>
      </c>
      <c r="C22" s="26" t="s">
        <v>244</v>
      </c>
      <c r="D22" s="17" t="s">
        <v>245</v>
      </c>
      <c r="E22" s="62">
        <v>16688</v>
      </c>
      <c r="F22" s="68">
        <v>48.136536</v>
      </c>
      <c r="G22" s="20">
        <v>1.9748965E-2</v>
      </c>
    </row>
    <row r="23" spans="1:7" ht="25.5" x14ac:dyDescent="0.2">
      <c r="A23" s="21">
        <v>17</v>
      </c>
      <c r="B23" s="22" t="s">
        <v>393</v>
      </c>
      <c r="C23" s="26" t="s">
        <v>394</v>
      </c>
      <c r="D23" s="17" t="s">
        <v>36</v>
      </c>
      <c r="E23" s="62">
        <v>6264</v>
      </c>
      <c r="F23" s="68">
        <v>47.205503999999998</v>
      </c>
      <c r="G23" s="20">
        <v>1.9366991E-2</v>
      </c>
    </row>
    <row r="24" spans="1:7" ht="25.5" x14ac:dyDescent="0.2">
      <c r="A24" s="21">
        <v>18</v>
      </c>
      <c r="B24" s="22" t="s">
        <v>467</v>
      </c>
      <c r="C24" s="26" t="s">
        <v>468</v>
      </c>
      <c r="D24" s="17" t="s">
        <v>66</v>
      </c>
      <c r="E24" s="62">
        <v>4823</v>
      </c>
      <c r="F24" s="68">
        <v>42.370055000000001</v>
      </c>
      <c r="G24" s="20">
        <v>1.7383151999999999E-2</v>
      </c>
    </row>
    <row r="25" spans="1:7" ht="12.75" x14ac:dyDescent="0.2">
      <c r="A25" s="21">
        <v>19</v>
      </c>
      <c r="B25" s="22" t="s">
        <v>377</v>
      </c>
      <c r="C25" s="26" t="s">
        <v>378</v>
      </c>
      <c r="D25" s="17" t="s">
        <v>172</v>
      </c>
      <c r="E25" s="62">
        <v>6023</v>
      </c>
      <c r="F25" s="68">
        <v>42.031505500000002</v>
      </c>
      <c r="G25" s="20">
        <v>1.7244255999999999E-2</v>
      </c>
    </row>
    <row r="26" spans="1:7" ht="12.75" x14ac:dyDescent="0.2">
      <c r="A26" s="21">
        <v>20</v>
      </c>
      <c r="B26" s="22" t="s">
        <v>420</v>
      </c>
      <c r="C26" s="26" t="s">
        <v>421</v>
      </c>
      <c r="D26" s="17" t="s">
        <v>313</v>
      </c>
      <c r="E26" s="62">
        <v>3278</v>
      </c>
      <c r="F26" s="68">
        <v>39.989961000000001</v>
      </c>
      <c r="G26" s="20">
        <v>1.6406672000000001E-2</v>
      </c>
    </row>
    <row r="27" spans="1:7" ht="25.5" x14ac:dyDescent="0.2">
      <c r="A27" s="21">
        <v>21</v>
      </c>
      <c r="B27" s="22" t="s">
        <v>70</v>
      </c>
      <c r="C27" s="26" t="s">
        <v>71</v>
      </c>
      <c r="D27" s="17" t="s">
        <v>43</v>
      </c>
      <c r="E27" s="62">
        <v>23020</v>
      </c>
      <c r="F27" s="68">
        <v>39.433259999999997</v>
      </c>
      <c r="G27" s="20">
        <v>1.6178273999999999E-2</v>
      </c>
    </row>
    <row r="28" spans="1:7" ht="25.5" x14ac:dyDescent="0.2">
      <c r="A28" s="21">
        <v>22</v>
      </c>
      <c r="B28" s="22" t="s">
        <v>381</v>
      </c>
      <c r="C28" s="26" t="s">
        <v>382</v>
      </c>
      <c r="D28" s="17" t="s">
        <v>36</v>
      </c>
      <c r="E28" s="62">
        <v>16400</v>
      </c>
      <c r="F28" s="68">
        <v>38.482599999999998</v>
      </c>
      <c r="G28" s="20">
        <v>1.5788246999999998E-2</v>
      </c>
    </row>
    <row r="29" spans="1:7" ht="25.5" x14ac:dyDescent="0.2">
      <c r="A29" s="21">
        <v>23</v>
      </c>
      <c r="B29" s="22" t="s">
        <v>37</v>
      </c>
      <c r="C29" s="26" t="s">
        <v>38</v>
      </c>
      <c r="D29" s="17" t="s">
        <v>16</v>
      </c>
      <c r="E29" s="62">
        <v>38500</v>
      </c>
      <c r="F29" s="68">
        <v>36.97925</v>
      </c>
      <c r="G29" s="20">
        <v>1.5171468E-2</v>
      </c>
    </row>
    <row r="30" spans="1:7" ht="25.5" x14ac:dyDescent="0.2">
      <c r="A30" s="21">
        <v>24</v>
      </c>
      <c r="B30" s="22" t="s">
        <v>41</v>
      </c>
      <c r="C30" s="26" t="s">
        <v>42</v>
      </c>
      <c r="D30" s="17" t="s">
        <v>43</v>
      </c>
      <c r="E30" s="62">
        <v>4600</v>
      </c>
      <c r="F30" s="68">
        <v>35.951300000000003</v>
      </c>
      <c r="G30" s="20">
        <v>1.4749731E-2</v>
      </c>
    </row>
    <row r="31" spans="1:7" ht="25.5" x14ac:dyDescent="0.2">
      <c r="A31" s="21">
        <v>25</v>
      </c>
      <c r="B31" s="22" t="s">
        <v>457</v>
      </c>
      <c r="C31" s="26" t="s">
        <v>458</v>
      </c>
      <c r="D31" s="17" t="s">
        <v>188</v>
      </c>
      <c r="E31" s="62">
        <v>1802</v>
      </c>
      <c r="F31" s="68">
        <v>34.383961999999997</v>
      </c>
      <c r="G31" s="20">
        <v>1.41067E-2</v>
      </c>
    </row>
    <row r="32" spans="1:7" ht="12.75" x14ac:dyDescent="0.2">
      <c r="A32" s="21">
        <v>26</v>
      </c>
      <c r="B32" s="22" t="s">
        <v>391</v>
      </c>
      <c r="C32" s="26" t="s">
        <v>392</v>
      </c>
      <c r="D32" s="17" t="s">
        <v>188</v>
      </c>
      <c r="E32" s="62">
        <v>7750</v>
      </c>
      <c r="F32" s="68">
        <v>33.522624999999998</v>
      </c>
      <c r="G32" s="20">
        <v>1.3753319E-2</v>
      </c>
    </row>
    <row r="33" spans="1:7" ht="12.75" x14ac:dyDescent="0.2">
      <c r="A33" s="21">
        <v>27</v>
      </c>
      <c r="B33" s="22" t="s">
        <v>540</v>
      </c>
      <c r="C33" s="26" t="s">
        <v>541</v>
      </c>
      <c r="D33" s="17" t="s">
        <v>172</v>
      </c>
      <c r="E33" s="62">
        <v>1244</v>
      </c>
      <c r="F33" s="68">
        <v>32.984659999999998</v>
      </c>
      <c r="G33" s="20">
        <v>1.3532608999999999E-2</v>
      </c>
    </row>
    <row r="34" spans="1:7" ht="12.75" x14ac:dyDescent="0.2">
      <c r="A34" s="21">
        <v>28</v>
      </c>
      <c r="B34" s="22" t="s">
        <v>229</v>
      </c>
      <c r="C34" s="26" t="s">
        <v>230</v>
      </c>
      <c r="D34" s="17" t="s">
        <v>172</v>
      </c>
      <c r="E34" s="62">
        <v>13000</v>
      </c>
      <c r="F34" s="68">
        <v>32.89</v>
      </c>
      <c r="G34" s="20">
        <v>1.3493773000000001E-2</v>
      </c>
    </row>
    <row r="35" spans="1:7" ht="12.75" x14ac:dyDescent="0.2">
      <c r="A35" s="21">
        <v>29</v>
      </c>
      <c r="B35" s="22" t="s">
        <v>542</v>
      </c>
      <c r="C35" s="26" t="s">
        <v>543</v>
      </c>
      <c r="D35" s="17" t="s">
        <v>362</v>
      </c>
      <c r="E35" s="62">
        <v>9333</v>
      </c>
      <c r="F35" s="68">
        <v>31.755532500000001</v>
      </c>
      <c r="G35" s="20">
        <v>1.3028335E-2</v>
      </c>
    </row>
    <row r="36" spans="1:7" ht="25.5" x14ac:dyDescent="0.2">
      <c r="A36" s="21">
        <v>30</v>
      </c>
      <c r="B36" s="22" t="s">
        <v>503</v>
      </c>
      <c r="C36" s="26" t="s">
        <v>504</v>
      </c>
      <c r="D36" s="17" t="s">
        <v>54</v>
      </c>
      <c r="E36" s="62">
        <v>11000</v>
      </c>
      <c r="F36" s="68">
        <v>31.724</v>
      </c>
      <c r="G36" s="20">
        <v>1.3015397999999999E-2</v>
      </c>
    </row>
    <row r="37" spans="1:7" ht="12.75" x14ac:dyDescent="0.2">
      <c r="A37" s="21">
        <v>31</v>
      </c>
      <c r="B37" s="22" t="s">
        <v>530</v>
      </c>
      <c r="C37" s="26" t="s">
        <v>531</v>
      </c>
      <c r="D37" s="17" t="s">
        <v>76</v>
      </c>
      <c r="E37" s="62">
        <v>900</v>
      </c>
      <c r="F37" s="68">
        <v>31.261500000000002</v>
      </c>
      <c r="G37" s="20">
        <v>1.2825648E-2</v>
      </c>
    </row>
    <row r="38" spans="1:7" ht="25.5" x14ac:dyDescent="0.2">
      <c r="A38" s="21">
        <v>32</v>
      </c>
      <c r="B38" s="22" t="s">
        <v>422</v>
      </c>
      <c r="C38" s="26" t="s">
        <v>423</v>
      </c>
      <c r="D38" s="17" t="s">
        <v>424</v>
      </c>
      <c r="E38" s="62">
        <v>48053</v>
      </c>
      <c r="F38" s="68">
        <v>31.090291000000001</v>
      </c>
      <c r="G38" s="20">
        <v>1.2755406E-2</v>
      </c>
    </row>
    <row r="39" spans="1:7" ht="25.5" x14ac:dyDescent="0.2">
      <c r="A39" s="21">
        <v>33</v>
      </c>
      <c r="B39" s="22" t="s">
        <v>224</v>
      </c>
      <c r="C39" s="26" t="s">
        <v>225</v>
      </c>
      <c r="D39" s="17" t="s">
        <v>172</v>
      </c>
      <c r="E39" s="62">
        <v>4900</v>
      </c>
      <c r="F39" s="68">
        <v>30.87735</v>
      </c>
      <c r="G39" s="20">
        <v>1.2668043E-2</v>
      </c>
    </row>
    <row r="40" spans="1:7" ht="25.5" x14ac:dyDescent="0.2">
      <c r="A40" s="21">
        <v>34</v>
      </c>
      <c r="B40" s="22" t="s">
        <v>206</v>
      </c>
      <c r="C40" s="26" t="s">
        <v>207</v>
      </c>
      <c r="D40" s="17" t="s">
        <v>43</v>
      </c>
      <c r="E40" s="62">
        <v>3700</v>
      </c>
      <c r="F40" s="68">
        <v>28.007149999999999</v>
      </c>
      <c r="G40" s="20">
        <v>1.1490487000000001E-2</v>
      </c>
    </row>
    <row r="41" spans="1:7" ht="25.5" x14ac:dyDescent="0.2">
      <c r="A41" s="21">
        <v>35</v>
      </c>
      <c r="B41" s="22" t="s">
        <v>429</v>
      </c>
      <c r="C41" s="26" t="s">
        <v>430</v>
      </c>
      <c r="D41" s="17" t="s">
        <v>349</v>
      </c>
      <c r="E41" s="62">
        <v>20000</v>
      </c>
      <c r="F41" s="68">
        <v>27.6</v>
      </c>
      <c r="G41" s="20">
        <v>1.1323445999999999E-2</v>
      </c>
    </row>
    <row r="42" spans="1:7" ht="25.5" x14ac:dyDescent="0.2">
      <c r="A42" s="21">
        <v>36</v>
      </c>
      <c r="B42" s="22" t="s">
        <v>544</v>
      </c>
      <c r="C42" s="26" t="s">
        <v>545</v>
      </c>
      <c r="D42" s="17" t="s">
        <v>13</v>
      </c>
      <c r="E42" s="62">
        <v>16431</v>
      </c>
      <c r="F42" s="68">
        <v>25.632359999999998</v>
      </c>
      <c r="G42" s="20">
        <v>1.0516182000000001E-2</v>
      </c>
    </row>
    <row r="43" spans="1:7" ht="25.5" x14ac:dyDescent="0.2">
      <c r="A43" s="21">
        <v>37</v>
      </c>
      <c r="B43" s="22" t="s">
        <v>546</v>
      </c>
      <c r="C43" s="26" t="s">
        <v>547</v>
      </c>
      <c r="D43" s="17" t="s">
        <v>210</v>
      </c>
      <c r="E43" s="62">
        <v>4700</v>
      </c>
      <c r="F43" s="68">
        <v>25.565650000000002</v>
      </c>
      <c r="G43" s="20">
        <v>1.0488813E-2</v>
      </c>
    </row>
    <row r="44" spans="1:7" ht="12.75" x14ac:dyDescent="0.2">
      <c r="A44" s="21">
        <v>38</v>
      </c>
      <c r="B44" s="22" t="s">
        <v>522</v>
      </c>
      <c r="C44" s="26" t="s">
        <v>523</v>
      </c>
      <c r="D44" s="17" t="s">
        <v>199</v>
      </c>
      <c r="E44" s="62">
        <v>2743</v>
      </c>
      <c r="F44" s="68">
        <v>25.407037500000001</v>
      </c>
      <c r="G44" s="20">
        <v>1.0423739E-2</v>
      </c>
    </row>
    <row r="45" spans="1:7" ht="25.5" x14ac:dyDescent="0.2">
      <c r="A45" s="21">
        <v>39</v>
      </c>
      <c r="B45" s="22" t="s">
        <v>548</v>
      </c>
      <c r="C45" s="26" t="s">
        <v>549</v>
      </c>
      <c r="D45" s="17" t="s">
        <v>228</v>
      </c>
      <c r="E45" s="62">
        <v>4400</v>
      </c>
      <c r="F45" s="68">
        <v>24.815999999999999</v>
      </c>
      <c r="G45" s="20">
        <v>1.0181254000000001E-2</v>
      </c>
    </row>
    <row r="46" spans="1:7" ht="12.75" x14ac:dyDescent="0.2">
      <c r="A46" s="21">
        <v>40</v>
      </c>
      <c r="B46" s="22" t="s">
        <v>550</v>
      </c>
      <c r="C46" s="26" t="s">
        <v>551</v>
      </c>
      <c r="D46" s="17" t="s">
        <v>22</v>
      </c>
      <c r="E46" s="62">
        <v>2402</v>
      </c>
      <c r="F46" s="68">
        <v>24.184536999999999</v>
      </c>
      <c r="G46" s="20">
        <v>9.9221840000000006E-3</v>
      </c>
    </row>
    <row r="47" spans="1:7" ht="12.75" x14ac:dyDescent="0.2">
      <c r="A47" s="21">
        <v>41</v>
      </c>
      <c r="B47" s="22" t="s">
        <v>26</v>
      </c>
      <c r="C47" s="26" t="s">
        <v>27</v>
      </c>
      <c r="D47" s="17" t="s">
        <v>28</v>
      </c>
      <c r="E47" s="62">
        <v>10839</v>
      </c>
      <c r="F47" s="68">
        <v>24.176389499999999</v>
      </c>
      <c r="G47" s="20">
        <v>9.9188420000000006E-3</v>
      </c>
    </row>
    <row r="48" spans="1:7" ht="12.75" x14ac:dyDescent="0.2">
      <c r="A48" s="21">
        <v>42</v>
      </c>
      <c r="B48" s="22" t="s">
        <v>552</v>
      </c>
      <c r="C48" s="26" t="s">
        <v>553</v>
      </c>
      <c r="D48" s="17" t="s">
        <v>297</v>
      </c>
      <c r="E48" s="62">
        <v>9059</v>
      </c>
      <c r="F48" s="68">
        <v>23.947466500000001</v>
      </c>
      <c r="G48" s="20">
        <v>9.8249210000000003E-3</v>
      </c>
    </row>
    <row r="49" spans="1:7" ht="25.5" x14ac:dyDescent="0.2">
      <c r="A49" s="21">
        <v>43</v>
      </c>
      <c r="B49" s="22" t="s">
        <v>554</v>
      </c>
      <c r="C49" s="26" t="s">
        <v>555</v>
      </c>
      <c r="D49" s="17" t="s">
        <v>36</v>
      </c>
      <c r="E49" s="62">
        <v>37046</v>
      </c>
      <c r="F49" s="68">
        <v>23.839100999999999</v>
      </c>
      <c r="G49" s="20">
        <v>9.7804620000000002E-3</v>
      </c>
    </row>
    <row r="50" spans="1:7" ht="38.25" x14ac:dyDescent="0.2">
      <c r="A50" s="21">
        <v>44</v>
      </c>
      <c r="B50" s="22" t="s">
        <v>304</v>
      </c>
      <c r="C50" s="26" t="s">
        <v>305</v>
      </c>
      <c r="D50" s="17" t="s">
        <v>306</v>
      </c>
      <c r="E50" s="62">
        <v>16393</v>
      </c>
      <c r="F50" s="68">
        <v>23.261666999999999</v>
      </c>
      <c r="G50" s="20">
        <v>9.5435590000000001E-3</v>
      </c>
    </row>
    <row r="51" spans="1:7" ht="25.5" x14ac:dyDescent="0.2">
      <c r="A51" s="21">
        <v>45</v>
      </c>
      <c r="B51" s="22" t="s">
        <v>222</v>
      </c>
      <c r="C51" s="26" t="s">
        <v>223</v>
      </c>
      <c r="D51" s="17" t="s">
        <v>36</v>
      </c>
      <c r="E51" s="62">
        <v>3200</v>
      </c>
      <c r="F51" s="68">
        <v>23.24</v>
      </c>
      <c r="G51" s="20">
        <v>9.5346690000000008E-3</v>
      </c>
    </row>
    <row r="52" spans="1:7" ht="25.5" x14ac:dyDescent="0.2">
      <c r="A52" s="21">
        <v>46</v>
      </c>
      <c r="B52" s="22" t="s">
        <v>401</v>
      </c>
      <c r="C52" s="26" t="s">
        <v>402</v>
      </c>
      <c r="D52" s="17" t="s">
        <v>43</v>
      </c>
      <c r="E52" s="62">
        <v>3500</v>
      </c>
      <c r="F52" s="68">
        <v>22.667750000000002</v>
      </c>
      <c r="G52" s="20">
        <v>9.2998920000000006E-3</v>
      </c>
    </row>
    <row r="53" spans="1:7" ht="12.75" x14ac:dyDescent="0.2">
      <c r="A53" s="21">
        <v>47</v>
      </c>
      <c r="B53" s="22" t="s">
        <v>556</v>
      </c>
      <c r="C53" s="26" t="s">
        <v>557</v>
      </c>
      <c r="D53" s="17" t="s">
        <v>233</v>
      </c>
      <c r="E53" s="62">
        <v>3404</v>
      </c>
      <c r="F53" s="68">
        <v>21.063952</v>
      </c>
      <c r="G53" s="20">
        <v>8.6419029999999994E-3</v>
      </c>
    </row>
    <row r="54" spans="1:7" ht="12.75" x14ac:dyDescent="0.2">
      <c r="A54" s="21">
        <v>48</v>
      </c>
      <c r="B54" s="22" t="s">
        <v>558</v>
      </c>
      <c r="C54" s="26" t="s">
        <v>559</v>
      </c>
      <c r="D54" s="17" t="s">
        <v>31</v>
      </c>
      <c r="E54" s="62">
        <v>17293</v>
      </c>
      <c r="F54" s="68">
        <v>19.4805645</v>
      </c>
      <c r="G54" s="20">
        <v>7.9922870000000007E-3</v>
      </c>
    </row>
    <row r="55" spans="1:7" ht="12.75" x14ac:dyDescent="0.2">
      <c r="A55" s="21">
        <v>49</v>
      </c>
      <c r="B55" s="22" t="s">
        <v>461</v>
      </c>
      <c r="C55" s="26" t="s">
        <v>462</v>
      </c>
      <c r="D55" s="17" t="s">
        <v>188</v>
      </c>
      <c r="E55" s="62">
        <v>1661</v>
      </c>
      <c r="F55" s="68">
        <v>19.209465000000002</v>
      </c>
      <c r="G55" s="20">
        <v>7.8810630000000007E-3</v>
      </c>
    </row>
    <row r="56" spans="1:7" ht="25.5" x14ac:dyDescent="0.2">
      <c r="A56" s="21">
        <v>50</v>
      </c>
      <c r="B56" s="22" t="s">
        <v>560</v>
      </c>
      <c r="C56" s="26" t="s">
        <v>561</v>
      </c>
      <c r="D56" s="17" t="s">
        <v>19</v>
      </c>
      <c r="E56" s="62">
        <v>1956</v>
      </c>
      <c r="F56" s="68">
        <v>19.175646</v>
      </c>
      <c r="G56" s="20">
        <v>7.8671880000000007E-3</v>
      </c>
    </row>
    <row r="57" spans="1:7" ht="25.5" x14ac:dyDescent="0.2">
      <c r="A57" s="21">
        <v>51</v>
      </c>
      <c r="B57" s="22" t="s">
        <v>295</v>
      </c>
      <c r="C57" s="26" t="s">
        <v>296</v>
      </c>
      <c r="D57" s="17" t="s">
        <v>297</v>
      </c>
      <c r="E57" s="62">
        <v>10500</v>
      </c>
      <c r="F57" s="68">
        <v>11.19825</v>
      </c>
      <c r="G57" s="20">
        <v>4.5943030000000001E-3</v>
      </c>
    </row>
    <row r="58" spans="1:7" ht="12.75" x14ac:dyDescent="0.2">
      <c r="A58" s="16"/>
      <c r="B58" s="17"/>
      <c r="C58" s="23" t="s">
        <v>120</v>
      </c>
      <c r="D58" s="27"/>
      <c r="E58" s="64"/>
      <c r="F58" s="70">
        <v>2417.2772420000001</v>
      </c>
      <c r="G58" s="28">
        <v>0.99173576300000033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121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120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122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120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123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124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125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126</v>
      </c>
      <c r="D75" s="40"/>
      <c r="E75" s="64"/>
      <c r="F75" s="70">
        <v>2417.2772420000001</v>
      </c>
      <c r="G75" s="28">
        <v>0.99173576300000033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127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128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129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130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131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132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133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134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135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136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137</v>
      </c>
      <c r="D103" s="30"/>
      <c r="E103" s="62"/>
      <c r="F103" s="68">
        <v>4.9974328000000003</v>
      </c>
      <c r="G103" s="20">
        <v>2.0502960000000001E-3</v>
      </c>
    </row>
    <row r="104" spans="1:7" ht="12.75" x14ac:dyDescent="0.2">
      <c r="A104" s="21"/>
      <c r="B104" s="22"/>
      <c r="C104" s="23" t="s">
        <v>120</v>
      </c>
      <c r="D104" s="40"/>
      <c r="E104" s="64"/>
      <c r="F104" s="70">
        <v>4.9974328000000003</v>
      </c>
      <c r="G104" s="28">
        <v>2.0502960000000001E-3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138</v>
      </c>
      <c r="D106" s="40"/>
      <c r="E106" s="64"/>
      <c r="F106" s="70">
        <v>4.9974328000000003</v>
      </c>
      <c r="G106" s="28">
        <v>2.0502960000000001E-3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139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140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120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141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142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120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143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120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144</v>
      </c>
      <c r="D119" s="22"/>
      <c r="E119" s="62"/>
      <c r="F119" s="74">
        <v>15.145984179999999</v>
      </c>
      <c r="G119" s="43">
        <v>6.2139389999999999E-3</v>
      </c>
    </row>
    <row r="120" spans="1:7" ht="12.75" x14ac:dyDescent="0.2">
      <c r="A120" s="21"/>
      <c r="B120" s="22"/>
      <c r="C120" s="46" t="s">
        <v>145</v>
      </c>
      <c r="D120" s="27"/>
      <c r="E120" s="64"/>
      <c r="F120" s="70">
        <v>2437.4206589800001</v>
      </c>
      <c r="G120" s="28">
        <v>0.99999999800000028</v>
      </c>
    </row>
    <row r="122" spans="1:7" ht="12.75" x14ac:dyDescent="0.2">
      <c r="B122" s="360"/>
      <c r="C122" s="360"/>
      <c r="D122" s="360"/>
      <c r="E122" s="360"/>
      <c r="F122" s="360"/>
    </row>
    <row r="123" spans="1:7" ht="12.75" x14ac:dyDescent="0.2">
      <c r="B123" s="360"/>
      <c r="C123" s="360"/>
      <c r="D123" s="360"/>
      <c r="E123" s="360"/>
      <c r="F123" s="360"/>
    </row>
    <row r="125" spans="1:7" ht="12.75" x14ac:dyDescent="0.2">
      <c r="B125" s="52" t="s">
        <v>146</v>
      </c>
      <c r="C125" s="53"/>
      <c r="D125" s="54"/>
    </row>
    <row r="126" spans="1:7" ht="12.75" x14ac:dyDescent="0.2">
      <c r="B126" s="55" t="s">
        <v>147</v>
      </c>
      <c r="C126" s="56"/>
      <c r="D126" s="81" t="s">
        <v>148</v>
      </c>
    </row>
    <row r="127" spans="1:7" ht="12.75" x14ac:dyDescent="0.2">
      <c r="B127" s="55" t="s">
        <v>149</v>
      </c>
      <c r="C127" s="56"/>
      <c r="D127" s="81" t="s">
        <v>148</v>
      </c>
    </row>
    <row r="128" spans="1:7" ht="12.75" x14ac:dyDescent="0.2">
      <c r="B128" s="57" t="s">
        <v>150</v>
      </c>
      <c r="C128" s="56"/>
      <c r="D128" s="58"/>
    </row>
    <row r="129" spans="2:4" ht="25.5" customHeight="1" x14ac:dyDescent="0.2">
      <c r="B129" s="58"/>
      <c r="C129" s="48" t="s">
        <v>151</v>
      </c>
      <c r="D129" s="49" t="s">
        <v>152</v>
      </c>
    </row>
    <row r="130" spans="2:4" ht="12.75" customHeight="1" x14ac:dyDescent="0.2">
      <c r="B130" s="75" t="s">
        <v>153</v>
      </c>
      <c r="C130" s="76" t="s">
        <v>154</v>
      </c>
      <c r="D130" s="76" t="s">
        <v>155</v>
      </c>
    </row>
    <row r="131" spans="2:4" ht="12.75" x14ac:dyDescent="0.2">
      <c r="B131" s="58" t="s">
        <v>156</v>
      </c>
      <c r="C131" s="59">
        <v>13.7537</v>
      </c>
      <c r="D131" s="59">
        <v>13.3635</v>
      </c>
    </row>
    <row r="132" spans="2:4" ht="12.75" x14ac:dyDescent="0.2">
      <c r="B132" s="58" t="s">
        <v>157</v>
      </c>
      <c r="C132" s="59">
        <v>12.6858</v>
      </c>
      <c r="D132" s="59">
        <v>12.326000000000001</v>
      </c>
    </row>
    <row r="133" spans="2:4" ht="12.75" x14ac:dyDescent="0.2">
      <c r="B133" s="58" t="s">
        <v>158</v>
      </c>
      <c r="C133" s="59">
        <v>13.563800000000001</v>
      </c>
      <c r="D133" s="59">
        <v>13.1753</v>
      </c>
    </row>
    <row r="134" spans="2:4" ht="12.75" x14ac:dyDescent="0.2">
      <c r="B134" s="58" t="s">
        <v>159</v>
      </c>
      <c r="C134" s="59">
        <v>12.498100000000001</v>
      </c>
      <c r="D134" s="59">
        <v>12.1401</v>
      </c>
    </row>
    <row r="136" spans="2:4" ht="12.75" x14ac:dyDescent="0.2">
      <c r="B136" s="77" t="s">
        <v>160</v>
      </c>
      <c r="C136" s="60"/>
      <c r="D136" s="78" t="s">
        <v>148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161</v>
      </c>
      <c r="C140" s="56"/>
      <c r="D140" s="83" t="s">
        <v>148</v>
      </c>
    </row>
    <row r="141" spans="2:4" ht="12.75" x14ac:dyDescent="0.2">
      <c r="B141" s="57" t="s">
        <v>162</v>
      </c>
      <c r="C141" s="56"/>
      <c r="D141" s="83" t="s">
        <v>148</v>
      </c>
    </row>
    <row r="142" spans="2:4" ht="12.75" x14ac:dyDescent="0.2">
      <c r="B142" s="57" t="s">
        <v>163</v>
      </c>
      <c r="C142" s="56"/>
      <c r="D142" s="61">
        <v>2.40244746024788E-2</v>
      </c>
    </row>
    <row r="143" spans="2:4" ht="12.75" x14ac:dyDescent="0.2">
      <c r="B143" s="57" t="s">
        <v>164</v>
      </c>
      <c r="C143" s="56"/>
      <c r="D143" s="61" t="s">
        <v>148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562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459</v>
      </c>
      <c r="C7" s="26" t="s">
        <v>460</v>
      </c>
      <c r="D7" s="17" t="s">
        <v>199</v>
      </c>
      <c r="E7" s="62">
        <v>10988</v>
      </c>
      <c r="F7" s="68">
        <v>143.63513599999999</v>
      </c>
      <c r="G7" s="20">
        <v>5.7346688E-2</v>
      </c>
    </row>
    <row r="8" spans="1:7" ht="25.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12766</v>
      </c>
      <c r="F8" s="68">
        <v>124.142967</v>
      </c>
      <c r="G8" s="20">
        <v>4.9564390999999999E-2</v>
      </c>
    </row>
    <row r="9" spans="1:7" ht="25.5" x14ac:dyDescent="0.2">
      <c r="A9" s="21">
        <v>3</v>
      </c>
      <c r="B9" s="22" t="s">
        <v>513</v>
      </c>
      <c r="C9" s="26" t="s">
        <v>514</v>
      </c>
      <c r="D9" s="17" t="s">
        <v>36</v>
      </c>
      <c r="E9" s="62">
        <v>36120</v>
      </c>
      <c r="F9" s="68">
        <v>96.151439999999994</v>
      </c>
      <c r="G9" s="20">
        <v>3.8388703000000003E-2</v>
      </c>
    </row>
    <row r="10" spans="1:7" ht="25.5" x14ac:dyDescent="0.2">
      <c r="A10" s="21">
        <v>4</v>
      </c>
      <c r="B10" s="22" t="s">
        <v>14</v>
      </c>
      <c r="C10" s="26" t="s">
        <v>15</v>
      </c>
      <c r="D10" s="17" t="s">
        <v>16</v>
      </c>
      <c r="E10" s="62">
        <v>7500</v>
      </c>
      <c r="F10" s="68">
        <v>95.632499999999993</v>
      </c>
      <c r="G10" s="20">
        <v>3.8181514999999999E-2</v>
      </c>
    </row>
    <row r="11" spans="1:7" ht="12.75" x14ac:dyDescent="0.2">
      <c r="A11" s="21">
        <v>5</v>
      </c>
      <c r="B11" s="22" t="s">
        <v>453</v>
      </c>
      <c r="C11" s="26" t="s">
        <v>454</v>
      </c>
      <c r="D11" s="17" t="s">
        <v>76</v>
      </c>
      <c r="E11" s="62">
        <v>10402</v>
      </c>
      <c r="F11" s="68">
        <v>93.378754000000001</v>
      </c>
      <c r="G11" s="20">
        <v>3.7281702E-2</v>
      </c>
    </row>
    <row r="12" spans="1:7" ht="12.75" x14ac:dyDescent="0.2">
      <c r="A12" s="21">
        <v>6</v>
      </c>
      <c r="B12" s="22" t="s">
        <v>29</v>
      </c>
      <c r="C12" s="26" t="s">
        <v>30</v>
      </c>
      <c r="D12" s="17" t="s">
        <v>31</v>
      </c>
      <c r="E12" s="62">
        <v>4414</v>
      </c>
      <c r="F12" s="68">
        <v>93.066982999999993</v>
      </c>
      <c r="G12" s="20">
        <v>3.7157226000000002E-2</v>
      </c>
    </row>
    <row r="13" spans="1:7" ht="12.75" x14ac:dyDescent="0.2">
      <c r="A13" s="21">
        <v>7</v>
      </c>
      <c r="B13" s="22" t="s">
        <v>538</v>
      </c>
      <c r="C13" s="26" t="s">
        <v>539</v>
      </c>
      <c r="D13" s="17" t="s">
        <v>199</v>
      </c>
      <c r="E13" s="62">
        <v>13000</v>
      </c>
      <c r="F13" s="68">
        <v>85.208500000000001</v>
      </c>
      <c r="G13" s="20">
        <v>3.4019707000000003E-2</v>
      </c>
    </row>
    <row r="14" spans="1:7" ht="12.75" x14ac:dyDescent="0.2">
      <c r="A14" s="21">
        <v>8</v>
      </c>
      <c r="B14" s="22" t="s">
        <v>473</v>
      </c>
      <c r="C14" s="26" t="s">
        <v>474</v>
      </c>
      <c r="D14" s="17" t="s">
        <v>31</v>
      </c>
      <c r="E14" s="62">
        <v>6000</v>
      </c>
      <c r="F14" s="68">
        <v>80.576999999999998</v>
      </c>
      <c r="G14" s="20">
        <v>3.2170569000000003E-2</v>
      </c>
    </row>
    <row r="15" spans="1:7" ht="12.75" x14ac:dyDescent="0.2">
      <c r="A15" s="21">
        <v>9</v>
      </c>
      <c r="B15" s="22" t="s">
        <v>60</v>
      </c>
      <c r="C15" s="26" t="s">
        <v>61</v>
      </c>
      <c r="D15" s="17" t="s">
        <v>31</v>
      </c>
      <c r="E15" s="62">
        <v>29000</v>
      </c>
      <c r="F15" s="68">
        <v>79.866</v>
      </c>
      <c r="G15" s="20">
        <v>3.1886701000000003E-2</v>
      </c>
    </row>
    <row r="16" spans="1:7" ht="25.5" x14ac:dyDescent="0.2">
      <c r="A16" s="21">
        <v>10</v>
      </c>
      <c r="B16" s="22" t="s">
        <v>32</v>
      </c>
      <c r="C16" s="26" t="s">
        <v>33</v>
      </c>
      <c r="D16" s="17" t="s">
        <v>16</v>
      </c>
      <c r="E16" s="62">
        <v>30000</v>
      </c>
      <c r="F16" s="68">
        <v>68.564999999999998</v>
      </c>
      <c r="G16" s="20">
        <v>2.7374748000000001E-2</v>
      </c>
    </row>
    <row r="17" spans="1:7" ht="25.5" x14ac:dyDescent="0.2">
      <c r="A17" s="21">
        <v>11</v>
      </c>
      <c r="B17" s="22" t="s">
        <v>471</v>
      </c>
      <c r="C17" s="26" t="s">
        <v>472</v>
      </c>
      <c r="D17" s="17" t="s">
        <v>36</v>
      </c>
      <c r="E17" s="62">
        <v>4000</v>
      </c>
      <c r="F17" s="68">
        <v>65.646000000000001</v>
      </c>
      <c r="G17" s="20">
        <v>2.6209329999999999E-2</v>
      </c>
    </row>
    <row r="18" spans="1:7" ht="12.75" x14ac:dyDescent="0.2">
      <c r="A18" s="21">
        <v>12</v>
      </c>
      <c r="B18" s="22" t="s">
        <v>420</v>
      </c>
      <c r="C18" s="26" t="s">
        <v>421</v>
      </c>
      <c r="D18" s="17" t="s">
        <v>313</v>
      </c>
      <c r="E18" s="62">
        <v>5173</v>
      </c>
      <c r="F18" s="68">
        <v>63.108013499999998</v>
      </c>
      <c r="G18" s="20">
        <v>2.5196033E-2</v>
      </c>
    </row>
    <row r="19" spans="1:7" ht="12.75" x14ac:dyDescent="0.2">
      <c r="A19" s="21">
        <v>13</v>
      </c>
      <c r="B19" s="22" t="s">
        <v>116</v>
      </c>
      <c r="C19" s="26" t="s">
        <v>117</v>
      </c>
      <c r="D19" s="17" t="s">
        <v>31</v>
      </c>
      <c r="E19" s="62">
        <v>24000</v>
      </c>
      <c r="F19" s="68">
        <v>62.244</v>
      </c>
      <c r="G19" s="20">
        <v>2.4851073000000001E-2</v>
      </c>
    </row>
    <row r="20" spans="1:7" ht="25.5" x14ac:dyDescent="0.2">
      <c r="A20" s="21">
        <v>14</v>
      </c>
      <c r="B20" s="22" t="s">
        <v>463</v>
      </c>
      <c r="C20" s="26" t="s">
        <v>464</v>
      </c>
      <c r="D20" s="17" t="s">
        <v>36</v>
      </c>
      <c r="E20" s="62">
        <v>22140</v>
      </c>
      <c r="F20" s="68">
        <v>62.2134</v>
      </c>
      <c r="G20" s="20">
        <v>2.4838855999999999E-2</v>
      </c>
    </row>
    <row r="21" spans="1:7" ht="25.5" x14ac:dyDescent="0.2">
      <c r="A21" s="21">
        <v>15</v>
      </c>
      <c r="B21" s="22" t="s">
        <v>178</v>
      </c>
      <c r="C21" s="26" t="s">
        <v>179</v>
      </c>
      <c r="D21" s="17" t="s">
        <v>43</v>
      </c>
      <c r="E21" s="62">
        <v>4837</v>
      </c>
      <c r="F21" s="68">
        <v>61.998247499999998</v>
      </c>
      <c r="G21" s="20">
        <v>2.4752956E-2</v>
      </c>
    </row>
    <row r="22" spans="1:7" ht="25.5" x14ac:dyDescent="0.2">
      <c r="A22" s="21">
        <v>16</v>
      </c>
      <c r="B22" s="22" t="s">
        <v>467</v>
      </c>
      <c r="C22" s="26" t="s">
        <v>468</v>
      </c>
      <c r="D22" s="17" t="s">
        <v>66</v>
      </c>
      <c r="E22" s="62">
        <v>6801</v>
      </c>
      <c r="F22" s="68">
        <v>59.746785000000003</v>
      </c>
      <c r="G22" s="20">
        <v>2.3854054E-2</v>
      </c>
    </row>
    <row r="23" spans="1:7" ht="25.5" x14ac:dyDescent="0.2">
      <c r="A23" s="21">
        <v>17</v>
      </c>
      <c r="B23" s="22" t="s">
        <v>343</v>
      </c>
      <c r="C23" s="26" t="s">
        <v>344</v>
      </c>
      <c r="D23" s="17" t="s">
        <v>81</v>
      </c>
      <c r="E23" s="62">
        <v>5000</v>
      </c>
      <c r="F23" s="68">
        <v>57.055</v>
      </c>
      <c r="G23" s="20">
        <v>2.2779351999999999E-2</v>
      </c>
    </row>
    <row r="24" spans="1:7" ht="12.75" x14ac:dyDescent="0.2">
      <c r="A24" s="21">
        <v>18</v>
      </c>
      <c r="B24" s="22" t="s">
        <v>515</v>
      </c>
      <c r="C24" s="26" t="s">
        <v>516</v>
      </c>
      <c r="D24" s="17" t="s">
        <v>76</v>
      </c>
      <c r="E24" s="62">
        <v>583</v>
      </c>
      <c r="F24" s="68">
        <v>51.453248000000002</v>
      </c>
      <c r="G24" s="20">
        <v>2.0542838000000001E-2</v>
      </c>
    </row>
    <row r="25" spans="1:7" ht="25.5" x14ac:dyDescent="0.2">
      <c r="A25" s="21">
        <v>19</v>
      </c>
      <c r="B25" s="22" t="s">
        <v>37</v>
      </c>
      <c r="C25" s="26" t="s">
        <v>38</v>
      </c>
      <c r="D25" s="17" t="s">
        <v>16</v>
      </c>
      <c r="E25" s="62">
        <v>49375</v>
      </c>
      <c r="F25" s="68">
        <v>47.424687499999997</v>
      </c>
      <c r="G25" s="20">
        <v>1.8934425000000001E-2</v>
      </c>
    </row>
    <row r="26" spans="1:7" ht="25.5" x14ac:dyDescent="0.2">
      <c r="A26" s="21">
        <v>20</v>
      </c>
      <c r="B26" s="22" t="s">
        <v>243</v>
      </c>
      <c r="C26" s="26" t="s">
        <v>244</v>
      </c>
      <c r="D26" s="17" t="s">
        <v>245</v>
      </c>
      <c r="E26" s="62">
        <v>16270</v>
      </c>
      <c r="F26" s="68">
        <v>46.930815000000003</v>
      </c>
      <c r="G26" s="20">
        <v>1.8737245E-2</v>
      </c>
    </row>
    <row r="27" spans="1:7" ht="12.75" x14ac:dyDescent="0.2">
      <c r="A27" s="21">
        <v>21</v>
      </c>
      <c r="B27" s="22" t="s">
        <v>451</v>
      </c>
      <c r="C27" s="26" t="s">
        <v>452</v>
      </c>
      <c r="D27" s="17" t="s">
        <v>199</v>
      </c>
      <c r="E27" s="62">
        <v>2522</v>
      </c>
      <c r="F27" s="68">
        <v>46.600254999999997</v>
      </c>
      <c r="G27" s="20">
        <v>1.8605269000000001E-2</v>
      </c>
    </row>
    <row r="28" spans="1:7" ht="12.75" x14ac:dyDescent="0.2">
      <c r="A28" s="21">
        <v>22</v>
      </c>
      <c r="B28" s="22" t="s">
        <v>377</v>
      </c>
      <c r="C28" s="26" t="s">
        <v>378</v>
      </c>
      <c r="D28" s="17" t="s">
        <v>172</v>
      </c>
      <c r="E28" s="62">
        <v>5979</v>
      </c>
      <c r="F28" s="68">
        <v>41.724451500000001</v>
      </c>
      <c r="G28" s="20">
        <v>1.6658592E-2</v>
      </c>
    </row>
    <row r="29" spans="1:7" ht="25.5" x14ac:dyDescent="0.2">
      <c r="A29" s="21">
        <v>23</v>
      </c>
      <c r="B29" s="22" t="s">
        <v>70</v>
      </c>
      <c r="C29" s="26" t="s">
        <v>71</v>
      </c>
      <c r="D29" s="17" t="s">
        <v>43</v>
      </c>
      <c r="E29" s="62">
        <v>23000</v>
      </c>
      <c r="F29" s="68">
        <v>39.399000000000001</v>
      </c>
      <c r="G29" s="20">
        <v>1.5730148999999999E-2</v>
      </c>
    </row>
    <row r="30" spans="1:7" ht="12.75" x14ac:dyDescent="0.2">
      <c r="A30" s="21">
        <v>24</v>
      </c>
      <c r="B30" s="22" t="s">
        <v>542</v>
      </c>
      <c r="C30" s="26" t="s">
        <v>543</v>
      </c>
      <c r="D30" s="17" t="s">
        <v>362</v>
      </c>
      <c r="E30" s="62">
        <v>9627</v>
      </c>
      <c r="F30" s="68">
        <v>32.755867500000001</v>
      </c>
      <c r="G30" s="20">
        <v>1.3077862000000001E-2</v>
      </c>
    </row>
    <row r="31" spans="1:7" ht="25.5" x14ac:dyDescent="0.2">
      <c r="A31" s="21">
        <v>25</v>
      </c>
      <c r="B31" s="22" t="s">
        <v>457</v>
      </c>
      <c r="C31" s="26" t="s">
        <v>458</v>
      </c>
      <c r="D31" s="17" t="s">
        <v>188</v>
      </c>
      <c r="E31" s="62">
        <v>1700</v>
      </c>
      <c r="F31" s="68">
        <v>32.4377</v>
      </c>
      <c r="G31" s="20">
        <v>1.2950833E-2</v>
      </c>
    </row>
    <row r="32" spans="1:7" ht="25.5" x14ac:dyDescent="0.2">
      <c r="A32" s="21">
        <v>26</v>
      </c>
      <c r="B32" s="22" t="s">
        <v>422</v>
      </c>
      <c r="C32" s="26" t="s">
        <v>423</v>
      </c>
      <c r="D32" s="17" t="s">
        <v>424</v>
      </c>
      <c r="E32" s="62">
        <v>48973</v>
      </c>
      <c r="F32" s="68">
        <v>31.685531000000001</v>
      </c>
      <c r="G32" s="20">
        <v>1.2650527999999999E-2</v>
      </c>
    </row>
    <row r="33" spans="1:7" ht="12.75" x14ac:dyDescent="0.2">
      <c r="A33" s="21">
        <v>27</v>
      </c>
      <c r="B33" s="22" t="s">
        <v>540</v>
      </c>
      <c r="C33" s="26" t="s">
        <v>541</v>
      </c>
      <c r="D33" s="17" t="s">
        <v>172</v>
      </c>
      <c r="E33" s="62">
        <v>1160</v>
      </c>
      <c r="F33" s="68">
        <v>30.757400000000001</v>
      </c>
      <c r="G33" s="20">
        <v>1.2279969E-2</v>
      </c>
    </row>
    <row r="34" spans="1:7" ht="25.5" x14ac:dyDescent="0.2">
      <c r="A34" s="21">
        <v>28</v>
      </c>
      <c r="B34" s="22" t="s">
        <v>224</v>
      </c>
      <c r="C34" s="26" t="s">
        <v>225</v>
      </c>
      <c r="D34" s="17" t="s">
        <v>172</v>
      </c>
      <c r="E34" s="62">
        <v>4850</v>
      </c>
      <c r="F34" s="68">
        <v>30.562275</v>
      </c>
      <c r="G34" s="20">
        <v>1.2202065E-2</v>
      </c>
    </row>
    <row r="35" spans="1:7" ht="25.5" x14ac:dyDescent="0.2">
      <c r="A35" s="21">
        <v>29</v>
      </c>
      <c r="B35" s="22" t="s">
        <v>429</v>
      </c>
      <c r="C35" s="26" t="s">
        <v>430</v>
      </c>
      <c r="D35" s="17" t="s">
        <v>349</v>
      </c>
      <c r="E35" s="62">
        <v>21526</v>
      </c>
      <c r="F35" s="68">
        <v>29.705880000000001</v>
      </c>
      <c r="G35" s="20">
        <v>1.1860147E-2</v>
      </c>
    </row>
    <row r="36" spans="1:7" ht="25.5" x14ac:dyDescent="0.2">
      <c r="A36" s="21">
        <v>30</v>
      </c>
      <c r="B36" s="22" t="s">
        <v>381</v>
      </c>
      <c r="C36" s="26" t="s">
        <v>382</v>
      </c>
      <c r="D36" s="17" t="s">
        <v>36</v>
      </c>
      <c r="E36" s="62">
        <v>12400</v>
      </c>
      <c r="F36" s="68">
        <v>29.096599999999999</v>
      </c>
      <c r="G36" s="20">
        <v>1.161689E-2</v>
      </c>
    </row>
    <row r="37" spans="1:7" ht="12.75" x14ac:dyDescent="0.2">
      <c r="A37" s="21">
        <v>31</v>
      </c>
      <c r="B37" s="22" t="s">
        <v>26</v>
      </c>
      <c r="C37" s="26" t="s">
        <v>27</v>
      </c>
      <c r="D37" s="17" t="s">
        <v>28</v>
      </c>
      <c r="E37" s="62">
        <v>12770</v>
      </c>
      <c r="F37" s="68">
        <v>28.483485000000002</v>
      </c>
      <c r="G37" s="20">
        <v>1.1372103E-2</v>
      </c>
    </row>
    <row r="38" spans="1:7" ht="25.5" x14ac:dyDescent="0.2">
      <c r="A38" s="21">
        <v>32</v>
      </c>
      <c r="B38" s="22" t="s">
        <v>41</v>
      </c>
      <c r="C38" s="26" t="s">
        <v>42</v>
      </c>
      <c r="D38" s="17" t="s">
        <v>43</v>
      </c>
      <c r="E38" s="62">
        <v>3400</v>
      </c>
      <c r="F38" s="68">
        <v>26.572700000000001</v>
      </c>
      <c r="G38" s="20">
        <v>1.0609217000000001E-2</v>
      </c>
    </row>
    <row r="39" spans="1:7" ht="12.75" x14ac:dyDescent="0.2">
      <c r="A39" s="21">
        <v>33</v>
      </c>
      <c r="B39" s="22" t="s">
        <v>552</v>
      </c>
      <c r="C39" s="26" t="s">
        <v>553</v>
      </c>
      <c r="D39" s="17" t="s">
        <v>297</v>
      </c>
      <c r="E39" s="62">
        <v>10000</v>
      </c>
      <c r="F39" s="68">
        <v>26.434999999999999</v>
      </c>
      <c r="G39" s="20">
        <v>1.0554239999999999E-2</v>
      </c>
    </row>
    <row r="40" spans="1:7" ht="12.75" x14ac:dyDescent="0.2">
      <c r="A40" s="21">
        <v>34</v>
      </c>
      <c r="B40" s="22" t="s">
        <v>481</v>
      </c>
      <c r="C40" s="26" t="s">
        <v>482</v>
      </c>
      <c r="D40" s="17" t="s">
        <v>31</v>
      </c>
      <c r="E40" s="62">
        <v>5000</v>
      </c>
      <c r="F40" s="68">
        <v>25.54</v>
      </c>
      <c r="G40" s="20">
        <v>1.0196909000000001E-2</v>
      </c>
    </row>
    <row r="41" spans="1:7" ht="12.75" x14ac:dyDescent="0.2">
      <c r="A41" s="21">
        <v>35</v>
      </c>
      <c r="B41" s="22" t="s">
        <v>522</v>
      </c>
      <c r="C41" s="26" t="s">
        <v>523</v>
      </c>
      <c r="D41" s="17" t="s">
        <v>199</v>
      </c>
      <c r="E41" s="62">
        <v>2738</v>
      </c>
      <c r="F41" s="68">
        <v>25.360724999999999</v>
      </c>
      <c r="G41" s="20">
        <v>1.0125333E-2</v>
      </c>
    </row>
    <row r="42" spans="1:7" ht="25.5" x14ac:dyDescent="0.2">
      <c r="A42" s="21">
        <v>36</v>
      </c>
      <c r="B42" s="22" t="s">
        <v>544</v>
      </c>
      <c r="C42" s="26" t="s">
        <v>545</v>
      </c>
      <c r="D42" s="17" t="s">
        <v>13</v>
      </c>
      <c r="E42" s="62">
        <v>16000</v>
      </c>
      <c r="F42" s="68">
        <v>24.96</v>
      </c>
      <c r="G42" s="20">
        <v>9.9653429999999998E-3</v>
      </c>
    </row>
    <row r="43" spans="1:7" ht="12.75" x14ac:dyDescent="0.2">
      <c r="A43" s="21">
        <v>37</v>
      </c>
      <c r="B43" s="22" t="s">
        <v>391</v>
      </c>
      <c r="C43" s="26" t="s">
        <v>392</v>
      </c>
      <c r="D43" s="17" t="s">
        <v>188</v>
      </c>
      <c r="E43" s="62">
        <v>5750</v>
      </c>
      <c r="F43" s="68">
        <v>24.871625000000002</v>
      </c>
      <c r="G43" s="20">
        <v>9.9300589999999998E-3</v>
      </c>
    </row>
    <row r="44" spans="1:7" ht="25.5" x14ac:dyDescent="0.2">
      <c r="A44" s="21">
        <v>38</v>
      </c>
      <c r="B44" s="22" t="s">
        <v>503</v>
      </c>
      <c r="C44" s="26" t="s">
        <v>504</v>
      </c>
      <c r="D44" s="17" t="s">
        <v>54</v>
      </c>
      <c r="E44" s="62">
        <v>8500</v>
      </c>
      <c r="F44" s="68">
        <v>24.513999999999999</v>
      </c>
      <c r="G44" s="20">
        <v>9.7872759999999993E-3</v>
      </c>
    </row>
    <row r="45" spans="1:7" ht="25.5" x14ac:dyDescent="0.2">
      <c r="A45" s="21">
        <v>39</v>
      </c>
      <c r="B45" s="22" t="s">
        <v>546</v>
      </c>
      <c r="C45" s="26" t="s">
        <v>547</v>
      </c>
      <c r="D45" s="17" t="s">
        <v>210</v>
      </c>
      <c r="E45" s="62">
        <v>4500</v>
      </c>
      <c r="F45" s="68">
        <v>24.47775</v>
      </c>
      <c r="G45" s="20">
        <v>9.772803E-3</v>
      </c>
    </row>
    <row r="46" spans="1:7" ht="12.75" x14ac:dyDescent="0.2">
      <c r="A46" s="21">
        <v>40</v>
      </c>
      <c r="B46" s="22" t="s">
        <v>530</v>
      </c>
      <c r="C46" s="26" t="s">
        <v>531</v>
      </c>
      <c r="D46" s="17" t="s">
        <v>76</v>
      </c>
      <c r="E46" s="62">
        <v>700</v>
      </c>
      <c r="F46" s="68">
        <v>24.314499999999999</v>
      </c>
      <c r="G46" s="20">
        <v>9.7076249999999992E-3</v>
      </c>
    </row>
    <row r="47" spans="1:7" ht="12.75" x14ac:dyDescent="0.2">
      <c r="A47" s="21">
        <v>41</v>
      </c>
      <c r="B47" s="22" t="s">
        <v>563</v>
      </c>
      <c r="C47" s="26" t="s">
        <v>564</v>
      </c>
      <c r="D47" s="17" t="s">
        <v>76</v>
      </c>
      <c r="E47" s="62">
        <v>850</v>
      </c>
      <c r="F47" s="68">
        <v>23.887550000000001</v>
      </c>
      <c r="G47" s="20">
        <v>9.5371640000000008E-3</v>
      </c>
    </row>
    <row r="48" spans="1:7" ht="12.75" x14ac:dyDescent="0.2">
      <c r="A48" s="21">
        <v>42</v>
      </c>
      <c r="B48" s="22" t="s">
        <v>550</v>
      </c>
      <c r="C48" s="26" t="s">
        <v>551</v>
      </c>
      <c r="D48" s="17" t="s">
        <v>22</v>
      </c>
      <c r="E48" s="62">
        <v>2200</v>
      </c>
      <c r="F48" s="68">
        <v>22.150700000000001</v>
      </c>
      <c r="G48" s="20">
        <v>8.843722E-3</v>
      </c>
    </row>
    <row r="49" spans="1:7" ht="25.5" x14ac:dyDescent="0.2">
      <c r="A49" s="21">
        <v>43</v>
      </c>
      <c r="B49" s="22" t="s">
        <v>565</v>
      </c>
      <c r="C49" s="26" t="s">
        <v>566</v>
      </c>
      <c r="D49" s="17" t="s">
        <v>521</v>
      </c>
      <c r="E49" s="62">
        <v>3700</v>
      </c>
      <c r="F49" s="68">
        <v>21.931750000000001</v>
      </c>
      <c r="G49" s="20">
        <v>8.7563060000000002E-3</v>
      </c>
    </row>
    <row r="50" spans="1:7" ht="25.5" x14ac:dyDescent="0.2">
      <c r="A50" s="21">
        <v>44</v>
      </c>
      <c r="B50" s="22" t="s">
        <v>206</v>
      </c>
      <c r="C50" s="26" t="s">
        <v>207</v>
      </c>
      <c r="D50" s="17" t="s">
        <v>43</v>
      </c>
      <c r="E50" s="62">
        <v>2800</v>
      </c>
      <c r="F50" s="68">
        <v>21.194600000000001</v>
      </c>
      <c r="G50" s="20">
        <v>8.4619970000000006E-3</v>
      </c>
    </row>
    <row r="51" spans="1:7" ht="25.5" x14ac:dyDescent="0.2">
      <c r="A51" s="21">
        <v>45</v>
      </c>
      <c r="B51" s="22" t="s">
        <v>554</v>
      </c>
      <c r="C51" s="26" t="s">
        <v>555</v>
      </c>
      <c r="D51" s="17" t="s">
        <v>36</v>
      </c>
      <c r="E51" s="62">
        <v>31118</v>
      </c>
      <c r="F51" s="68">
        <v>20.024432999999998</v>
      </c>
      <c r="G51" s="20">
        <v>7.9948050000000007E-3</v>
      </c>
    </row>
    <row r="52" spans="1:7" ht="25.5" x14ac:dyDescent="0.2">
      <c r="A52" s="21">
        <v>46</v>
      </c>
      <c r="B52" s="22" t="s">
        <v>548</v>
      </c>
      <c r="C52" s="26" t="s">
        <v>549</v>
      </c>
      <c r="D52" s="17" t="s">
        <v>228</v>
      </c>
      <c r="E52" s="62">
        <v>3300</v>
      </c>
      <c r="F52" s="68">
        <v>18.611999999999998</v>
      </c>
      <c r="G52" s="20">
        <v>7.4308880000000001E-3</v>
      </c>
    </row>
    <row r="53" spans="1:7" ht="12.75" x14ac:dyDescent="0.2">
      <c r="A53" s="21">
        <v>47</v>
      </c>
      <c r="B53" s="22" t="s">
        <v>556</v>
      </c>
      <c r="C53" s="26" t="s">
        <v>557</v>
      </c>
      <c r="D53" s="17" t="s">
        <v>233</v>
      </c>
      <c r="E53" s="62">
        <v>3000</v>
      </c>
      <c r="F53" s="68">
        <v>18.564</v>
      </c>
      <c r="G53" s="20">
        <v>7.4117239999999997E-3</v>
      </c>
    </row>
    <row r="54" spans="1:7" ht="38.25" x14ac:dyDescent="0.2">
      <c r="A54" s="21">
        <v>48</v>
      </c>
      <c r="B54" s="22" t="s">
        <v>304</v>
      </c>
      <c r="C54" s="26" t="s">
        <v>305</v>
      </c>
      <c r="D54" s="17" t="s">
        <v>306</v>
      </c>
      <c r="E54" s="62">
        <v>12868</v>
      </c>
      <c r="F54" s="68">
        <v>18.259692000000001</v>
      </c>
      <c r="G54" s="20">
        <v>7.2902280000000002E-3</v>
      </c>
    </row>
    <row r="55" spans="1:7" ht="25.5" x14ac:dyDescent="0.2">
      <c r="A55" s="21">
        <v>49</v>
      </c>
      <c r="B55" s="22" t="s">
        <v>560</v>
      </c>
      <c r="C55" s="26" t="s">
        <v>561</v>
      </c>
      <c r="D55" s="17" t="s">
        <v>19</v>
      </c>
      <c r="E55" s="62">
        <v>1825</v>
      </c>
      <c r="F55" s="68">
        <v>17.8913875</v>
      </c>
      <c r="G55" s="20">
        <v>7.1431810000000002E-3</v>
      </c>
    </row>
    <row r="56" spans="1:7" ht="25.5" x14ac:dyDescent="0.2">
      <c r="A56" s="21">
        <v>50</v>
      </c>
      <c r="B56" s="22" t="s">
        <v>567</v>
      </c>
      <c r="C56" s="26" t="s">
        <v>568</v>
      </c>
      <c r="D56" s="17" t="s">
        <v>521</v>
      </c>
      <c r="E56" s="62">
        <v>30000</v>
      </c>
      <c r="F56" s="68">
        <v>17.805</v>
      </c>
      <c r="G56" s="20">
        <v>7.1086910000000003E-3</v>
      </c>
    </row>
    <row r="57" spans="1:7" ht="25.5" x14ac:dyDescent="0.2">
      <c r="A57" s="21">
        <v>51</v>
      </c>
      <c r="B57" s="22" t="s">
        <v>222</v>
      </c>
      <c r="C57" s="26" t="s">
        <v>223</v>
      </c>
      <c r="D57" s="17" t="s">
        <v>36</v>
      </c>
      <c r="E57" s="62">
        <v>2400</v>
      </c>
      <c r="F57" s="68">
        <v>17.43</v>
      </c>
      <c r="G57" s="20">
        <v>6.9589710000000004E-3</v>
      </c>
    </row>
    <row r="58" spans="1:7" ht="25.5" x14ac:dyDescent="0.2">
      <c r="A58" s="21">
        <v>52</v>
      </c>
      <c r="B58" s="22" t="s">
        <v>295</v>
      </c>
      <c r="C58" s="26" t="s">
        <v>296</v>
      </c>
      <c r="D58" s="17" t="s">
        <v>297</v>
      </c>
      <c r="E58" s="62">
        <v>16100</v>
      </c>
      <c r="F58" s="68">
        <v>17.170649999999998</v>
      </c>
      <c r="G58" s="20">
        <v>6.8554250000000001E-3</v>
      </c>
    </row>
    <row r="59" spans="1:7" ht="12.75" x14ac:dyDescent="0.2">
      <c r="A59" s="21">
        <v>53</v>
      </c>
      <c r="B59" s="22" t="s">
        <v>558</v>
      </c>
      <c r="C59" s="26" t="s">
        <v>559</v>
      </c>
      <c r="D59" s="17" t="s">
        <v>31</v>
      </c>
      <c r="E59" s="62">
        <v>15000</v>
      </c>
      <c r="F59" s="68">
        <v>16.897500000000001</v>
      </c>
      <c r="G59" s="20">
        <v>6.7463690000000003E-3</v>
      </c>
    </row>
    <row r="60" spans="1:7" ht="25.5" x14ac:dyDescent="0.2">
      <c r="A60" s="21">
        <v>54</v>
      </c>
      <c r="B60" s="22" t="s">
        <v>401</v>
      </c>
      <c r="C60" s="26" t="s">
        <v>402</v>
      </c>
      <c r="D60" s="17" t="s">
        <v>43</v>
      </c>
      <c r="E60" s="62">
        <v>2600</v>
      </c>
      <c r="F60" s="68">
        <v>16.838899999999999</v>
      </c>
      <c r="G60" s="20">
        <v>6.7229730000000001E-3</v>
      </c>
    </row>
    <row r="61" spans="1:7" ht="25.5" x14ac:dyDescent="0.2">
      <c r="A61" s="21">
        <v>55</v>
      </c>
      <c r="B61" s="22" t="s">
        <v>318</v>
      </c>
      <c r="C61" s="26" t="s">
        <v>319</v>
      </c>
      <c r="D61" s="17" t="s">
        <v>43</v>
      </c>
      <c r="E61" s="62">
        <v>9500</v>
      </c>
      <c r="F61" s="68">
        <v>16.2165</v>
      </c>
      <c r="G61" s="20">
        <v>6.4744779999999997E-3</v>
      </c>
    </row>
    <row r="62" spans="1:7" ht="12.75" x14ac:dyDescent="0.2">
      <c r="A62" s="21">
        <v>56</v>
      </c>
      <c r="B62" s="22" t="s">
        <v>461</v>
      </c>
      <c r="C62" s="26" t="s">
        <v>462</v>
      </c>
      <c r="D62" s="17" t="s">
        <v>188</v>
      </c>
      <c r="E62" s="62">
        <v>1163</v>
      </c>
      <c r="F62" s="68">
        <v>13.450094999999999</v>
      </c>
      <c r="G62" s="20">
        <v>5.3699840000000004E-3</v>
      </c>
    </row>
    <row r="63" spans="1:7" ht="12.75" x14ac:dyDescent="0.2">
      <c r="A63" s="16"/>
      <c r="B63" s="17"/>
      <c r="C63" s="23" t="s">
        <v>120</v>
      </c>
      <c r="D63" s="27"/>
      <c r="E63" s="64"/>
      <c r="F63" s="70">
        <v>2436.623979</v>
      </c>
      <c r="G63" s="28">
        <v>0.97282823000000029</v>
      </c>
    </row>
    <row r="64" spans="1:7" ht="12.75" x14ac:dyDescent="0.2">
      <c r="A64" s="21"/>
      <c r="B64" s="22"/>
      <c r="C64" s="29"/>
      <c r="D64" s="30"/>
      <c r="E64" s="62"/>
      <c r="F64" s="68"/>
      <c r="G64" s="20"/>
    </row>
    <row r="65" spans="1:7" ht="12.75" x14ac:dyDescent="0.2">
      <c r="A65" s="16"/>
      <c r="B65" s="17"/>
      <c r="C65" s="23" t="s">
        <v>121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120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31"/>
      <c r="B68" s="32"/>
      <c r="C68" s="23" t="s">
        <v>122</v>
      </c>
      <c r="D68" s="24"/>
      <c r="E68" s="63"/>
      <c r="F68" s="69"/>
      <c r="G68" s="25"/>
    </row>
    <row r="69" spans="1:7" ht="12.75" x14ac:dyDescent="0.2">
      <c r="A69" s="33"/>
      <c r="B69" s="34"/>
      <c r="C69" s="23" t="s">
        <v>120</v>
      </c>
      <c r="D69" s="35"/>
      <c r="E69" s="65"/>
      <c r="F69" s="71">
        <v>0</v>
      </c>
      <c r="G69" s="36">
        <v>0</v>
      </c>
    </row>
    <row r="70" spans="1:7" ht="12.75" x14ac:dyDescent="0.2">
      <c r="A70" s="33"/>
      <c r="B70" s="34"/>
      <c r="C70" s="29"/>
      <c r="D70" s="37"/>
      <c r="E70" s="66"/>
      <c r="F70" s="72"/>
      <c r="G70" s="38"/>
    </row>
    <row r="71" spans="1:7" ht="12.75" x14ac:dyDescent="0.2">
      <c r="A71" s="16"/>
      <c r="B71" s="17"/>
      <c r="C71" s="23" t="s">
        <v>123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120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12.75" x14ac:dyDescent="0.2">
      <c r="A74" s="16"/>
      <c r="B74" s="17"/>
      <c r="C74" s="23" t="s">
        <v>124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120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125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120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25.5" x14ac:dyDescent="0.2">
      <c r="A80" s="21"/>
      <c r="B80" s="22"/>
      <c r="C80" s="39" t="s">
        <v>126</v>
      </c>
      <c r="D80" s="40"/>
      <c r="E80" s="64"/>
      <c r="F80" s="70">
        <v>2436.623979</v>
      </c>
      <c r="G80" s="28">
        <v>0.97282823000000029</v>
      </c>
    </row>
    <row r="81" spans="1:7" ht="12.75" x14ac:dyDescent="0.2">
      <c r="A81" s="16"/>
      <c r="B81" s="17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127</v>
      </c>
      <c r="D82" s="19"/>
      <c r="E82" s="62"/>
      <c r="F82" s="68"/>
      <c r="G82" s="20"/>
    </row>
    <row r="83" spans="1:7" ht="25.5" x14ac:dyDescent="0.2">
      <c r="A83" s="16"/>
      <c r="B83" s="17"/>
      <c r="C83" s="23" t="s">
        <v>10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120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68"/>
      <c r="G85" s="20"/>
    </row>
    <row r="86" spans="1:7" ht="12.75" x14ac:dyDescent="0.2">
      <c r="A86" s="16"/>
      <c r="B86" s="41"/>
      <c r="C86" s="23" t="s">
        <v>128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120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74"/>
      <c r="G88" s="43"/>
    </row>
    <row r="89" spans="1:7" ht="12.75" x14ac:dyDescent="0.2">
      <c r="A89" s="16"/>
      <c r="B89" s="17"/>
      <c r="C89" s="23" t="s">
        <v>129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120</v>
      </c>
      <c r="D90" s="27"/>
      <c r="E90" s="64"/>
      <c r="F90" s="70">
        <v>0</v>
      </c>
      <c r="G90" s="28">
        <v>0</v>
      </c>
    </row>
    <row r="91" spans="1:7" ht="12.75" x14ac:dyDescent="0.2">
      <c r="A91" s="16"/>
      <c r="B91" s="17"/>
      <c r="C91" s="29"/>
      <c r="D91" s="19"/>
      <c r="E91" s="62"/>
      <c r="F91" s="68"/>
      <c r="G91" s="20"/>
    </row>
    <row r="92" spans="1:7" ht="25.5" x14ac:dyDescent="0.2">
      <c r="A92" s="16"/>
      <c r="B92" s="41"/>
      <c r="C92" s="23" t="s">
        <v>130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120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68"/>
      <c r="G94" s="20"/>
    </row>
    <row r="95" spans="1:7" ht="12.75" x14ac:dyDescent="0.2">
      <c r="A95" s="21"/>
      <c r="B95" s="22"/>
      <c r="C95" s="44" t="s">
        <v>131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6"/>
      <c r="D96" s="19"/>
      <c r="E96" s="62"/>
      <c r="F96" s="68"/>
      <c r="G96" s="20"/>
    </row>
    <row r="97" spans="1:7" ht="12.75" x14ac:dyDescent="0.2">
      <c r="A97" s="16"/>
      <c r="B97" s="17"/>
      <c r="C97" s="18" t="s">
        <v>132</v>
      </c>
      <c r="D97" s="19"/>
      <c r="E97" s="62"/>
      <c r="F97" s="68"/>
      <c r="G97" s="20"/>
    </row>
    <row r="98" spans="1:7" ht="12.75" x14ac:dyDescent="0.2">
      <c r="A98" s="21"/>
      <c r="B98" s="22"/>
      <c r="C98" s="23" t="s">
        <v>133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120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134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120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135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136</v>
      </c>
      <c r="D107" s="24"/>
      <c r="E107" s="63"/>
      <c r="F107" s="69"/>
      <c r="G107" s="25"/>
    </row>
    <row r="108" spans="1:7" ht="12.75" x14ac:dyDescent="0.2">
      <c r="A108" s="21">
        <v>1</v>
      </c>
      <c r="B108" s="22"/>
      <c r="C108" s="26" t="s">
        <v>137</v>
      </c>
      <c r="D108" s="30"/>
      <c r="E108" s="62"/>
      <c r="F108" s="68">
        <v>61.968167000000001</v>
      </c>
      <c r="G108" s="20">
        <v>2.4740946E-2</v>
      </c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61.968167000000001</v>
      </c>
      <c r="G109" s="28">
        <v>2.4740946E-2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25.5" x14ac:dyDescent="0.2">
      <c r="A111" s="21"/>
      <c r="B111" s="22"/>
      <c r="C111" s="39" t="s">
        <v>138</v>
      </c>
      <c r="D111" s="40"/>
      <c r="E111" s="64"/>
      <c r="F111" s="70">
        <v>61.968167000000001</v>
      </c>
      <c r="G111" s="28">
        <v>2.4740946E-2</v>
      </c>
    </row>
    <row r="112" spans="1:7" ht="12.75" x14ac:dyDescent="0.2">
      <c r="A112" s="21"/>
      <c r="B112" s="22"/>
      <c r="C112" s="45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139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140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120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141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142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120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25.5" x14ac:dyDescent="0.2">
      <c r="A121" s="21"/>
      <c r="B121" s="22"/>
      <c r="C121" s="23" t="s">
        <v>143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120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74"/>
      <c r="G123" s="43"/>
    </row>
    <row r="124" spans="1:7" ht="25.5" x14ac:dyDescent="0.2">
      <c r="A124" s="21"/>
      <c r="B124" s="22"/>
      <c r="C124" s="45" t="s">
        <v>144</v>
      </c>
      <c r="D124" s="22"/>
      <c r="E124" s="62"/>
      <c r="F124" s="74">
        <v>6.0884385999999999</v>
      </c>
      <c r="G124" s="43">
        <v>2.4308239999999998E-3</v>
      </c>
    </row>
    <row r="125" spans="1:7" ht="12.75" x14ac:dyDescent="0.2">
      <c r="A125" s="21"/>
      <c r="B125" s="22"/>
      <c r="C125" s="46" t="s">
        <v>145</v>
      </c>
      <c r="D125" s="27"/>
      <c r="E125" s="64"/>
      <c r="F125" s="70">
        <v>2504.6805846000002</v>
      </c>
      <c r="G125" s="28">
        <v>1.0000000000000002</v>
      </c>
    </row>
    <row r="127" spans="1:7" ht="12.75" x14ac:dyDescent="0.2">
      <c r="B127" s="360"/>
      <c r="C127" s="360"/>
      <c r="D127" s="360"/>
      <c r="E127" s="360"/>
      <c r="F127" s="360"/>
    </row>
    <row r="128" spans="1:7" ht="12.75" x14ac:dyDescent="0.2">
      <c r="B128" s="360"/>
      <c r="C128" s="360"/>
      <c r="D128" s="360"/>
      <c r="E128" s="360"/>
      <c r="F128" s="360"/>
    </row>
    <row r="130" spans="2:4" ht="12.75" x14ac:dyDescent="0.2">
      <c r="B130" s="52" t="s">
        <v>146</v>
      </c>
      <c r="C130" s="53"/>
      <c r="D130" s="54"/>
    </row>
    <row r="131" spans="2:4" ht="12.75" x14ac:dyDescent="0.2">
      <c r="B131" s="55" t="s">
        <v>147</v>
      </c>
      <c r="C131" s="56"/>
      <c r="D131" s="81" t="s">
        <v>148</v>
      </c>
    </row>
    <row r="132" spans="2:4" ht="12.75" x14ac:dyDescent="0.2">
      <c r="B132" s="55" t="s">
        <v>149</v>
      </c>
      <c r="C132" s="56"/>
      <c r="D132" s="81" t="s">
        <v>148</v>
      </c>
    </row>
    <row r="133" spans="2:4" ht="12.75" x14ac:dyDescent="0.2">
      <c r="B133" s="57" t="s">
        <v>150</v>
      </c>
      <c r="C133" s="56"/>
      <c r="D133" s="58"/>
    </row>
    <row r="134" spans="2:4" ht="25.5" customHeight="1" x14ac:dyDescent="0.2">
      <c r="B134" s="58"/>
      <c r="C134" s="48" t="s">
        <v>151</v>
      </c>
      <c r="D134" s="49" t="s">
        <v>152</v>
      </c>
    </row>
    <row r="135" spans="2:4" ht="12.75" customHeight="1" x14ac:dyDescent="0.2">
      <c r="B135" s="75" t="s">
        <v>153</v>
      </c>
      <c r="C135" s="76" t="s">
        <v>154</v>
      </c>
      <c r="D135" s="76" t="s">
        <v>155</v>
      </c>
    </row>
    <row r="136" spans="2:4" ht="12.75" x14ac:dyDescent="0.2">
      <c r="B136" s="58" t="s">
        <v>156</v>
      </c>
      <c r="C136" s="59">
        <v>14.7201</v>
      </c>
      <c r="D136" s="59">
        <v>14.348100000000001</v>
      </c>
    </row>
    <row r="137" spans="2:4" ht="12.75" x14ac:dyDescent="0.2">
      <c r="B137" s="58" t="s">
        <v>157</v>
      </c>
      <c r="C137" s="59">
        <v>13.647600000000001</v>
      </c>
      <c r="D137" s="59">
        <v>13.3028</v>
      </c>
    </row>
    <row r="138" spans="2:4" ht="12.75" x14ac:dyDescent="0.2">
      <c r="B138" s="58" t="s">
        <v>158</v>
      </c>
      <c r="C138" s="59">
        <v>14.557600000000001</v>
      </c>
      <c r="D138" s="59">
        <v>14.1807</v>
      </c>
    </row>
    <row r="139" spans="2:4" ht="12.75" x14ac:dyDescent="0.2">
      <c r="B139" s="58" t="s">
        <v>159</v>
      </c>
      <c r="C139" s="59">
        <v>13.489599999999999</v>
      </c>
      <c r="D139" s="59">
        <v>13.1403</v>
      </c>
    </row>
    <row r="141" spans="2:4" ht="12.75" x14ac:dyDescent="0.2">
      <c r="B141" s="77" t="s">
        <v>160</v>
      </c>
      <c r="C141" s="60"/>
      <c r="D141" s="78" t="s">
        <v>148</v>
      </c>
    </row>
    <row r="142" spans="2:4" ht="24.75" customHeight="1" x14ac:dyDescent="0.2">
      <c r="B142" s="79"/>
      <c r="C142" s="79"/>
    </row>
    <row r="143" spans="2:4" ht="15" x14ac:dyDescent="0.25">
      <c r="B143" s="82"/>
      <c r="C143" s="80"/>
      <c r="D143"/>
    </row>
    <row r="145" spans="2:4" ht="12.75" x14ac:dyDescent="0.2">
      <c r="B145" s="57" t="s">
        <v>161</v>
      </c>
      <c r="C145" s="56"/>
      <c r="D145" s="83" t="s">
        <v>148</v>
      </c>
    </row>
    <row r="146" spans="2:4" ht="12.75" x14ac:dyDescent="0.2">
      <c r="B146" s="57" t="s">
        <v>162</v>
      </c>
      <c r="C146" s="56"/>
      <c r="D146" s="83" t="s">
        <v>148</v>
      </c>
    </row>
    <row r="147" spans="2:4" ht="12.75" x14ac:dyDescent="0.2">
      <c r="B147" s="57" t="s">
        <v>163</v>
      </c>
      <c r="C147" s="56"/>
      <c r="D147" s="61">
        <v>2.3721194061998446E-2</v>
      </c>
    </row>
    <row r="148" spans="2:4" ht="12.75" x14ac:dyDescent="0.2">
      <c r="B148" s="57" t="s">
        <v>164</v>
      </c>
      <c r="C148" s="56"/>
      <c r="D148" s="61" t="s">
        <v>148</v>
      </c>
    </row>
  </sheetData>
  <mergeCells count="5">
    <mergeCell ref="A1:G1"/>
    <mergeCell ref="A2:G2"/>
    <mergeCell ref="A3:G3"/>
    <mergeCell ref="B127:F127"/>
    <mergeCell ref="B128:F128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569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32</v>
      </c>
      <c r="C7" s="26" t="s">
        <v>33</v>
      </c>
      <c r="D7" s="17" t="s">
        <v>16</v>
      </c>
      <c r="E7" s="62">
        <v>241145</v>
      </c>
      <c r="F7" s="68">
        <v>551.13689750000003</v>
      </c>
      <c r="G7" s="20">
        <v>4.3062983999999999E-2</v>
      </c>
    </row>
    <row r="8" spans="1:7" ht="25.5" x14ac:dyDescent="0.2">
      <c r="A8" s="21">
        <v>2</v>
      </c>
      <c r="B8" s="22" t="s">
        <v>224</v>
      </c>
      <c r="C8" s="26" t="s">
        <v>225</v>
      </c>
      <c r="D8" s="17" t="s">
        <v>172</v>
      </c>
      <c r="E8" s="62">
        <v>68083</v>
      </c>
      <c r="F8" s="68">
        <v>429.02502449999997</v>
      </c>
      <c r="G8" s="20">
        <v>3.3521795E-2</v>
      </c>
    </row>
    <row r="9" spans="1:7" ht="25.5" x14ac:dyDescent="0.2">
      <c r="A9" s="21">
        <v>3</v>
      </c>
      <c r="B9" s="22" t="s">
        <v>243</v>
      </c>
      <c r="C9" s="26" t="s">
        <v>244</v>
      </c>
      <c r="D9" s="17" t="s">
        <v>245</v>
      </c>
      <c r="E9" s="62">
        <v>140881</v>
      </c>
      <c r="F9" s="68">
        <v>406.37124449999999</v>
      </c>
      <c r="G9" s="20">
        <v>3.1751744999999998E-2</v>
      </c>
    </row>
    <row r="10" spans="1:7" ht="25.5" x14ac:dyDescent="0.2">
      <c r="A10" s="21">
        <v>4</v>
      </c>
      <c r="B10" s="22" t="s">
        <v>96</v>
      </c>
      <c r="C10" s="26" t="s">
        <v>97</v>
      </c>
      <c r="D10" s="17" t="s">
        <v>43</v>
      </c>
      <c r="E10" s="62">
        <v>78316</v>
      </c>
      <c r="F10" s="68">
        <v>401.13455199999999</v>
      </c>
      <c r="G10" s="20">
        <v>3.1342577000000003E-2</v>
      </c>
    </row>
    <row r="11" spans="1:7" ht="12.75" x14ac:dyDescent="0.2">
      <c r="A11" s="21">
        <v>5</v>
      </c>
      <c r="B11" s="22" t="s">
        <v>250</v>
      </c>
      <c r="C11" s="26" t="s">
        <v>251</v>
      </c>
      <c r="D11" s="17" t="s">
        <v>252</v>
      </c>
      <c r="E11" s="62">
        <v>131178</v>
      </c>
      <c r="F11" s="68">
        <v>376.67762699999997</v>
      </c>
      <c r="G11" s="20">
        <v>2.9431639999999998E-2</v>
      </c>
    </row>
    <row r="12" spans="1:7" ht="25.5" x14ac:dyDescent="0.2">
      <c r="A12" s="21">
        <v>6</v>
      </c>
      <c r="B12" s="22" t="s">
        <v>178</v>
      </c>
      <c r="C12" s="26" t="s">
        <v>179</v>
      </c>
      <c r="D12" s="17" t="s">
        <v>43</v>
      </c>
      <c r="E12" s="62">
        <v>28829</v>
      </c>
      <c r="F12" s="68">
        <v>369.51570750000002</v>
      </c>
      <c r="G12" s="20">
        <v>2.8872044999999999E-2</v>
      </c>
    </row>
    <row r="13" spans="1:7" ht="25.5" x14ac:dyDescent="0.2">
      <c r="A13" s="21">
        <v>7</v>
      </c>
      <c r="B13" s="22" t="s">
        <v>298</v>
      </c>
      <c r="C13" s="26" t="s">
        <v>299</v>
      </c>
      <c r="D13" s="17" t="s">
        <v>19</v>
      </c>
      <c r="E13" s="62">
        <v>300998</v>
      </c>
      <c r="F13" s="68">
        <v>347.05069400000002</v>
      </c>
      <c r="G13" s="20">
        <v>2.7116745000000001E-2</v>
      </c>
    </row>
    <row r="14" spans="1:7" ht="12.75" x14ac:dyDescent="0.2">
      <c r="A14" s="21">
        <v>8</v>
      </c>
      <c r="B14" s="22" t="s">
        <v>278</v>
      </c>
      <c r="C14" s="26" t="s">
        <v>279</v>
      </c>
      <c r="D14" s="17" t="s">
        <v>280</v>
      </c>
      <c r="E14" s="62">
        <v>127008</v>
      </c>
      <c r="F14" s="68">
        <v>333.205488</v>
      </c>
      <c r="G14" s="20">
        <v>2.6034952E-2</v>
      </c>
    </row>
    <row r="15" spans="1:7" ht="12.75" x14ac:dyDescent="0.2">
      <c r="A15" s="21">
        <v>9</v>
      </c>
      <c r="B15" s="22" t="s">
        <v>186</v>
      </c>
      <c r="C15" s="26" t="s">
        <v>187</v>
      </c>
      <c r="D15" s="17" t="s">
        <v>188</v>
      </c>
      <c r="E15" s="62">
        <v>85995</v>
      </c>
      <c r="F15" s="68">
        <v>324.41613749999999</v>
      </c>
      <c r="G15" s="20">
        <v>2.5348197999999999E-2</v>
      </c>
    </row>
    <row r="16" spans="1:7" ht="38.25" x14ac:dyDescent="0.2">
      <c r="A16" s="21">
        <v>10</v>
      </c>
      <c r="B16" s="22" t="s">
        <v>98</v>
      </c>
      <c r="C16" s="26" t="s">
        <v>99</v>
      </c>
      <c r="D16" s="17" t="s">
        <v>100</v>
      </c>
      <c r="E16" s="62">
        <v>325408</v>
      </c>
      <c r="F16" s="68">
        <v>318.89983999999998</v>
      </c>
      <c r="G16" s="20">
        <v>2.4917182999999999E-2</v>
      </c>
    </row>
    <row r="17" spans="1:7" ht="25.5" x14ac:dyDescent="0.2">
      <c r="A17" s="21">
        <v>11</v>
      </c>
      <c r="B17" s="22" t="s">
        <v>37</v>
      </c>
      <c r="C17" s="26" t="s">
        <v>38</v>
      </c>
      <c r="D17" s="17" t="s">
        <v>16</v>
      </c>
      <c r="E17" s="62">
        <v>322473</v>
      </c>
      <c r="F17" s="68">
        <v>309.73531650000001</v>
      </c>
      <c r="G17" s="20">
        <v>2.4201113999999999E-2</v>
      </c>
    </row>
    <row r="18" spans="1:7" ht="12.75" x14ac:dyDescent="0.2">
      <c r="A18" s="21">
        <v>12</v>
      </c>
      <c r="B18" s="22" t="s">
        <v>238</v>
      </c>
      <c r="C18" s="26" t="s">
        <v>239</v>
      </c>
      <c r="D18" s="17" t="s">
        <v>188</v>
      </c>
      <c r="E18" s="62">
        <v>15871</v>
      </c>
      <c r="F18" s="68">
        <v>306.595978</v>
      </c>
      <c r="G18" s="20">
        <v>2.3955823000000001E-2</v>
      </c>
    </row>
    <row r="19" spans="1:7" ht="25.5" x14ac:dyDescent="0.2">
      <c r="A19" s="21">
        <v>13</v>
      </c>
      <c r="B19" s="22" t="s">
        <v>23</v>
      </c>
      <c r="C19" s="26" t="s">
        <v>24</v>
      </c>
      <c r="D19" s="17" t="s">
        <v>25</v>
      </c>
      <c r="E19" s="62">
        <v>72653</v>
      </c>
      <c r="F19" s="68">
        <v>291.33852999999999</v>
      </c>
      <c r="G19" s="20">
        <v>2.2763684999999999E-2</v>
      </c>
    </row>
    <row r="20" spans="1:7" ht="12.75" x14ac:dyDescent="0.2">
      <c r="A20" s="21">
        <v>14</v>
      </c>
      <c r="B20" s="22" t="s">
        <v>261</v>
      </c>
      <c r="C20" s="26" t="s">
        <v>262</v>
      </c>
      <c r="D20" s="17" t="s">
        <v>199</v>
      </c>
      <c r="E20" s="62">
        <v>37442</v>
      </c>
      <c r="F20" s="68">
        <v>286.99293</v>
      </c>
      <c r="G20" s="20">
        <v>2.2424142000000001E-2</v>
      </c>
    </row>
    <row r="21" spans="1:7" ht="12.75" x14ac:dyDescent="0.2">
      <c r="A21" s="21">
        <v>15</v>
      </c>
      <c r="B21" s="22" t="s">
        <v>289</v>
      </c>
      <c r="C21" s="26" t="s">
        <v>290</v>
      </c>
      <c r="D21" s="17" t="s">
        <v>233</v>
      </c>
      <c r="E21" s="62">
        <v>150000</v>
      </c>
      <c r="F21" s="68">
        <v>281.85000000000002</v>
      </c>
      <c r="G21" s="20">
        <v>2.2022300000000002E-2</v>
      </c>
    </row>
    <row r="22" spans="1:7" ht="25.5" x14ac:dyDescent="0.2">
      <c r="A22" s="21">
        <v>16</v>
      </c>
      <c r="B22" s="22" t="s">
        <v>168</v>
      </c>
      <c r="C22" s="26" t="s">
        <v>169</v>
      </c>
      <c r="D22" s="17" t="s">
        <v>66</v>
      </c>
      <c r="E22" s="62">
        <v>11745</v>
      </c>
      <c r="F22" s="68">
        <v>281.45130749999998</v>
      </c>
      <c r="G22" s="20">
        <v>2.1991147999999999E-2</v>
      </c>
    </row>
    <row r="23" spans="1:7" ht="25.5" x14ac:dyDescent="0.2">
      <c r="A23" s="21">
        <v>17</v>
      </c>
      <c r="B23" s="22" t="s">
        <v>67</v>
      </c>
      <c r="C23" s="26" t="s">
        <v>68</v>
      </c>
      <c r="D23" s="17" t="s">
        <v>69</v>
      </c>
      <c r="E23" s="62">
        <v>70000</v>
      </c>
      <c r="F23" s="68">
        <v>271.565</v>
      </c>
      <c r="G23" s="20">
        <v>2.1218682999999999E-2</v>
      </c>
    </row>
    <row r="24" spans="1:7" ht="12.75" x14ac:dyDescent="0.2">
      <c r="A24" s="21">
        <v>18</v>
      </c>
      <c r="B24" s="22" t="s">
        <v>273</v>
      </c>
      <c r="C24" s="26" t="s">
        <v>274</v>
      </c>
      <c r="D24" s="17" t="s">
        <v>59</v>
      </c>
      <c r="E24" s="62">
        <v>87000</v>
      </c>
      <c r="F24" s="68">
        <v>263.47949999999997</v>
      </c>
      <c r="G24" s="20">
        <v>2.0586924E-2</v>
      </c>
    </row>
    <row r="25" spans="1:7" ht="12.75" x14ac:dyDescent="0.2">
      <c r="A25" s="21">
        <v>19</v>
      </c>
      <c r="B25" s="22" t="s">
        <v>287</v>
      </c>
      <c r="C25" s="26" t="s">
        <v>288</v>
      </c>
      <c r="D25" s="17" t="s">
        <v>252</v>
      </c>
      <c r="E25" s="62">
        <v>40871</v>
      </c>
      <c r="F25" s="68">
        <v>261.10438349999998</v>
      </c>
      <c r="G25" s="20">
        <v>2.0401345000000001E-2</v>
      </c>
    </row>
    <row r="26" spans="1:7" ht="12.75" x14ac:dyDescent="0.2">
      <c r="A26" s="21">
        <v>20</v>
      </c>
      <c r="B26" s="22" t="s">
        <v>269</v>
      </c>
      <c r="C26" s="26" t="s">
        <v>270</v>
      </c>
      <c r="D26" s="17" t="s">
        <v>54</v>
      </c>
      <c r="E26" s="62">
        <v>232114</v>
      </c>
      <c r="F26" s="68">
        <v>254.04877300000001</v>
      </c>
      <c r="G26" s="20">
        <v>1.9850056000000001E-2</v>
      </c>
    </row>
    <row r="27" spans="1:7" ht="12.75" x14ac:dyDescent="0.2">
      <c r="A27" s="21">
        <v>21</v>
      </c>
      <c r="B27" s="22" t="s">
        <v>253</v>
      </c>
      <c r="C27" s="26" t="s">
        <v>254</v>
      </c>
      <c r="D27" s="17" t="s">
        <v>22</v>
      </c>
      <c r="E27" s="62">
        <v>225000</v>
      </c>
      <c r="F27" s="68">
        <v>237.82499999999999</v>
      </c>
      <c r="G27" s="20">
        <v>1.8582413999999998E-2</v>
      </c>
    </row>
    <row r="28" spans="1:7" ht="25.5" x14ac:dyDescent="0.2">
      <c r="A28" s="21">
        <v>22</v>
      </c>
      <c r="B28" s="22" t="s">
        <v>195</v>
      </c>
      <c r="C28" s="26" t="s">
        <v>196</v>
      </c>
      <c r="D28" s="17" t="s">
        <v>66</v>
      </c>
      <c r="E28" s="62">
        <v>28807</v>
      </c>
      <c r="F28" s="68">
        <v>235.41080400000001</v>
      </c>
      <c r="G28" s="20">
        <v>1.8393782000000001E-2</v>
      </c>
    </row>
    <row r="29" spans="1:7" ht="25.5" x14ac:dyDescent="0.2">
      <c r="A29" s="21">
        <v>23</v>
      </c>
      <c r="B29" s="22" t="s">
        <v>39</v>
      </c>
      <c r="C29" s="26" t="s">
        <v>40</v>
      </c>
      <c r="D29" s="17" t="s">
        <v>19</v>
      </c>
      <c r="E29" s="62">
        <v>4539</v>
      </c>
      <c r="F29" s="68">
        <v>232.905168</v>
      </c>
      <c r="G29" s="20">
        <v>1.8198004E-2</v>
      </c>
    </row>
    <row r="30" spans="1:7" ht="25.5" x14ac:dyDescent="0.2">
      <c r="A30" s="21">
        <v>24</v>
      </c>
      <c r="B30" s="22" t="s">
        <v>62</v>
      </c>
      <c r="C30" s="26" t="s">
        <v>63</v>
      </c>
      <c r="D30" s="17" t="s">
        <v>19</v>
      </c>
      <c r="E30" s="62">
        <v>293032</v>
      </c>
      <c r="F30" s="68">
        <v>230.7627</v>
      </c>
      <c r="G30" s="20">
        <v>1.8030602999999999E-2</v>
      </c>
    </row>
    <row r="31" spans="1:7" ht="12.75" x14ac:dyDescent="0.2">
      <c r="A31" s="21">
        <v>25</v>
      </c>
      <c r="B31" s="22" t="s">
        <v>193</v>
      </c>
      <c r="C31" s="26" t="s">
        <v>194</v>
      </c>
      <c r="D31" s="17" t="s">
        <v>188</v>
      </c>
      <c r="E31" s="62">
        <v>41106</v>
      </c>
      <c r="F31" s="68">
        <v>214.03894199999999</v>
      </c>
      <c r="G31" s="20">
        <v>1.6723894999999999E-2</v>
      </c>
    </row>
    <row r="32" spans="1:7" ht="25.5" x14ac:dyDescent="0.2">
      <c r="A32" s="21">
        <v>26</v>
      </c>
      <c r="B32" s="22" t="s">
        <v>70</v>
      </c>
      <c r="C32" s="26" t="s">
        <v>71</v>
      </c>
      <c r="D32" s="17" t="s">
        <v>43</v>
      </c>
      <c r="E32" s="62">
        <v>123924</v>
      </c>
      <c r="F32" s="68">
        <v>212.281812</v>
      </c>
      <c r="G32" s="20">
        <v>1.6586601999999999E-2</v>
      </c>
    </row>
    <row r="33" spans="1:7" ht="12.75" x14ac:dyDescent="0.2">
      <c r="A33" s="21">
        <v>27</v>
      </c>
      <c r="B33" s="22" t="s">
        <v>263</v>
      </c>
      <c r="C33" s="26" t="s">
        <v>264</v>
      </c>
      <c r="D33" s="17" t="s">
        <v>25</v>
      </c>
      <c r="E33" s="62">
        <v>279679</v>
      </c>
      <c r="F33" s="68">
        <v>211.8568425</v>
      </c>
      <c r="G33" s="20">
        <v>1.6553397000000001E-2</v>
      </c>
    </row>
    <row r="34" spans="1:7" ht="12.75" x14ac:dyDescent="0.2">
      <c r="A34" s="21">
        <v>28</v>
      </c>
      <c r="B34" s="22" t="s">
        <v>285</v>
      </c>
      <c r="C34" s="26" t="s">
        <v>286</v>
      </c>
      <c r="D34" s="17" t="s">
        <v>175</v>
      </c>
      <c r="E34" s="62">
        <v>47310</v>
      </c>
      <c r="F34" s="68">
        <v>211.57032000000001</v>
      </c>
      <c r="G34" s="20">
        <v>1.6531009999999999E-2</v>
      </c>
    </row>
    <row r="35" spans="1:7" ht="51" x14ac:dyDescent="0.2">
      <c r="A35" s="21">
        <v>29</v>
      </c>
      <c r="B35" s="22" t="s">
        <v>283</v>
      </c>
      <c r="C35" s="26" t="s">
        <v>284</v>
      </c>
      <c r="D35" s="17" t="s">
        <v>215</v>
      </c>
      <c r="E35" s="62">
        <v>72200</v>
      </c>
      <c r="F35" s="68">
        <v>210.78790000000001</v>
      </c>
      <c r="G35" s="20">
        <v>1.6469874999999998E-2</v>
      </c>
    </row>
    <row r="36" spans="1:7" ht="12.75" x14ac:dyDescent="0.2">
      <c r="A36" s="21">
        <v>30</v>
      </c>
      <c r="B36" s="22" t="s">
        <v>166</v>
      </c>
      <c r="C36" s="26" t="s">
        <v>167</v>
      </c>
      <c r="D36" s="17" t="s">
        <v>22</v>
      </c>
      <c r="E36" s="62">
        <v>150969</v>
      </c>
      <c r="F36" s="68">
        <v>209.544972</v>
      </c>
      <c r="G36" s="20">
        <v>1.6372759000000001E-2</v>
      </c>
    </row>
    <row r="37" spans="1:7" ht="25.5" x14ac:dyDescent="0.2">
      <c r="A37" s="21">
        <v>31</v>
      </c>
      <c r="B37" s="22" t="s">
        <v>72</v>
      </c>
      <c r="C37" s="26" t="s">
        <v>73</v>
      </c>
      <c r="D37" s="17" t="s">
        <v>66</v>
      </c>
      <c r="E37" s="62">
        <v>60000</v>
      </c>
      <c r="F37" s="68">
        <v>201.27</v>
      </c>
      <c r="G37" s="20">
        <v>1.5726196000000001E-2</v>
      </c>
    </row>
    <row r="38" spans="1:7" ht="51" x14ac:dyDescent="0.2">
      <c r="A38" s="21">
        <v>32</v>
      </c>
      <c r="B38" s="22" t="s">
        <v>291</v>
      </c>
      <c r="C38" s="26" t="s">
        <v>292</v>
      </c>
      <c r="D38" s="17" t="s">
        <v>215</v>
      </c>
      <c r="E38" s="62">
        <v>91923</v>
      </c>
      <c r="F38" s="68">
        <v>197.450604</v>
      </c>
      <c r="G38" s="20">
        <v>1.5427768E-2</v>
      </c>
    </row>
    <row r="39" spans="1:7" ht="25.5" x14ac:dyDescent="0.2">
      <c r="A39" s="21">
        <v>33</v>
      </c>
      <c r="B39" s="22" t="s">
        <v>48</v>
      </c>
      <c r="C39" s="26" t="s">
        <v>49</v>
      </c>
      <c r="D39" s="17" t="s">
        <v>43</v>
      </c>
      <c r="E39" s="62">
        <v>27000</v>
      </c>
      <c r="F39" s="68">
        <v>194.589</v>
      </c>
      <c r="G39" s="20">
        <v>1.5204176999999999E-2</v>
      </c>
    </row>
    <row r="40" spans="1:7" ht="25.5" x14ac:dyDescent="0.2">
      <c r="A40" s="21">
        <v>34</v>
      </c>
      <c r="B40" s="22" t="s">
        <v>259</v>
      </c>
      <c r="C40" s="26" t="s">
        <v>260</v>
      </c>
      <c r="D40" s="17" t="s">
        <v>245</v>
      </c>
      <c r="E40" s="62">
        <v>32909</v>
      </c>
      <c r="F40" s="68">
        <v>189.17738650000001</v>
      </c>
      <c r="G40" s="20">
        <v>1.4781341999999999E-2</v>
      </c>
    </row>
    <row r="41" spans="1:7" ht="12.75" x14ac:dyDescent="0.2">
      <c r="A41" s="21">
        <v>35</v>
      </c>
      <c r="B41" s="22" t="s">
        <v>88</v>
      </c>
      <c r="C41" s="26" t="s">
        <v>89</v>
      </c>
      <c r="D41" s="17" t="s">
        <v>59</v>
      </c>
      <c r="E41" s="62">
        <v>81983</v>
      </c>
      <c r="F41" s="68">
        <v>173.92693449999999</v>
      </c>
      <c r="G41" s="20">
        <v>1.3589749999999999E-2</v>
      </c>
    </row>
    <row r="42" spans="1:7" ht="25.5" x14ac:dyDescent="0.2">
      <c r="A42" s="21">
        <v>36</v>
      </c>
      <c r="B42" s="22" t="s">
        <v>208</v>
      </c>
      <c r="C42" s="26" t="s">
        <v>209</v>
      </c>
      <c r="D42" s="17" t="s">
        <v>210</v>
      </c>
      <c r="E42" s="62">
        <v>64047</v>
      </c>
      <c r="F42" s="68">
        <v>166.36208250000001</v>
      </c>
      <c r="G42" s="20">
        <v>1.2998671999999999E-2</v>
      </c>
    </row>
    <row r="43" spans="1:7" ht="12.75" x14ac:dyDescent="0.2">
      <c r="A43" s="21">
        <v>37</v>
      </c>
      <c r="B43" s="22" t="s">
        <v>50</v>
      </c>
      <c r="C43" s="26" t="s">
        <v>51</v>
      </c>
      <c r="D43" s="17" t="s">
        <v>22</v>
      </c>
      <c r="E43" s="62">
        <v>132970</v>
      </c>
      <c r="F43" s="68">
        <v>155.24247500000001</v>
      </c>
      <c r="G43" s="20">
        <v>1.2129843E-2</v>
      </c>
    </row>
    <row r="44" spans="1:7" ht="12.75" x14ac:dyDescent="0.2">
      <c r="A44" s="21">
        <v>38</v>
      </c>
      <c r="B44" s="22" t="s">
        <v>234</v>
      </c>
      <c r="C44" s="26" t="s">
        <v>235</v>
      </c>
      <c r="D44" s="17" t="s">
        <v>172</v>
      </c>
      <c r="E44" s="62">
        <v>35914</v>
      </c>
      <c r="F44" s="68">
        <v>143.350731</v>
      </c>
      <c r="G44" s="20">
        <v>1.1200684000000001E-2</v>
      </c>
    </row>
    <row r="45" spans="1:7" ht="25.5" x14ac:dyDescent="0.2">
      <c r="A45" s="21">
        <v>39</v>
      </c>
      <c r="B45" s="22" t="s">
        <v>211</v>
      </c>
      <c r="C45" s="26" t="s">
        <v>212</v>
      </c>
      <c r="D45" s="17" t="s">
        <v>43</v>
      </c>
      <c r="E45" s="62">
        <v>34545</v>
      </c>
      <c r="F45" s="68">
        <v>141.15087</v>
      </c>
      <c r="G45" s="20">
        <v>1.1028797999999999E-2</v>
      </c>
    </row>
    <row r="46" spans="1:7" ht="25.5" x14ac:dyDescent="0.2">
      <c r="A46" s="21">
        <v>40</v>
      </c>
      <c r="B46" s="22" t="s">
        <v>267</v>
      </c>
      <c r="C46" s="26" t="s">
        <v>268</v>
      </c>
      <c r="D46" s="17" t="s">
        <v>210</v>
      </c>
      <c r="E46" s="62">
        <v>110348</v>
      </c>
      <c r="F46" s="68">
        <v>138.48674</v>
      </c>
      <c r="G46" s="20">
        <v>1.0820636999999999E-2</v>
      </c>
    </row>
    <row r="47" spans="1:7" ht="12.75" x14ac:dyDescent="0.2">
      <c r="A47" s="21">
        <v>41</v>
      </c>
      <c r="B47" s="22" t="s">
        <v>271</v>
      </c>
      <c r="C47" s="26" t="s">
        <v>272</v>
      </c>
      <c r="D47" s="17" t="s">
        <v>252</v>
      </c>
      <c r="E47" s="62">
        <v>37995</v>
      </c>
      <c r="F47" s="68">
        <v>128.19513000000001</v>
      </c>
      <c r="G47" s="20">
        <v>1.0016504000000001E-2</v>
      </c>
    </row>
    <row r="48" spans="1:7" ht="25.5" x14ac:dyDescent="0.2">
      <c r="A48" s="21">
        <v>42</v>
      </c>
      <c r="B48" s="22" t="s">
        <v>248</v>
      </c>
      <c r="C48" s="26" t="s">
        <v>249</v>
      </c>
      <c r="D48" s="17" t="s">
        <v>66</v>
      </c>
      <c r="E48" s="62">
        <v>48452</v>
      </c>
      <c r="F48" s="68">
        <v>121.85678</v>
      </c>
      <c r="G48" s="20">
        <v>9.5212579999999995E-3</v>
      </c>
    </row>
    <row r="49" spans="1:7" ht="25.5" x14ac:dyDescent="0.2">
      <c r="A49" s="21">
        <v>43</v>
      </c>
      <c r="B49" s="22" t="s">
        <v>216</v>
      </c>
      <c r="C49" s="26" t="s">
        <v>217</v>
      </c>
      <c r="D49" s="17" t="s">
        <v>36</v>
      </c>
      <c r="E49" s="62">
        <v>81375</v>
      </c>
      <c r="F49" s="68">
        <v>121.4115</v>
      </c>
      <c r="G49" s="20">
        <v>9.4864660000000007E-3</v>
      </c>
    </row>
    <row r="50" spans="1:7" ht="38.25" x14ac:dyDescent="0.2">
      <c r="A50" s="21">
        <v>44</v>
      </c>
      <c r="B50" s="22" t="s">
        <v>304</v>
      </c>
      <c r="C50" s="26" t="s">
        <v>305</v>
      </c>
      <c r="D50" s="17" t="s">
        <v>306</v>
      </c>
      <c r="E50" s="62">
        <v>83954</v>
      </c>
      <c r="F50" s="68">
        <v>119.130726</v>
      </c>
      <c r="G50" s="20">
        <v>9.3082579999999998E-3</v>
      </c>
    </row>
    <row r="51" spans="1:7" ht="25.5" x14ac:dyDescent="0.2">
      <c r="A51" s="21">
        <v>45</v>
      </c>
      <c r="B51" s="22" t="s">
        <v>295</v>
      </c>
      <c r="C51" s="26" t="s">
        <v>296</v>
      </c>
      <c r="D51" s="17" t="s">
        <v>297</v>
      </c>
      <c r="E51" s="62">
        <v>110867</v>
      </c>
      <c r="F51" s="68">
        <v>118.2396555</v>
      </c>
      <c r="G51" s="20">
        <v>9.2386350000000002E-3</v>
      </c>
    </row>
    <row r="52" spans="1:7" ht="12.75" x14ac:dyDescent="0.2">
      <c r="A52" s="21">
        <v>46</v>
      </c>
      <c r="B52" s="22" t="s">
        <v>94</v>
      </c>
      <c r="C52" s="26" t="s">
        <v>95</v>
      </c>
      <c r="D52" s="17" t="s">
        <v>59</v>
      </c>
      <c r="E52" s="62">
        <v>43175</v>
      </c>
      <c r="F52" s="68">
        <v>116.9394875</v>
      </c>
      <c r="G52" s="20">
        <v>9.1370459999999994E-3</v>
      </c>
    </row>
    <row r="53" spans="1:7" ht="25.5" x14ac:dyDescent="0.2">
      <c r="A53" s="21">
        <v>47</v>
      </c>
      <c r="B53" s="22" t="s">
        <v>189</v>
      </c>
      <c r="C53" s="26" t="s">
        <v>190</v>
      </c>
      <c r="D53" s="17" t="s">
        <v>43</v>
      </c>
      <c r="E53" s="62">
        <v>20354</v>
      </c>
      <c r="F53" s="68">
        <v>109.127971</v>
      </c>
      <c r="G53" s="20">
        <v>8.5266950000000008E-3</v>
      </c>
    </row>
    <row r="54" spans="1:7" ht="12.75" x14ac:dyDescent="0.2">
      <c r="A54" s="21">
        <v>48</v>
      </c>
      <c r="B54" s="22" t="s">
        <v>293</v>
      </c>
      <c r="C54" s="26" t="s">
        <v>294</v>
      </c>
      <c r="D54" s="17" t="s">
        <v>252</v>
      </c>
      <c r="E54" s="62">
        <v>67579</v>
      </c>
      <c r="F54" s="68">
        <v>106.031451</v>
      </c>
      <c r="G54" s="20">
        <v>8.2847489999999992E-3</v>
      </c>
    </row>
    <row r="55" spans="1:7" ht="12.75" x14ac:dyDescent="0.2">
      <c r="A55" s="21">
        <v>49</v>
      </c>
      <c r="B55" s="22" t="s">
        <v>300</v>
      </c>
      <c r="C55" s="26" t="s">
        <v>301</v>
      </c>
      <c r="D55" s="17" t="s">
        <v>175</v>
      </c>
      <c r="E55" s="62">
        <v>85441</v>
      </c>
      <c r="F55" s="68">
        <v>104.1098585</v>
      </c>
      <c r="G55" s="20">
        <v>8.1346049999999996E-3</v>
      </c>
    </row>
    <row r="56" spans="1:7" ht="12.75" x14ac:dyDescent="0.2">
      <c r="A56" s="21">
        <v>50</v>
      </c>
      <c r="B56" s="22" t="s">
        <v>229</v>
      </c>
      <c r="C56" s="26" t="s">
        <v>230</v>
      </c>
      <c r="D56" s="17" t="s">
        <v>172</v>
      </c>
      <c r="E56" s="62">
        <v>39495</v>
      </c>
      <c r="F56" s="68">
        <v>99.922349999999994</v>
      </c>
      <c r="G56" s="20">
        <v>7.8074149999999998E-3</v>
      </c>
    </row>
    <row r="57" spans="1:7" ht="12.75" x14ac:dyDescent="0.2">
      <c r="A57" s="21">
        <v>51</v>
      </c>
      <c r="B57" s="22" t="s">
        <v>570</v>
      </c>
      <c r="C57" s="26" t="s">
        <v>571</v>
      </c>
      <c r="D57" s="17" t="s">
        <v>199</v>
      </c>
      <c r="E57" s="62">
        <v>28000</v>
      </c>
      <c r="F57" s="68">
        <v>95.34</v>
      </c>
      <c r="G57" s="20">
        <v>7.4493739999999999E-3</v>
      </c>
    </row>
    <row r="58" spans="1:7" ht="25.5" x14ac:dyDescent="0.2">
      <c r="A58" s="21">
        <v>52</v>
      </c>
      <c r="B58" s="22" t="s">
        <v>206</v>
      </c>
      <c r="C58" s="26" t="s">
        <v>207</v>
      </c>
      <c r="D58" s="17" t="s">
        <v>43</v>
      </c>
      <c r="E58" s="62">
        <v>12589</v>
      </c>
      <c r="F58" s="68">
        <v>95.292435499999996</v>
      </c>
      <c r="G58" s="20">
        <v>7.445658E-3</v>
      </c>
    </row>
    <row r="59" spans="1:7" ht="12.75" x14ac:dyDescent="0.2">
      <c r="A59" s="21">
        <v>53</v>
      </c>
      <c r="B59" s="22" t="s">
        <v>275</v>
      </c>
      <c r="C59" s="26" t="s">
        <v>276</v>
      </c>
      <c r="D59" s="17" t="s">
        <v>76</v>
      </c>
      <c r="E59" s="62">
        <v>3252</v>
      </c>
      <c r="F59" s="68">
        <v>82.326006000000007</v>
      </c>
      <c r="G59" s="20">
        <v>6.4325279999999999E-3</v>
      </c>
    </row>
    <row r="60" spans="1:7" ht="12.75" x14ac:dyDescent="0.2">
      <c r="A60" s="21">
        <v>54</v>
      </c>
      <c r="B60" s="22" t="s">
        <v>77</v>
      </c>
      <c r="C60" s="26" t="s">
        <v>78</v>
      </c>
      <c r="D60" s="17" t="s">
        <v>59</v>
      </c>
      <c r="E60" s="62">
        <v>39001</v>
      </c>
      <c r="F60" s="68">
        <v>81.8045975</v>
      </c>
      <c r="G60" s="20">
        <v>6.3917879999999998E-3</v>
      </c>
    </row>
    <row r="61" spans="1:7" ht="25.5" x14ac:dyDescent="0.2">
      <c r="A61" s="21">
        <v>55</v>
      </c>
      <c r="B61" s="22" t="s">
        <v>220</v>
      </c>
      <c r="C61" s="26" t="s">
        <v>221</v>
      </c>
      <c r="D61" s="17" t="s">
        <v>210</v>
      </c>
      <c r="E61" s="62">
        <v>22595</v>
      </c>
      <c r="F61" s="68">
        <v>79.568292499999998</v>
      </c>
      <c r="G61" s="20">
        <v>6.2170539999999996E-3</v>
      </c>
    </row>
    <row r="62" spans="1:7" ht="12.75" x14ac:dyDescent="0.2">
      <c r="A62" s="21">
        <v>56</v>
      </c>
      <c r="B62" s="22" t="s">
        <v>320</v>
      </c>
      <c r="C62" s="26" t="s">
        <v>321</v>
      </c>
      <c r="D62" s="17" t="s">
        <v>188</v>
      </c>
      <c r="E62" s="62">
        <v>125507</v>
      </c>
      <c r="F62" s="68">
        <v>78.0026005</v>
      </c>
      <c r="G62" s="20">
        <v>6.0947190000000002E-3</v>
      </c>
    </row>
    <row r="63" spans="1:7" ht="12.75" x14ac:dyDescent="0.2">
      <c r="A63" s="21">
        <v>57</v>
      </c>
      <c r="B63" s="22" t="s">
        <v>182</v>
      </c>
      <c r="C63" s="26" t="s">
        <v>183</v>
      </c>
      <c r="D63" s="17" t="s">
        <v>31</v>
      </c>
      <c r="E63" s="62">
        <v>44625</v>
      </c>
      <c r="F63" s="68">
        <v>73.430437499999996</v>
      </c>
      <c r="G63" s="20">
        <v>5.7374740000000002E-3</v>
      </c>
    </row>
    <row r="64" spans="1:7" ht="12.75" x14ac:dyDescent="0.2">
      <c r="A64" s="21">
        <v>58</v>
      </c>
      <c r="B64" s="22" t="s">
        <v>311</v>
      </c>
      <c r="C64" s="26" t="s">
        <v>312</v>
      </c>
      <c r="D64" s="17" t="s">
        <v>313</v>
      </c>
      <c r="E64" s="62">
        <v>7246</v>
      </c>
      <c r="F64" s="68">
        <v>68.094284999999999</v>
      </c>
      <c r="G64" s="20">
        <v>5.3205350000000004E-3</v>
      </c>
    </row>
    <row r="65" spans="1:7" ht="25.5" x14ac:dyDescent="0.2">
      <c r="A65" s="21">
        <v>59</v>
      </c>
      <c r="B65" s="22" t="s">
        <v>441</v>
      </c>
      <c r="C65" s="26" t="s">
        <v>442</v>
      </c>
      <c r="D65" s="17" t="s">
        <v>228</v>
      </c>
      <c r="E65" s="62">
        <v>3520</v>
      </c>
      <c r="F65" s="68">
        <v>7.9992000000000001</v>
      </c>
      <c r="G65" s="20">
        <v>6.2501600000000005E-4</v>
      </c>
    </row>
    <row r="66" spans="1:7" ht="25.5" x14ac:dyDescent="0.2">
      <c r="A66" s="21">
        <v>60</v>
      </c>
      <c r="B66" s="22" t="s">
        <v>240</v>
      </c>
      <c r="C66" s="26" t="s">
        <v>241</v>
      </c>
      <c r="D66" s="17" t="s">
        <v>19</v>
      </c>
      <c r="E66" s="62">
        <v>2213</v>
      </c>
      <c r="F66" s="68">
        <v>4.0940500000000002</v>
      </c>
      <c r="G66" s="20">
        <v>3.19888E-4</v>
      </c>
    </row>
    <row r="67" spans="1:7" ht="12.75" x14ac:dyDescent="0.2">
      <c r="A67" s="16"/>
      <c r="B67" s="17"/>
      <c r="C67" s="23" t="s">
        <v>120</v>
      </c>
      <c r="D67" s="27"/>
      <c r="E67" s="64"/>
      <c r="F67" s="70">
        <v>12384.503028999998</v>
      </c>
      <c r="G67" s="28">
        <v>0.96766095700000021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121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122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120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123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124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125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126</v>
      </c>
      <c r="D84" s="40"/>
      <c r="E84" s="64"/>
      <c r="F84" s="70">
        <v>12384.503028999998</v>
      </c>
      <c r="G84" s="28">
        <v>0.96766095700000021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127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128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129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130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131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132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133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134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135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136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137</v>
      </c>
      <c r="D112" s="30"/>
      <c r="E112" s="62"/>
      <c r="F112" s="68">
        <v>403.79257230000002</v>
      </c>
      <c r="G112" s="20">
        <v>3.1550261000000003E-2</v>
      </c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403.79257230000002</v>
      </c>
      <c r="G113" s="28">
        <v>3.1550261000000003E-2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138</v>
      </c>
      <c r="D115" s="40"/>
      <c r="E115" s="64"/>
      <c r="F115" s="70">
        <v>403.79257230000002</v>
      </c>
      <c r="G115" s="28">
        <v>3.1550261000000003E-2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139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140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120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141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142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120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143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120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144</v>
      </c>
      <c r="D128" s="22"/>
      <c r="E128" s="62"/>
      <c r="F128" s="74">
        <v>10.095105999999999</v>
      </c>
      <c r="G128" s="43">
        <v>7.8877899999999998E-4</v>
      </c>
    </row>
    <row r="129" spans="1:7" ht="12.75" x14ac:dyDescent="0.2">
      <c r="A129" s="21"/>
      <c r="B129" s="22"/>
      <c r="C129" s="46" t="s">
        <v>145</v>
      </c>
      <c r="D129" s="27"/>
      <c r="E129" s="64"/>
      <c r="F129" s="70">
        <v>12798.390707299999</v>
      </c>
      <c r="G129" s="28">
        <v>0.99999999700000031</v>
      </c>
    </row>
    <row r="131" spans="1:7" ht="12.75" x14ac:dyDescent="0.2">
      <c r="B131" s="360"/>
      <c r="C131" s="360"/>
      <c r="D131" s="360"/>
      <c r="E131" s="360"/>
      <c r="F131" s="360"/>
    </row>
    <row r="132" spans="1:7" ht="12.75" x14ac:dyDescent="0.2">
      <c r="B132" s="360"/>
      <c r="C132" s="360"/>
      <c r="D132" s="360"/>
      <c r="E132" s="360"/>
      <c r="F132" s="360"/>
    </row>
    <row r="134" spans="1:7" ht="12.75" x14ac:dyDescent="0.2">
      <c r="B134" s="52" t="s">
        <v>146</v>
      </c>
      <c r="C134" s="53"/>
      <c r="D134" s="54"/>
    </row>
    <row r="135" spans="1:7" ht="12.75" x14ac:dyDescent="0.2">
      <c r="B135" s="55" t="s">
        <v>147</v>
      </c>
      <c r="C135" s="56"/>
      <c r="D135" s="81" t="s">
        <v>148</v>
      </c>
    </row>
    <row r="136" spans="1:7" ht="12.75" x14ac:dyDescent="0.2">
      <c r="B136" s="55" t="s">
        <v>149</v>
      </c>
      <c r="C136" s="56"/>
      <c r="D136" s="81" t="s">
        <v>148</v>
      </c>
    </row>
    <row r="137" spans="1:7" ht="12.75" x14ac:dyDescent="0.2">
      <c r="B137" s="57" t="s">
        <v>150</v>
      </c>
      <c r="C137" s="56"/>
      <c r="D137" s="58"/>
    </row>
    <row r="138" spans="1:7" ht="25.5" customHeight="1" x14ac:dyDescent="0.2">
      <c r="B138" s="58"/>
      <c r="C138" s="48" t="s">
        <v>151</v>
      </c>
      <c r="D138" s="49" t="s">
        <v>152</v>
      </c>
    </row>
    <row r="139" spans="1:7" ht="12.75" customHeight="1" x14ac:dyDescent="0.2">
      <c r="B139" s="75" t="s">
        <v>153</v>
      </c>
      <c r="C139" s="76" t="s">
        <v>154</v>
      </c>
      <c r="D139" s="76" t="s">
        <v>155</v>
      </c>
    </row>
    <row r="140" spans="1:7" ht="12.75" x14ac:dyDescent="0.2">
      <c r="B140" s="58" t="s">
        <v>156</v>
      </c>
      <c r="C140" s="59">
        <v>12.9343</v>
      </c>
      <c r="D140" s="59">
        <v>11.9064</v>
      </c>
    </row>
    <row r="141" spans="1:7" ht="12.75" x14ac:dyDescent="0.2">
      <c r="B141" s="58" t="s">
        <v>157</v>
      </c>
      <c r="C141" s="59">
        <v>11.913399999999999</v>
      </c>
      <c r="D141" s="59">
        <v>10.966699999999999</v>
      </c>
    </row>
    <row r="142" spans="1:7" ht="12.75" x14ac:dyDescent="0.2">
      <c r="B142" s="58" t="s">
        <v>158</v>
      </c>
      <c r="C142" s="59">
        <v>12.752000000000001</v>
      </c>
      <c r="D142" s="59">
        <v>11.7348</v>
      </c>
    </row>
    <row r="143" spans="1:7" ht="12.75" x14ac:dyDescent="0.2">
      <c r="B143" s="58" t="s">
        <v>159</v>
      </c>
      <c r="C143" s="59">
        <v>11.7334</v>
      </c>
      <c r="D143" s="59">
        <v>10.7974</v>
      </c>
    </row>
    <row r="145" spans="2:4" ht="12.75" x14ac:dyDescent="0.2">
      <c r="B145" s="77" t="s">
        <v>160</v>
      </c>
      <c r="C145" s="60"/>
      <c r="D145" s="78" t="s">
        <v>148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161</v>
      </c>
      <c r="C149" s="56"/>
      <c r="D149" s="83" t="s">
        <v>148</v>
      </c>
    </row>
    <row r="150" spans="2:4" ht="12.75" x14ac:dyDescent="0.2">
      <c r="B150" s="57" t="s">
        <v>162</v>
      </c>
      <c r="C150" s="56"/>
      <c r="D150" s="83" t="s">
        <v>148</v>
      </c>
    </row>
    <row r="151" spans="2:4" ht="12.75" x14ac:dyDescent="0.2">
      <c r="B151" s="57" t="s">
        <v>163</v>
      </c>
      <c r="C151" s="56"/>
      <c r="D151" s="61">
        <v>1.3028431973264297E-2</v>
      </c>
    </row>
    <row r="152" spans="2:4" ht="12.75" x14ac:dyDescent="0.2">
      <c r="B152" s="57" t="s">
        <v>164</v>
      </c>
      <c r="C152" s="56"/>
      <c r="D152" s="61" t="s">
        <v>148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572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32</v>
      </c>
      <c r="C7" s="26" t="s">
        <v>33</v>
      </c>
      <c r="D7" s="17" t="s">
        <v>16</v>
      </c>
      <c r="E7" s="62">
        <v>94344</v>
      </c>
      <c r="F7" s="68">
        <v>215.623212</v>
      </c>
      <c r="G7" s="20">
        <v>4.0107797000000001E-2</v>
      </c>
    </row>
    <row r="8" spans="1:7" ht="12.75" x14ac:dyDescent="0.2">
      <c r="A8" s="21">
        <v>2</v>
      </c>
      <c r="B8" s="22" t="s">
        <v>250</v>
      </c>
      <c r="C8" s="26" t="s">
        <v>251</v>
      </c>
      <c r="D8" s="17" t="s">
        <v>252</v>
      </c>
      <c r="E8" s="62">
        <v>61568</v>
      </c>
      <c r="F8" s="68">
        <v>176.79251199999999</v>
      </c>
      <c r="G8" s="20">
        <v>3.2884948999999997E-2</v>
      </c>
    </row>
    <row r="9" spans="1:7" ht="25.5" x14ac:dyDescent="0.2">
      <c r="A9" s="21">
        <v>3</v>
      </c>
      <c r="B9" s="22" t="s">
        <v>224</v>
      </c>
      <c r="C9" s="26" t="s">
        <v>225</v>
      </c>
      <c r="D9" s="17" t="s">
        <v>172</v>
      </c>
      <c r="E9" s="62">
        <v>27574</v>
      </c>
      <c r="F9" s="68">
        <v>173.75756100000001</v>
      </c>
      <c r="G9" s="20">
        <v>3.2320421000000002E-2</v>
      </c>
    </row>
    <row r="10" spans="1:7" ht="25.5" x14ac:dyDescent="0.2">
      <c r="A10" s="21">
        <v>4</v>
      </c>
      <c r="B10" s="22" t="s">
        <v>96</v>
      </c>
      <c r="C10" s="26" t="s">
        <v>97</v>
      </c>
      <c r="D10" s="17" t="s">
        <v>43</v>
      </c>
      <c r="E10" s="62">
        <v>31152</v>
      </c>
      <c r="F10" s="68">
        <v>159.56054399999999</v>
      </c>
      <c r="G10" s="20">
        <v>2.9679652000000001E-2</v>
      </c>
    </row>
    <row r="11" spans="1:7" ht="25.5" x14ac:dyDescent="0.2">
      <c r="A11" s="21">
        <v>5</v>
      </c>
      <c r="B11" s="22" t="s">
        <v>178</v>
      </c>
      <c r="C11" s="26" t="s">
        <v>179</v>
      </c>
      <c r="D11" s="17" t="s">
        <v>43</v>
      </c>
      <c r="E11" s="62">
        <v>12413</v>
      </c>
      <c r="F11" s="68">
        <v>159.10362749999999</v>
      </c>
      <c r="G11" s="20">
        <v>2.9594662000000001E-2</v>
      </c>
    </row>
    <row r="12" spans="1:7" ht="25.5" x14ac:dyDescent="0.2">
      <c r="A12" s="21">
        <v>6</v>
      </c>
      <c r="B12" s="22" t="s">
        <v>168</v>
      </c>
      <c r="C12" s="26" t="s">
        <v>169</v>
      </c>
      <c r="D12" s="17" t="s">
        <v>66</v>
      </c>
      <c r="E12" s="62">
        <v>6223</v>
      </c>
      <c r="F12" s="68">
        <v>149.12486050000001</v>
      </c>
      <c r="G12" s="20">
        <v>2.7738524000000001E-2</v>
      </c>
    </row>
    <row r="13" spans="1:7" ht="12.75" x14ac:dyDescent="0.2">
      <c r="A13" s="21">
        <v>7</v>
      </c>
      <c r="B13" s="22" t="s">
        <v>289</v>
      </c>
      <c r="C13" s="26" t="s">
        <v>290</v>
      </c>
      <c r="D13" s="17" t="s">
        <v>233</v>
      </c>
      <c r="E13" s="62">
        <v>78849</v>
      </c>
      <c r="F13" s="68">
        <v>148.15727100000001</v>
      </c>
      <c r="G13" s="20">
        <v>2.7558544000000001E-2</v>
      </c>
    </row>
    <row r="14" spans="1:7" ht="38.25" x14ac:dyDescent="0.2">
      <c r="A14" s="21">
        <v>8</v>
      </c>
      <c r="B14" s="22" t="s">
        <v>98</v>
      </c>
      <c r="C14" s="26" t="s">
        <v>99</v>
      </c>
      <c r="D14" s="17" t="s">
        <v>100</v>
      </c>
      <c r="E14" s="62">
        <v>136511</v>
      </c>
      <c r="F14" s="68">
        <v>133.78077999999999</v>
      </c>
      <c r="G14" s="20">
        <v>2.4884390999999999E-2</v>
      </c>
    </row>
    <row r="15" spans="1:7" ht="12.75" x14ac:dyDescent="0.2">
      <c r="A15" s="21">
        <v>9</v>
      </c>
      <c r="B15" s="22" t="s">
        <v>186</v>
      </c>
      <c r="C15" s="26" t="s">
        <v>187</v>
      </c>
      <c r="D15" s="17" t="s">
        <v>188</v>
      </c>
      <c r="E15" s="62">
        <v>34710</v>
      </c>
      <c r="F15" s="68">
        <v>130.94347500000001</v>
      </c>
      <c r="G15" s="20">
        <v>2.4356628000000002E-2</v>
      </c>
    </row>
    <row r="16" spans="1:7" ht="12.75" x14ac:dyDescent="0.2">
      <c r="A16" s="21">
        <v>10</v>
      </c>
      <c r="B16" s="22" t="s">
        <v>238</v>
      </c>
      <c r="C16" s="26" t="s">
        <v>239</v>
      </c>
      <c r="D16" s="17" t="s">
        <v>188</v>
      </c>
      <c r="E16" s="62">
        <v>6320</v>
      </c>
      <c r="F16" s="68">
        <v>122.08976</v>
      </c>
      <c r="G16" s="20">
        <v>2.2709759999999999E-2</v>
      </c>
    </row>
    <row r="17" spans="1:7" ht="25.5" x14ac:dyDescent="0.2">
      <c r="A17" s="21">
        <v>11</v>
      </c>
      <c r="B17" s="22" t="s">
        <v>23</v>
      </c>
      <c r="C17" s="26" t="s">
        <v>24</v>
      </c>
      <c r="D17" s="17" t="s">
        <v>25</v>
      </c>
      <c r="E17" s="62">
        <v>29675</v>
      </c>
      <c r="F17" s="68">
        <v>118.99675000000001</v>
      </c>
      <c r="G17" s="20">
        <v>2.2134432999999998E-2</v>
      </c>
    </row>
    <row r="18" spans="1:7" ht="12.75" x14ac:dyDescent="0.2">
      <c r="A18" s="21">
        <v>12</v>
      </c>
      <c r="B18" s="22" t="s">
        <v>261</v>
      </c>
      <c r="C18" s="26" t="s">
        <v>262</v>
      </c>
      <c r="D18" s="17" t="s">
        <v>199</v>
      </c>
      <c r="E18" s="62">
        <v>15363</v>
      </c>
      <c r="F18" s="68">
        <v>117.757395</v>
      </c>
      <c r="G18" s="20">
        <v>2.1903901999999999E-2</v>
      </c>
    </row>
    <row r="19" spans="1:7" ht="12.75" x14ac:dyDescent="0.2">
      <c r="A19" s="21">
        <v>13</v>
      </c>
      <c r="B19" s="22" t="s">
        <v>281</v>
      </c>
      <c r="C19" s="26" t="s">
        <v>282</v>
      </c>
      <c r="D19" s="17" t="s">
        <v>199</v>
      </c>
      <c r="E19" s="62">
        <v>8722</v>
      </c>
      <c r="F19" s="68">
        <v>116.41253399999999</v>
      </c>
      <c r="G19" s="20">
        <v>2.1653746000000001E-2</v>
      </c>
    </row>
    <row r="20" spans="1:7" ht="25.5" x14ac:dyDescent="0.2">
      <c r="A20" s="21">
        <v>14</v>
      </c>
      <c r="B20" s="22" t="s">
        <v>67</v>
      </c>
      <c r="C20" s="26" t="s">
        <v>68</v>
      </c>
      <c r="D20" s="17" t="s">
        <v>69</v>
      </c>
      <c r="E20" s="62">
        <v>28994</v>
      </c>
      <c r="F20" s="68">
        <v>112.482223</v>
      </c>
      <c r="G20" s="20">
        <v>2.0922673999999999E-2</v>
      </c>
    </row>
    <row r="21" spans="1:7" ht="25.5" x14ac:dyDescent="0.2">
      <c r="A21" s="21">
        <v>15</v>
      </c>
      <c r="B21" s="22" t="s">
        <v>37</v>
      </c>
      <c r="C21" s="26" t="s">
        <v>38</v>
      </c>
      <c r="D21" s="17" t="s">
        <v>16</v>
      </c>
      <c r="E21" s="62">
        <v>115625</v>
      </c>
      <c r="F21" s="68">
        <v>111.0578125</v>
      </c>
      <c r="G21" s="20">
        <v>2.0657721E-2</v>
      </c>
    </row>
    <row r="22" spans="1:7" ht="12.75" x14ac:dyDescent="0.2">
      <c r="A22" s="21">
        <v>16</v>
      </c>
      <c r="B22" s="22" t="s">
        <v>311</v>
      </c>
      <c r="C22" s="26" t="s">
        <v>312</v>
      </c>
      <c r="D22" s="17" t="s">
        <v>313</v>
      </c>
      <c r="E22" s="62">
        <v>11787</v>
      </c>
      <c r="F22" s="68">
        <v>110.7683325</v>
      </c>
      <c r="G22" s="20">
        <v>2.0603876E-2</v>
      </c>
    </row>
    <row r="23" spans="1:7" ht="51" x14ac:dyDescent="0.2">
      <c r="A23" s="21">
        <v>17</v>
      </c>
      <c r="B23" s="22" t="s">
        <v>283</v>
      </c>
      <c r="C23" s="26" t="s">
        <v>284</v>
      </c>
      <c r="D23" s="17" t="s">
        <v>215</v>
      </c>
      <c r="E23" s="62">
        <v>36912</v>
      </c>
      <c r="F23" s="68">
        <v>107.764584</v>
      </c>
      <c r="G23" s="20">
        <v>2.0045152E-2</v>
      </c>
    </row>
    <row r="24" spans="1:7" ht="25.5" x14ac:dyDescent="0.2">
      <c r="A24" s="21">
        <v>18</v>
      </c>
      <c r="B24" s="22" t="s">
        <v>62</v>
      </c>
      <c r="C24" s="26" t="s">
        <v>63</v>
      </c>
      <c r="D24" s="17" t="s">
        <v>19</v>
      </c>
      <c r="E24" s="62">
        <v>135523</v>
      </c>
      <c r="F24" s="68">
        <v>106.7243625</v>
      </c>
      <c r="G24" s="20">
        <v>1.9851661999999999E-2</v>
      </c>
    </row>
    <row r="25" spans="1:7" ht="12.75" x14ac:dyDescent="0.2">
      <c r="A25" s="21">
        <v>19</v>
      </c>
      <c r="B25" s="22" t="s">
        <v>273</v>
      </c>
      <c r="C25" s="26" t="s">
        <v>274</v>
      </c>
      <c r="D25" s="17" t="s">
        <v>59</v>
      </c>
      <c r="E25" s="62">
        <v>34131</v>
      </c>
      <c r="F25" s="68">
        <v>103.3657335</v>
      </c>
      <c r="G25" s="20">
        <v>1.9226928000000001E-2</v>
      </c>
    </row>
    <row r="26" spans="1:7" ht="12.75" x14ac:dyDescent="0.2">
      <c r="A26" s="21">
        <v>20</v>
      </c>
      <c r="B26" s="22" t="s">
        <v>269</v>
      </c>
      <c r="C26" s="26" t="s">
        <v>270</v>
      </c>
      <c r="D26" s="17" t="s">
        <v>54</v>
      </c>
      <c r="E26" s="62">
        <v>94330</v>
      </c>
      <c r="F26" s="68">
        <v>103.244185</v>
      </c>
      <c r="G26" s="20">
        <v>1.9204319000000001E-2</v>
      </c>
    </row>
    <row r="27" spans="1:7" ht="25.5" x14ac:dyDescent="0.2">
      <c r="A27" s="21">
        <v>21</v>
      </c>
      <c r="B27" s="22" t="s">
        <v>322</v>
      </c>
      <c r="C27" s="26" t="s">
        <v>323</v>
      </c>
      <c r="D27" s="17" t="s">
        <v>36</v>
      </c>
      <c r="E27" s="62">
        <v>78161</v>
      </c>
      <c r="F27" s="68">
        <v>103.094359</v>
      </c>
      <c r="G27" s="20">
        <v>1.9176450000000001E-2</v>
      </c>
    </row>
    <row r="28" spans="1:7" ht="12.75" x14ac:dyDescent="0.2">
      <c r="A28" s="21">
        <v>22</v>
      </c>
      <c r="B28" s="22" t="s">
        <v>314</v>
      </c>
      <c r="C28" s="26" t="s">
        <v>315</v>
      </c>
      <c r="D28" s="17" t="s">
        <v>22</v>
      </c>
      <c r="E28" s="62">
        <v>44231</v>
      </c>
      <c r="F28" s="68">
        <v>99.387056999999999</v>
      </c>
      <c r="G28" s="20">
        <v>1.8486859000000001E-2</v>
      </c>
    </row>
    <row r="29" spans="1:7" ht="12.75" x14ac:dyDescent="0.2">
      <c r="A29" s="21">
        <v>23</v>
      </c>
      <c r="B29" s="22" t="s">
        <v>50</v>
      </c>
      <c r="C29" s="26" t="s">
        <v>51</v>
      </c>
      <c r="D29" s="17" t="s">
        <v>22</v>
      </c>
      <c r="E29" s="62">
        <v>84304</v>
      </c>
      <c r="F29" s="68">
        <v>98.42492</v>
      </c>
      <c r="G29" s="20">
        <v>1.8307892999999999E-2</v>
      </c>
    </row>
    <row r="30" spans="1:7" ht="25.5" x14ac:dyDescent="0.2">
      <c r="A30" s="21">
        <v>24</v>
      </c>
      <c r="B30" s="22" t="s">
        <v>195</v>
      </c>
      <c r="C30" s="26" t="s">
        <v>196</v>
      </c>
      <c r="D30" s="17" t="s">
        <v>66</v>
      </c>
      <c r="E30" s="62">
        <v>11760</v>
      </c>
      <c r="F30" s="68">
        <v>96.102720000000005</v>
      </c>
      <c r="G30" s="20">
        <v>1.7875944000000001E-2</v>
      </c>
    </row>
    <row r="31" spans="1:7" ht="25.5" x14ac:dyDescent="0.2">
      <c r="A31" s="21">
        <v>25</v>
      </c>
      <c r="B31" s="22" t="s">
        <v>39</v>
      </c>
      <c r="C31" s="26" t="s">
        <v>40</v>
      </c>
      <c r="D31" s="17" t="s">
        <v>19</v>
      </c>
      <c r="E31" s="62">
        <v>1872</v>
      </c>
      <c r="F31" s="68">
        <v>96.056064000000006</v>
      </c>
      <c r="G31" s="20">
        <v>1.7867265E-2</v>
      </c>
    </row>
    <row r="32" spans="1:7" ht="12.75" x14ac:dyDescent="0.2">
      <c r="A32" s="21">
        <v>26</v>
      </c>
      <c r="B32" s="22" t="s">
        <v>253</v>
      </c>
      <c r="C32" s="26" t="s">
        <v>254</v>
      </c>
      <c r="D32" s="17" t="s">
        <v>22</v>
      </c>
      <c r="E32" s="62">
        <v>89778</v>
      </c>
      <c r="F32" s="68">
        <v>94.895346000000004</v>
      </c>
      <c r="G32" s="20">
        <v>1.7651362E-2</v>
      </c>
    </row>
    <row r="33" spans="1:7" ht="25.5" x14ac:dyDescent="0.2">
      <c r="A33" s="21">
        <v>27</v>
      </c>
      <c r="B33" s="22" t="s">
        <v>243</v>
      </c>
      <c r="C33" s="26" t="s">
        <v>244</v>
      </c>
      <c r="D33" s="17" t="s">
        <v>245</v>
      </c>
      <c r="E33" s="62">
        <v>31955</v>
      </c>
      <c r="F33" s="68">
        <v>92.174197500000005</v>
      </c>
      <c r="G33" s="20">
        <v>1.7145204000000001E-2</v>
      </c>
    </row>
    <row r="34" spans="1:7" ht="25.5" x14ac:dyDescent="0.2">
      <c r="A34" s="21">
        <v>28</v>
      </c>
      <c r="B34" s="22" t="s">
        <v>70</v>
      </c>
      <c r="C34" s="26" t="s">
        <v>71</v>
      </c>
      <c r="D34" s="17" t="s">
        <v>43</v>
      </c>
      <c r="E34" s="62">
        <v>52586</v>
      </c>
      <c r="F34" s="68">
        <v>90.079818000000003</v>
      </c>
      <c r="G34" s="20">
        <v>1.6755631999999999E-2</v>
      </c>
    </row>
    <row r="35" spans="1:7" ht="12.75" x14ac:dyDescent="0.2">
      <c r="A35" s="21">
        <v>29</v>
      </c>
      <c r="B35" s="22" t="s">
        <v>278</v>
      </c>
      <c r="C35" s="26" t="s">
        <v>279</v>
      </c>
      <c r="D35" s="17" t="s">
        <v>280</v>
      </c>
      <c r="E35" s="62">
        <v>34144</v>
      </c>
      <c r="F35" s="68">
        <v>89.576784000000004</v>
      </c>
      <c r="G35" s="20">
        <v>1.6662063000000001E-2</v>
      </c>
    </row>
    <row r="36" spans="1:7" ht="12.75" x14ac:dyDescent="0.2">
      <c r="A36" s="21">
        <v>30</v>
      </c>
      <c r="B36" s="22" t="s">
        <v>285</v>
      </c>
      <c r="C36" s="26" t="s">
        <v>286</v>
      </c>
      <c r="D36" s="17" t="s">
        <v>175</v>
      </c>
      <c r="E36" s="62">
        <v>20011</v>
      </c>
      <c r="F36" s="68">
        <v>89.489192000000003</v>
      </c>
      <c r="G36" s="20">
        <v>1.6645770000000001E-2</v>
      </c>
    </row>
    <row r="37" spans="1:7" ht="25.5" x14ac:dyDescent="0.2">
      <c r="A37" s="21">
        <v>31</v>
      </c>
      <c r="B37" s="22" t="s">
        <v>298</v>
      </c>
      <c r="C37" s="26" t="s">
        <v>299</v>
      </c>
      <c r="D37" s="17" t="s">
        <v>19</v>
      </c>
      <c r="E37" s="62">
        <v>73575</v>
      </c>
      <c r="F37" s="68">
        <v>84.831975</v>
      </c>
      <c r="G37" s="20">
        <v>1.5779486999999998E-2</v>
      </c>
    </row>
    <row r="38" spans="1:7" ht="12.75" x14ac:dyDescent="0.2">
      <c r="A38" s="21">
        <v>32</v>
      </c>
      <c r="B38" s="22" t="s">
        <v>293</v>
      </c>
      <c r="C38" s="26" t="s">
        <v>294</v>
      </c>
      <c r="D38" s="17" t="s">
        <v>252</v>
      </c>
      <c r="E38" s="62">
        <v>54056</v>
      </c>
      <c r="F38" s="68">
        <v>84.813863999999995</v>
      </c>
      <c r="G38" s="20">
        <v>1.5776117999999999E-2</v>
      </c>
    </row>
    <row r="39" spans="1:7" ht="12.75" x14ac:dyDescent="0.2">
      <c r="A39" s="21">
        <v>33</v>
      </c>
      <c r="B39" s="22" t="s">
        <v>287</v>
      </c>
      <c r="C39" s="26" t="s">
        <v>288</v>
      </c>
      <c r="D39" s="17" t="s">
        <v>252</v>
      </c>
      <c r="E39" s="62">
        <v>13231</v>
      </c>
      <c r="F39" s="68">
        <v>84.526243500000007</v>
      </c>
      <c r="G39" s="20">
        <v>1.5722618000000001E-2</v>
      </c>
    </row>
    <row r="40" spans="1:7" ht="51" x14ac:dyDescent="0.2">
      <c r="A40" s="21">
        <v>34</v>
      </c>
      <c r="B40" s="22" t="s">
        <v>291</v>
      </c>
      <c r="C40" s="26" t="s">
        <v>292</v>
      </c>
      <c r="D40" s="17" t="s">
        <v>215</v>
      </c>
      <c r="E40" s="62">
        <v>38990</v>
      </c>
      <c r="F40" s="68">
        <v>83.750519999999995</v>
      </c>
      <c r="G40" s="20">
        <v>1.5578326999999999E-2</v>
      </c>
    </row>
    <row r="41" spans="1:7" ht="12.75" x14ac:dyDescent="0.2">
      <c r="A41" s="21">
        <v>35</v>
      </c>
      <c r="B41" s="22" t="s">
        <v>263</v>
      </c>
      <c r="C41" s="26" t="s">
        <v>264</v>
      </c>
      <c r="D41" s="17" t="s">
        <v>25</v>
      </c>
      <c r="E41" s="62">
        <v>107902</v>
      </c>
      <c r="F41" s="68">
        <v>81.735765000000001</v>
      </c>
      <c r="G41" s="20">
        <v>1.5203565E-2</v>
      </c>
    </row>
    <row r="42" spans="1:7" ht="25.5" x14ac:dyDescent="0.2">
      <c r="A42" s="21">
        <v>36</v>
      </c>
      <c r="B42" s="22" t="s">
        <v>259</v>
      </c>
      <c r="C42" s="26" t="s">
        <v>260</v>
      </c>
      <c r="D42" s="17" t="s">
        <v>245</v>
      </c>
      <c r="E42" s="62">
        <v>13982</v>
      </c>
      <c r="F42" s="68">
        <v>80.375527000000005</v>
      </c>
      <c r="G42" s="20">
        <v>1.4950549E-2</v>
      </c>
    </row>
    <row r="43" spans="1:7" ht="25.5" x14ac:dyDescent="0.2">
      <c r="A43" s="21">
        <v>37</v>
      </c>
      <c r="B43" s="22" t="s">
        <v>48</v>
      </c>
      <c r="C43" s="26" t="s">
        <v>49</v>
      </c>
      <c r="D43" s="17" t="s">
        <v>43</v>
      </c>
      <c r="E43" s="62">
        <v>11000</v>
      </c>
      <c r="F43" s="68">
        <v>79.277000000000001</v>
      </c>
      <c r="G43" s="20">
        <v>1.4746212999999999E-2</v>
      </c>
    </row>
    <row r="44" spans="1:7" ht="25.5" x14ac:dyDescent="0.2">
      <c r="A44" s="21">
        <v>38</v>
      </c>
      <c r="B44" s="22" t="s">
        <v>208</v>
      </c>
      <c r="C44" s="26" t="s">
        <v>209</v>
      </c>
      <c r="D44" s="17" t="s">
        <v>210</v>
      </c>
      <c r="E44" s="62">
        <v>28776</v>
      </c>
      <c r="F44" s="68">
        <v>74.745660000000001</v>
      </c>
      <c r="G44" s="20">
        <v>1.3903344E-2</v>
      </c>
    </row>
    <row r="45" spans="1:7" ht="12.75" x14ac:dyDescent="0.2">
      <c r="A45" s="21">
        <v>39</v>
      </c>
      <c r="B45" s="22" t="s">
        <v>316</v>
      </c>
      <c r="C45" s="26" t="s">
        <v>317</v>
      </c>
      <c r="D45" s="17" t="s">
        <v>175</v>
      </c>
      <c r="E45" s="62">
        <v>15604</v>
      </c>
      <c r="F45" s="68">
        <v>74.119</v>
      </c>
      <c r="G45" s="20">
        <v>1.378678E-2</v>
      </c>
    </row>
    <row r="46" spans="1:7" ht="12.75" x14ac:dyDescent="0.2">
      <c r="A46" s="21">
        <v>40</v>
      </c>
      <c r="B46" s="22" t="s">
        <v>88</v>
      </c>
      <c r="C46" s="26" t="s">
        <v>89</v>
      </c>
      <c r="D46" s="17" t="s">
        <v>59</v>
      </c>
      <c r="E46" s="62">
        <v>33804</v>
      </c>
      <c r="F46" s="68">
        <v>71.715186000000003</v>
      </c>
      <c r="G46" s="20">
        <v>1.333965E-2</v>
      </c>
    </row>
    <row r="47" spans="1:7" ht="25.5" x14ac:dyDescent="0.2">
      <c r="A47" s="21">
        <v>41</v>
      </c>
      <c r="B47" s="22" t="s">
        <v>318</v>
      </c>
      <c r="C47" s="26" t="s">
        <v>319</v>
      </c>
      <c r="D47" s="17" t="s">
        <v>43</v>
      </c>
      <c r="E47" s="62">
        <v>41444</v>
      </c>
      <c r="F47" s="68">
        <v>70.744907999999995</v>
      </c>
      <c r="G47" s="20">
        <v>1.315917E-2</v>
      </c>
    </row>
    <row r="48" spans="1:7" ht="25.5" x14ac:dyDescent="0.2">
      <c r="A48" s="21">
        <v>42</v>
      </c>
      <c r="B48" s="22" t="s">
        <v>206</v>
      </c>
      <c r="C48" s="26" t="s">
        <v>207</v>
      </c>
      <c r="D48" s="17" t="s">
        <v>43</v>
      </c>
      <c r="E48" s="62">
        <v>8207</v>
      </c>
      <c r="F48" s="68">
        <v>62.1228865</v>
      </c>
      <c r="G48" s="20">
        <v>1.1555398999999999E-2</v>
      </c>
    </row>
    <row r="49" spans="1:7" ht="25.5" x14ac:dyDescent="0.2">
      <c r="A49" s="21">
        <v>43</v>
      </c>
      <c r="B49" s="22" t="s">
        <v>267</v>
      </c>
      <c r="C49" s="26" t="s">
        <v>268</v>
      </c>
      <c r="D49" s="17" t="s">
        <v>210</v>
      </c>
      <c r="E49" s="62">
        <v>49363</v>
      </c>
      <c r="F49" s="68">
        <v>61.950564999999997</v>
      </c>
      <c r="G49" s="20">
        <v>1.1523345000000001E-2</v>
      </c>
    </row>
    <row r="50" spans="1:7" ht="25.5" x14ac:dyDescent="0.2">
      <c r="A50" s="21">
        <v>44</v>
      </c>
      <c r="B50" s="22" t="s">
        <v>211</v>
      </c>
      <c r="C50" s="26" t="s">
        <v>212</v>
      </c>
      <c r="D50" s="17" t="s">
        <v>43</v>
      </c>
      <c r="E50" s="62">
        <v>14680</v>
      </c>
      <c r="F50" s="68">
        <v>59.982480000000002</v>
      </c>
      <c r="G50" s="20">
        <v>1.1157264E-2</v>
      </c>
    </row>
    <row r="51" spans="1:7" ht="12.75" x14ac:dyDescent="0.2">
      <c r="A51" s="21">
        <v>45</v>
      </c>
      <c r="B51" s="22" t="s">
        <v>271</v>
      </c>
      <c r="C51" s="26" t="s">
        <v>272</v>
      </c>
      <c r="D51" s="17" t="s">
        <v>252</v>
      </c>
      <c r="E51" s="62">
        <v>16540</v>
      </c>
      <c r="F51" s="68">
        <v>55.805959999999999</v>
      </c>
      <c r="G51" s="20">
        <v>1.0380395000000001E-2</v>
      </c>
    </row>
    <row r="52" spans="1:7" ht="25.5" x14ac:dyDescent="0.2">
      <c r="A52" s="21">
        <v>46</v>
      </c>
      <c r="B52" s="22" t="s">
        <v>295</v>
      </c>
      <c r="C52" s="26" t="s">
        <v>296</v>
      </c>
      <c r="D52" s="17" t="s">
        <v>297</v>
      </c>
      <c r="E52" s="62">
        <v>48157</v>
      </c>
      <c r="F52" s="68">
        <v>51.359440499999998</v>
      </c>
      <c r="G52" s="20">
        <v>9.5533040000000003E-3</v>
      </c>
    </row>
    <row r="53" spans="1:7" ht="25.5" x14ac:dyDescent="0.2">
      <c r="A53" s="21">
        <v>47</v>
      </c>
      <c r="B53" s="22" t="s">
        <v>216</v>
      </c>
      <c r="C53" s="26" t="s">
        <v>217</v>
      </c>
      <c r="D53" s="17" t="s">
        <v>36</v>
      </c>
      <c r="E53" s="62">
        <v>32999</v>
      </c>
      <c r="F53" s="68">
        <v>49.234507999999998</v>
      </c>
      <c r="G53" s="20">
        <v>9.1580480000000002E-3</v>
      </c>
    </row>
    <row r="54" spans="1:7" ht="12.75" x14ac:dyDescent="0.2">
      <c r="A54" s="21">
        <v>48</v>
      </c>
      <c r="B54" s="22" t="s">
        <v>77</v>
      </c>
      <c r="C54" s="26" t="s">
        <v>78</v>
      </c>
      <c r="D54" s="17" t="s">
        <v>59</v>
      </c>
      <c r="E54" s="62">
        <v>23034</v>
      </c>
      <c r="F54" s="68">
        <v>48.313814999999998</v>
      </c>
      <c r="G54" s="20">
        <v>8.9867909999999992E-3</v>
      </c>
    </row>
    <row r="55" spans="1:7" ht="25.5" x14ac:dyDescent="0.2">
      <c r="A55" s="21">
        <v>49</v>
      </c>
      <c r="B55" s="22" t="s">
        <v>220</v>
      </c>
      <c r="C55" s="26" t="s">
        <v>221</v>
      </c>
      <c r="D55" s="17" t="s">
        <v>210</v>
      </c>
      <c r="E55" s="62">
        <v>13694</v>
      </c>
      <c r="F55" s="68">
        <v>48.223421000000002</v>
      </c>
      <c r="G55" s="20">
        <v>8.9699770000000005E-3</v>
      </c>
    </row>
    <row r="56" spans="1:7" ht="12.75" x14ac:dyDescent="0.2">
      <c r="A56" s="21">
        <v>50</v>
      </c>
      <c r="B56" s="22" t="s">
        <v>94</v>
      </c>
      <c r="C56" s="26" t="s">
        <v>95</v>
      </c>
      <c r="D56" s="17" t="s">
        <v>59</v>
      </c>
      <c r="E56" s="62">
        <v>17708</v>
      </c>
      <c r="F56" s="68">
        <v>47.962117999999997</v>
      </c>
      <c r="G56" s="20">
        <v>8.9213720000000003E-3</v>
      </c>
    </row>
    <row r="57" spans="1:7" ht="25.5" x14ac:dyDescent="0.2">
      <c r="A57" s="21">
        <v>51</v>
      </c>
      <c r="B57" s="22" t="s">
        <v>72</v>
      </c>
      <c r="C57" s="26" t="s">
        <v>73</v>
      </c>
      <c r="D57" s="17" t="s">
        <v>66</v>
      </c>
      <c r="E57" s="62">
        <v>14000</v>
      </c>
      <c r="F57" s="68">
        <v>46.963000000000001</v>
      </c>
      <c r="G57" s="20">
        <v>8.7355269999999999E-3</v>
      </c>
    </row>
    <row r="58" spans="1:7" ht="12.75" x14ac:dyDescent="0.2">
      <c r="A58" s="21">
        <v>52</v>
      </c>
      <c r="B58" s="22" t="s">
        <v>275</v>
      </c>
      <c r="C58" s="26" t="s">
        <v>276</v>
      </c>
      <c r="D58" s="17" t="s">
        <v>76</v>
      </c>
      <c r="E58" s="62">
        <v>1725</v>
      </c>
      <c r="F58" s="68">
        <v>43.669237500000001</v>
      </c>
      <c r="G58" s="20">
        <v>8.1228589999999996E-3</v>
      </c>
    </row>
    <row r="59" spans="1:7" ht="12.75" x14ac:dyDescent="0.2">
      <c r="A59" s="21">
        <v>53</v>
      </c>
      <c r="B59" s="22" t="s">
        <v>300</v>
      </c>
      <c r="C59" s="26" t="s">
        <v>301</v>
      </c>
      <c r="D59" s="17" t="s">
        <v>175</v>
      </c>
      <c r="E59" s="62">
        <v>34015</v>
      </c>
      <c r="F59" s="68">
        <v>41.447277499999998</v>
      </c>
      <c r="G59" s="20">
        <v>7.7095549999999999E-3</v>
      </c>
    </row>
    <row r="60" spans="1:7" ht="12.75" x14ac:dyDescent="0.2">
      <c r="A60" s="21">
        <v>54</v>
      </c>
      <c r="B60" s="22" t="s">
        <v>229</v>
      </c>
      <c r="C60" s="26" t="s">
        <v>230</v>
      </c>
      <c r="D60" s="17" t="s">
        <v>172</v>
      </c>
      <c r="E60" s="62">
        <v>16080</v>
      </c>
      <c r="F60" s="68">
        <v>40.682400000000001</v>
      </c>
      <c r="G60" s="20">
        <v>7.5672810000000004E-3</v>
      </c>
    </row>
    <row r="61" spans="1:7" ht="38.25" x14ac:dyDescent="0.2">
      <c r="A61" s="21">
        <v>55</v>
      </c>
      <c r="B61" s="22" t="s">
        <v>304</v>
      </c>
      <c r="C61" s="26" t="s">
        <v>305</v>
      </c>
      <c r="D61" s="17" t="s">
        <v>306</v>
      </c>
      <c r="E61" s="62">
        <v>23063</v>
      </c>
      <c r="F61" s="68">
        <v>32.726396999999999</v>
      </c>
      <c r="G61" s="20">
        <v>6.0873949999999998E-3</v>
      </c>
    </row>
    <row r="62" spans="1:7" ht="12.75" x14ac:dyDescent="0.2">
      <c r="A62" s="21">
        <v>56</v>
      </c>
      <c r="B62" s="22" t="s">
        <v>320</v>
      </c>
      <c r="C62" s="26" t="s">
        <v>321</v>
      </c>
      <c r="D62" s="17" t="s">
        <v>188</v>
      </c>
      <c r="E62" s="62">
        <v>50394</v>
      </c>
      <c r="F62" s="68">
        <v>31.319870999999999</v>
      </c>
      <c r="G62" s="20">
        <v>5.8257689999999997E-3</v>
      </c>
    </row>
    <row r="63" spans="1:7" ht="12.75" x14ac:dyDescent="0.2">
      <c r="A63" s="21">
        <v>57</v>
      </c>
      <c r="B63" s="22" t="s">
        <v>182</v>
      </c>
      <c r="C63" s="26" t="s">
        <v>183</v>
      </c>
      <c r="D63" s="17" t="s">
        <v>31</v>
      </c>
      <c r="E63" s="62">
        <v>18205</v>
      </c>
      <c r="F63" s="68">
        <v>29.9563275</v>
      </c>
      <c r="G63" s="20">
        <v>5.5721379999999999E-3</v>
      </c>
    </row>
    <row r="64" spans="1:7" ht="12.75" x14ac:dyDescent="0.2">
      <c r="A64" s="21">
        <v>58</v>
      </c>
      <c r="B64" s="22" t="s">
        <v>499</v>
      </c>
      <c r="C64" s="26" t="s">
        <v>500</v>
      </c>
      <c r="D64" s="17" t="s">
        <v>252</v>
      </c>
      <c r="E64" s="62">
        <v>1761</v>
      </c>
      <c r="F64" s="68">
        <v>16.146609000000002</v>
      </c>
      <c r="G64" s="20">
        <v>3.0034100000000002E-3</v>
      </c>
    </row>
    <row r="65" spans="1:7" ht="25.5" x14ac:dyDescent="0.2">
      <c r="A65" s="21">
        <v>59</v>
      </c>
      <c r="B65" s="22" t="s">
        <v>189</v>
      </c>
      <c r="C65" s="26" t="s">
        <v>190</v>
      </c>
      <c r="D65" s="17" t="s">
        <v>43</v>
      </c>
      <c r="E65" s="62">
        <v>2533</v>
      </c>
      <c r="F65" s="68">
        <v>13.5806795</v>
      </c>
      <c r="G65" s="20">
        <v>2.5261250000000002E-3</v>
      </c>
    </row>
    <row r="66" spans="1:7" ht="25.5" x14ac:dyDescent="0.2">
      <c r="A66" s="21">
        <v>60</v>
      </c>
      <c r="B66" s="22" t="s">
        <v>236</v>
      </c>
      <c r="C66" s="26" t="s">
        <v>237</v>
      </c>
      <c r="D66" s="17" t="s">
        <v>43</v>
      </c>
      <c r="E66" s="62">
        <v>5944</v>
      </c>
      <c r="F66" s="68">
        <v>5.8726719999999997</v>
      </c>
      <c r="G66" s="20">
        <v>1.092368E-3</v>
      </c>
    </row>
    <row r="67" spans="1:7" ht="12.75" x14ac:dyDescent="0.2">
      <c r="A67" s="16"/>
      <c r="B67" s="17"/>
      <c r="C67" s="23" t="s">
        <v>120</v>
      </c>
      <c r="D67" s="27"/>
      <c r="E67" s="64"/>
      <c r="F67" s="70">
        <v>5284.7432859999999</v>
      </c>
      <c r="G67" s="28">
        <v>0.9830083260000001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121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122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120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123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124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125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126</v>
      </c>
      <c r="D84" s="40"/>
      <c r="E84" s="64"/>
      <c r="F84" s="70">
        <v>5284.7432859999999</v>
      </c>
      <c r="G84" s="28">
        <v>0.9830083260000001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127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128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129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130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131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132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133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134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135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136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137</v>
      </c>
      <c r="D112" s="30"/>
      <c r="E112" s="62"/>
      <c r="F112" s="68">
        <v>89.953790900000001</v>
      </c>
      <c r="G112" s="20">
        <v>1.6732189000000001E-2</v>
      </c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89.953790900000001</v>
      </c>
      <c r="G113" s="28">
        <v>1.6732189000000001E-2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138</v>
      </c>
      <c r="D115" s="40"/>
      <c r="E115" s="64"/>
      <c r="F115" s="70">
        <v>89.953790900000001</v>
      </c>
      <c r="G115" s="28">
        <v>1.6732189000000001E-2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139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140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120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141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142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120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143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120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144</v>
      </c>
      <c r="D128" s="22"/>
      <c r="E128" s="62"/>
      <c r="F128" s="74">
        <v>1.3950089999999999</v>
      </c>
      <c r="G128" s="43">
        <v>2.5948399999999998E-4</v>
      </c>
    </row>
    <row r="129" spans="1:7" ht="12.75" x14ac:dyDescent="0.2">
      <c r="A129" s="21"/>
      <c r="B129" s="22"/>
      <c r="C129" s="46" t="s">
        <v>145</v>
      </c>
      <c r="D129" s="27"/>
      <c r="E129" s="64"/>
      <c r="F129" s="70">
        <v>5376.0920858999998</v>
      </c>
      <c r="G129" s="28">
        <v>0.99999999899999992</v>
      </c>
    </row>
    <row r="131" spans="1:7" ht="12.75" x14ac:dyDescent="0.2">
      <c r="B131" s="360"/>
      <c r="C131" s="360"/>
      <c r="D131" s="360"/>
      <c r="E131" s="360"/>
      <c r="F131" s="360"/>
    </row>
    <row r="132" spans="1:7" ht="12.75" x14ac:dyDescent="0.2">
      <c r="B132" s="360"/>
      <c r="C132" s="360"/>
      <c r="D132" s="360"/>
      <c r="E132" s="360"/>
      <c r="F132" s="360"/>
    </row>
    <row r="134" spans="1:7" ht="12.75" x14ac:dyDescent="0.2">
      <c r="B134" s="52" t="s">
        <v>146</v>
      </c>
      <c r="C134" s="53"/>
      <c r="D134" s="54"/>
    </row>
    <row r="135" spans="1:7" ht="12.75" x14ac:dyDescent="0.2">
      <c r="B135" s="55" t="s">
        <v>147</v>
      </c>
      <c r="C135" s="56"/>
      <c r="D135" s="81" t="s">
        <v>148</v>
      </c>
    </row>
    <row r="136" spans="1:7" ht="12.75" x14ac:dyDescent="0.2">
      <c r="B136" s="55" t="s">
        <v>149</v>
      </c>
      <c r="C136" s="56"/>
      <c r="D136" s="81" t="s">
        <v>148</v>
      </c>
    </row>
    <row r="137" spans="1:7" ht="12.75" x14ac:dyDescent="0.2">
      <c r="B137" s="57" t="s">
        <v>150</v>
      </c>
      <c r="C137" s="56"/>
      <c r="D137" s="58"/>
    </row>
    <row r="138" spans="1:7" ht="25.5" customHeight="1" x14ac:dyDescent="0.2">
      <c r="B138" s="58"/>
      <c r="C138" s="48" t="s">
        <v>151</v>
      </c>
      <c r="D138" s="49" t="s">
        <v>152</v>
      </c>
    </row>
    <row r="139" spans="1:7" ht="12.75" customHeight="1" x14ac:dyDescent="0.2">
      <c r="B139" s="75" t="s">
        <v>153</v>
      </c>
      <c r="C139" s="76" t="s">
        <v>154</v>
      </c>
      <c r="D139" s="76" t="s">
        <v>155</v>
      </c>
    </row>
    <row r="140" spans="1:7" ht="12.75" x14ac:dyDescent="0.2">
      <c r="B140" s="58" t="s">
        <v>156</v>
      </c>
      <c r="C140" s="59">
        <v>11.081300000000001</v>
      </c>
      <c r="D140" s="59">
        <v>10.096500000000001</v>
      </c>
    </row>
    <row r="141" spans="1:7" ht="12.75" x14ac:dyDescent="0.2">
      <c r="B141" s="58" t="s">
        <v>157</v>
      </c>
      <c r="C141" s="59">
        <v>11.081300000000001</v>
      </c>
      <c r="D141" s="59">
        <v>10.096500000000001</v>
      </c>
    </row>
    <row r="142" spans="1:7" ht="12.75" x14ac:dyDescent="0.2">
      <c r="B142" s="58" t="s">
        <v>158</v>
      </c>
      <c r="C142" s="59">
        <v>10.985799999999999</v>
      </c>
      <c r="D142" s="59">
        <v>10.0031</v>
      </c>
    </row>
    <row r="143" spans="1:7" ht="12.75" x14ac:dyDescent="0.2">
      <c r="B143" s="58" t="s">
        <v>159</v>
      </c>
      <c r="C143" s="59">
        <v>10.985799999999999</v>
      </c>
      <c r="D143" s="59">
        <v>10.0031</v>
      </c>
    </row>
    <row r="145" spans="2:4" ht="12.75" x14ac:dyDescent="0.2">
      <c r="B145" s="77" t="s">
        <v>160</v>
      </c>
      <c r="C145" s="60"/>
      <c r="D145" s="78" t="s">
        <v>148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161</v>
      </c>
      <c r="C149" s="56"/>
      <c r="D149" s="83" t="s">
        <v>148</v>
      </c>
    </row>
    <row r="150" spans="2:4" ht="12.75" x14ac:dyDescent="0.2">
      <c r="B150" s="57" t="s">
        <v>162</v>
      </c>
      <c r="C150" s="56"/>
      <c r="D150" s="83" t="s">
        <v>148</v>
      </c>
    </row>
    <row r="151" spans="2:4" ht="12.75" x14ac:dyDescent="0.2">
      <c r="B151" s="57" t="s">
        <v>163</v>
      </c>
      <c r="C151" s="56"/>
      <c r="D151" s="61">
        <v>1.2619534421152557E-2</v>
      </c>
    </row>
    <row r="152" spans="2:4" ht="12.75" x14ac:dyDescent="0.2">
      <c r="B152" s="57" t="s">
        <v>164</v>
      </c>
      <c r="C152" s="56"/>
      <c r="D152" s="61" t="s">
        <v>148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242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243</v>
      </c>
      <c r="C7" s="26" t="s">
        <v>244</v>
      </c>
      <c r="D7" s="17" t="s">
        <v>245</v>
      </c>
      <c r="E7" s="62">
        <v>65000</v>
      </c>
      <c r="F7" s="68">
        <v>187.49250000000001</v>
      </c>
      <c r="G7" s="20">
        <v>4.1113548E-2</v>
      </c>
    </row>
    <row r="8" spans="1:7" ht="25.5" x14ac:dyDescent="0.2">
      <c r="A8" s="21">
        <v>2</v>
      </c>
      <c r="B8" s="22" t="s">
        <v>211</v>
      </c>
      <c r="C8" s="26" t="s">
        <v>212</v>
      </c>
      <c r="D8" s="17" t="s">
        <v>43</v>
      </c>
      <c r="E8" s="62">
        <v>44076</v>
      </c>
      <c r="F8" s="68">
        <v>180.09453600000001</v>
      </c>
      <c r="G8" s="20">
        <v>3.9491314E-2</v>
      </c>
    </row>
    <row r="9" spans="1:7" ht="25.5" x14ac:dyDescent="0.2">
      <c r="A9" s="21">
        <v>3</v>
      </c>
      <c r="B9" s="22" t="s">
        <v>82</v>
      </c>
      <c r="C9" s="26" t="s">
        <v>83</v>
      </c>
      <c r="D9" s="17" t="s">
        <v>66</v>
      </c>
      <c r="E9" s="62">
        <v>27114</v>
      </c>
      <c r="F9" s="68">
        <v>174.13966500000001</v>
      </c>
      <c r="G9" s="20">
        <v>3.8185523999999998E-2</v>
      </c>
    </row>
    <row r="10" spans="1:7" ht="25.5" x14ac:dyDescent="0.2">
      <c r="A10" s="21">
        <v>4</v>
      </c>
      <c r="B10" s="22" t="s">
        <v>246</v>
      </c>
      <c r="C10" s="26" t="s">
        <v>247</v>
      </c>
      <c r="D10" s="17" t="s">
        <v>19</v>
      </c>
      <c r="E10" s="62">
        <v>87956</v>
      </c>
      <c r="F10" s="68">
        <v>172.48171600000001</v>
      </c>
      <c r="G10" s="20">
        <v>3.7821966999999998E-2</v>
      </c>
    </row>
    <row r="11" spans="1:7" ht="25.5" x14ac:dyDescent="0.2">
      <c r="A11" s="21">
        <v>5</v>
      </c>
      <c r="B11" s="22" t="s">
        <v>96</v>
      </c>
      <c r="C11" s="26" t="s">
        <v>97</v>
      </c>
      <c r="D11" s="17" t="s">
        <v>43</v>
      </c>
      <c r="E11" s="62">
        <v>29931</v>
      </c>
      <c r="F11" s="68">
        <v>153.30658199999999</v>
      </c>
      <c r="G11" s="20">
        <v>3.3617224000000001E-2</v>
      </c>
    </row>
    <row r="12" spans="1:7" ht="25.5" x14ac:dyDescent="0.2">
      <c r="A12" s="21">
        <v>6</v>
      </c>
      <c r="B12" s="22" t="s">
        <v>23</v>
      </c>
      <c r="C12" s="26" t="s">
        <v>24</v>
      </c>
      <c r="D12" s="17" t="s">
        <v>25</v>
      </c>
      <c r="E12" s="62">
        <v>37858</v>
      </c>
      <c r="F12" s="68">
        <v>151.81057999999999</v>
      </c>
      <c r="G12" s="20">
        <v>3.3289180000000002E-2</v>
      </c>
    </row>
    <row r="13" spans="1:7" ht="25.5" x14ac:dyDescent="0.2">
      <c r="A13" s="21">
        <v>7</v>
      </c>
      <c r="B13" s="22" t="s">
        <v>32</v>
      </c>
      <c r="C13" s="26" t="s">
        <v>33</v>
      </c>
      <c r="D13" s="17" t="s">
        <v>16</v>
      </c>
      <c r="E13" s="62">
        <v>66126</v>
      </c>
      <c r="F13" s="68">
        <v>151.13097300000001</v>
      </c>
      <c r="G13" s="20">
        <v>3.3140154999999998E-2</v>
      </c>
    </row>
    <row r="14" spans="1:7" ht="25.5" x14ac:dyDescent="0.2">
      <c r="A14" s="21">
        <v>8</v>
      </c>
      <c r="B14" s="22" t="s">
        <v>224</v>
      </c>
      <c r="C14" s="26" t="s">
        <v>225</v>
      </c>
      <c r="D14" s="17" t="s">
        <v>172</v>
      </c>
      <c r="E14" s="62">
        <v>22921</v>
      </c>
      <c r="F14" s="68">
        <v>144.43668149999999</v>
      </c>
      <c r="G14" s="20">
        <v>3.1672223999999999E-2</v>
      </c>
    </row>
    <row r="15" spans="1:7" ht="25.5" x14ac:dyDescent="0.2">
      <c r="A15" s="21">
        <v>9</v>
      </c>
      <c r="B15" s="22" t="s">
        <v>178</v>
      </c>
      <c r="C15" s="26" t="s">
        <v>179</v>
      </c>
      <c r="D15" s="17" t="s">
        <v>43</v>
      </c>
      <c r="E15" s="62">
        <v>10263</v>
      </c>
      <c r="F15" s="68">
        <v>131.54600249999999</v>
      </c>
      <c r="G15" s="20">
        <v>2.8845541999999998E-2</v>
      </c>
    </row>
    <row r="16" spans="1:7" ht="38.25" x14ac:dyDescent="0.2">
      <c r="A16" s="21">
        <v>10</v>
      </c>
      <c r="B16" s="22" t="s">
        <v>98</v>
      </c>
      <c r="C16" s="26" t="s">
        <v>99</v>
      </c>
      <c r="D16" s="17" t="s">
        <v>100</v>
      </c>
      <c r="E16" s="62">
        <v>132299</v>
      </c>
      <c r="F16" s="68">
        <v>129.65302</v>
      </c>
      <c r="G16" s="20">
        <v>2.8430447000000001E-2</v>
      </c>
    </row>
    <row r="17" spans="1:7" ht="12.75" x14ac:dyDescent="0.2">
      <c r="A17" s="21">
        <v>11</v>
      </c>
      <c r="B17" s="22" t="s">
        <v>238</v>
      </c>
      <c r="C17" s="26" t="s">
        <v>239</v>
      </c>
      <c r="D17" s="17" t="s">
        <v>188</v>
      </c>
      <c r="E17" s="62">
        <v>6500</v>
      </c>
      <c r="F17" s="68">
        <v>125.56699999999999</v>
      </c>
      <c r="G17" s="20">
        <v>2.753446E-2</v>
      </c>
    </row>
    <row r="18" spans="1:7" ht="25.5" x14ac:dyDescent="0.2">
      <c r="A18" s="21">
        <v>12</v>
      </c>
      <c r="B18" s="22" t="s">
        <v>248</v>
      </c>
      <c r="C18" s="26" t="s">
        <v>249</v>
      </c>
      <c r="D18" s="17" t="s">
        <v>66</v>
      </c>
      <c r="E18" s="62">
        <v>48531</v>
      </c>
      <c r="F18" s="68">
        <v>122.055465</v>
      </c>
      <c r="G18" s="20">
        <v>2.6764447E-2</v>
      </c>
    </row>
    <row r="19" spans="1:7" ht="12.75" x14ac:dyDescent="0.2">
      <c r="A19" s="21">
        <v>13</v>
      </c>
      <c r="B19" s="22" t="s">
        <v>186</v>
      </c>
      <c r="C19" s="26" t="s">
        <v>187</v>
      </c>
      <c r="D19" s="17" t="s">
        <v>188</v>
      </c>
      <c r="E19" s="62">
        <v>31940</v>
      </c>
      <c r="F19" s="68">
        <v>120.49365</v>
      </c>
      <c r="G19" s="20">
        <v>2.6421970999999999E-2</v>
      </c>
    </row>
    <row r="20" spans="1:7" ht="12.75" x14ac:dyDescent="0.2">
      <c r="A20" s="21">
        <v>14</v>
      </c>
      <c r="B20" s="22" t="s">
        <v>250</v>
      </c>
      <c r="C20" s="26" t="s">
        <v>251</v>
      </c>
      <c r="D20" s="17" t="s">
        <v>252</v>
      </c>
      <c r="E20" s="62">
        <v>41707</v>
      </c>
      <c r="F20" s="68">
        <v>119.7616505</v>
      </c>
      <c r="G20" s="20">
        <v>2.6261456999999998E-2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38805</v>
      </c>
      <c r="F21" s="68">
        <v>115.6583025</v>
      </c>
      <c r="G21" s="20">
        <v>2.5361670999999999E-2</v>
      </c>
    </row>
    <row r="22" spans="1:7" ht="12.75" x14ac:dyDescent="0.2">
      <c r="A22" s="21">
        <v>16</v>
      </c>
      <c r="B22" s="22" t="s">
        <v>166</v>
      </c>
      <c r="C22" s="26" t="s">
        <v>167</v>
      </c>
      <c r="D22" s="17" t="s">
        <v>22</v>
      </c>
      <c r="E22" s="62">
        <v>80314</v>
      </c>
      <c r="F22" s="68">
        <v>111.475832</v>
      </c>
      <c r="G22" s="20">
        <v>2.4444535E-2</v>
      </c>
    </row>
    <row r="23" spans="1:7" ht="12.75" x14ac:dyDescent="0.2">
      <c r="A23" s="21">
        <v>17</v>
      </c>
      <c r="B23" s="22" t="s">
        <v>253</v>
      </c>
      <c r="C23" s="26" t="s">
        <v>254</v>
      </c>
      <c r="D23" s="17" t="s">
        <v>22</v>
      </c>
      <c r="E23" s="62">
        <v>96298</v>
      </c>
      <c r="F23" s="68">
        <v>101.786986</v>
      </c>
      <c r="G23" s="20">
        <v>2.2319954999999999E-2</v>
      </c>
    </row>
    <row r="24" spans="1:7" ht="25.5" x14ac:dyDescent="0.2">
      <c r="A24" s="21">
        <v>18</v>
      </c>
      <c r="B24" s="22" t="s">
        <v>62</v>
      </c>
      <c r="C24" s="26" t="s">
        <v>63</v>
      </c>
      <c r="D24" s="17" t="s">
        <v>19</v>
      </c>
      <c r="E24" s="62">
        <v>124478</v>
      </c>
      <c r="F24" s="68">
        <v>98.026425000000003</v>
      </c>
      <c r="G24" s="20">
        <v>2.1495335000000001E-2</v>
      </c>
    </row>
    <row r="25" spans="1:7" ht="25.5" x14ac:dyDescent="0.2">
      <c r="A25" s="21">
        <v>19</v>
      </c>
      <c r="B25" s="22" t="s">
        <v>37</v>
      </c>
      <c r="C25" s="26" t="s">
        <v>38</v>
      </c>
      <c r="D25" s="17" t="s">
        <v>16</v>
      </c>
      <c r="E25" s="62">
        <v>100549</v>
      </c>
      <c r="F25" s="68">
        <v>96.5773145</v>
      </c>
      <c r="G25" s="20">
        <v>2.1177573000000002E-2</v>
      </c>
    </row>
    <row r="26" spans="1:7" ht="25.5" x14ac:dyDescent="0.2">
      <c r="A26" s="21">
        <v>20</v>
      </c>
      <c r="B26" s="22" t="s">
        <v>255</v>
      </c>
      <c r="C26" s="26" t="s">
        <v>256</v>
      </c>
      <c r="D26" s="17" t="s">
        <v>210</v>
      </c>
      <c r="E26" s="62">
        <v>6914</v>
      </c>
      <c r="F26" s="68">
        <v>95.019102000000004</v>
      </c>
      <c r="G26" s="20">
        <v>2.0835886000000001E-2</v>
      </c>
    </row>
    <row r="27" spans="1:7" ht="12.75" x14ac:dyDescent="0.2">
      <c r="A27" s="21">
        <v>21</v>
      </c>
      <c r="B27" s="22" t="s">
        <v>193</v>
      </c>
      <c r="C27" s="26" t="s">
        <v>194</v>
      </c>
      <c r="D27" s="17" t="s">
        <v>188</v>
      </c>
      <c r="E27" s="62">
        <v>17940</v>
      </c>
      <c r="F27" s="68">
        <v>93.413579999999996</v>
      </c>
      <c r="G27" s="20">
        <v>2.0483826E-2</v>
      </c>
    </row>
    <row r="28" spans="1:7" ht="25.5" x14ac:dyDescent="0.2">
      <c r="A28" s="21">
        <v>22</v>
      </c>
      <c r="B28" s="22" t="s">
        <v>257</v>
      </c>
      <c r="C28" s="26" t="s">
        <v>258</v>
      </c>
      <c r="D28" s="17" t="s">
        <v>36</v>
      </c>
      <c r="E28" s="62">
        <v>14478</v>
      </c>
      <c r="F28" s="68">
        <v>88.373711999999998</v>
      </c>
      <c r="G28" s="20">
        <v>1.9378678E-2</v>
      </c>
    </row>
    <row r="29" spans="1:7" ht="25.5" x14ac:dyDescent="0.2">
      <c r="A29" s="21">
        <v>23</v>
      </c>
      <c r="B29" s="22" t="s">
        <v>195</v>
      </c>
      <c r="C29" s="26" t="s">
        <v>196</v>
      </c>
      <c r="D29" s="17" t="s">
        <v>66</v>
      </c>
      <c r="E29" s="62">
        <v>10263</v>
      </c>
      <c r="F29" s="68">
        <v>83.869236000000001</v>
      </c>
      <c r="G29" s="20">
        <v>1.8390931999999999E-2</v>
      </c>
    </row>
    <row r="30" spans="1:7" ht="25.5" x14ac:dyDescent="0.2">
      <c r="A30" s="21">
        <v>24</v>
      </c>
      <c r="B30" s="22" t="s">
        <v>216</v>
      </c>
      <c r="C30" s="26" t="s">
        <v>217</v>
      </c>
      <c r="D30" s="17" t="s">
        <v>36</v>
      </c>
      <c r="E30" s="62">
        <v>54670</v>
      </c>
      <c r="F30" s="68">
        <v>81.567639999999997</v>
      </c>
      <c r="G30" s="20">
        <v>1.7886236E-2</v>
      </c>
    </row>
    <row r="31" spans="1:7" ht="12.75" x14ac:dyDescent="0.2">
      <c r="A31" s="21">
        <v>25</v>
      </c>
      <c r="B31" s="22" t="s">
        <v>57</v>
      </c>
      <c r="C31" s="26" t="s">
        <v>58</v>
      </c>
      <c r="D31" s="17" t="s">
        <v>59</v>
      </c>
      <c r="E31" s="62">
        <v>55831</v>
      </c>
      <c r="F31" s="68">
        <v>80.536217500000006</v>
      </c>
      <c r="G31" s="20">
        <v>1.7660064E-2</v>
      </c>
    </row>
    <row r="32" spans="1:7" ht="25.5" x14ac:dyDescent="0.2">
      <c r="A32" s="21">
        <v>26</v>
      </c>
      <c r="B32" s="22" t="s">
        <v>70</v>
      </c>
      <c r="C32" s="26" t="s">
        <v>71</v>
      </c>
      <c r="D32" s="17" t="s">
        <v>43</v>
      </c>
      <c r="E32" s="62">
        <v>45491</v>
      </c>
      <c r="F32" s="68">
        <v>77.926083000000006</v>
      </c>
      <c r="G32" s="20">
        <v>1.7087710999999998E-2</v>
      </c>
    </row>
    <row r="33" spans="1:7" ht="25.5" x14ac:dyDescent="0.2">
      <c r="A33" s="21">
        <v>27</v>
      </c>
      <c r="B33" s="22" t="s">
        <v>168</v>
      </c>
      <c r="C33" s="26" t="s">
        <v>169</v>
      </c>
      <c r="D33" s="17" t="s">
        <v>66</v>
      </c>
      <c r="E33" s="62">
        <v>3218</v>
      </c>
      <c r="F33" s="68">
        <v>77.114542999999998</v>
      </c>
      <c r="G33" s="20">
        <v>1.6909756000000001E-2</v>
      </c>
    </row>
    <row r="34" spans="1:7" ht="25.5" x14ac:dyDescent="0.2">
      <c r="A34" s="21">
        <v>28</v>
      </c>
      <c r="B34" s="22" t="s">
        <v>259</v>
      </c>
      <c r="C34" s="26" t="s">
        <v>260</v>
      </c>
      <c r="D34" s="17" t="s">
        <v>245</v>
      </c>
      <c r="E34" s="62">
        <v>13317</v>
      </c>
      <c r="F34" s="68">
        <v>76.552774499999998</v>
      </c>
      <c r="G34" s="20">
        <v>1.6786571E-2</v>
      </c>
    </row>
    <row r="35" spans="1:7" ht="25.5" x14ac:dyDescent="0.2">
      <c r="A35" s="21">
        <v>29</v>
      </c>
      <c r="B35" s="22" t="s">
        <v>204</v>
      </c>
      <c r="C35" s="26" t="s">
        <v>205</v>
      </c>
      <c r="D35" s="17" t="s">
        <v>43</v>
      </c>
      <c r="E35" s="62">
        <v>24453</v>
      </c>
      <c r="F35" s="68">
        <v>74.422705500000006</v>
      </c>
      <c r="G35" s="20">
        <v>1.6319487000000001E-2</v>
      </c>
    </row>
    <row r="36" spans="1:7" ht="12.75" x14ac:dyDescent="0.2">
      <c r="A36" s="21">
        <v>30</v>
      </c>
      <c r="B36" s="22" t="s">
        <v>101</v>
      </c>
      <c r="C36" s="26" t="s">
        <v>102</v>
      </c>
      <c r="D36" s="17" t="s">
        <v>59</v>
      </c>
      <c r="E36" s="62">
        <v>57965</v>
      </c>
      <c r="F36" s="68">
        <v>73.093864999999994</v>
      </c>
      <c r="G36" s="20">
        <v>1.6028098000000001E-2</v>
      </c>
    </row>
    <row r="37" spans="1:7" ht="12.75" x14ac:dyDescent="0.2">
      <c r="A37" s="21">
        <v>31</v>
      </c>
      <c r="B37" s="22" t="s">
        <v>182</v>
      </c>
      <c r="C37" s="26" t="s">
        <v>183</v>
      </c>
      <c r="D37" s="17" t="s">
        <v>31</v>
      </c>
      <c r="E37" s="62">
        <v>42180</v>
      </c>
      <c r="F37" s="68">
        <v>69.40719</v>
      </c>
      <c r="G37" s="20">
        <v>1.5219679999999999E-2</v>
      </c>
    </row>
    <row r="38" spans="1:7" ht="12.75" x14ac:dyDescent="0.2">
      <c r="A38" s="21">
        <v>32</v>
      </c>
      <c r="B38" s="22" t="s">
        <v>261</v>
      </c>
      <c r="C38" s="26" t="s">
        <v>262</v>
      </c>
      <c r="D38" s="17" t="s">
        <v>199</v>
      </c>
      <c r="E38" s="62">
        <v>8891</v>
      </c>
      <c r="F38" s="68">
        <v>68.149514999999994</v>
      </c>
      <c r="G38" s="20">
        <v>1.4943896E-2</v>
      </c>
    </row>
    <row r="39" spans="1:7" ht="25.5" x14ac:dyDescent="0.2">
      <c r="A39" s="21">
        <v>33</v>
      </c>
      <c r="B39" s="22" t="s">
        <v>48</v>
      </c>
      <c r="C39" s="26" t="s">
        <v>49</v>
      </c>
      <c r="D39" s="17" t="s">
        <v>43</v>
      </c>
      <c r="E39" s="62">
        <v>9014</v>
      </c>
      <c r="F39" s="68">
        <v>64.963898</v>
      </c>
      <c r="G39" s="20">
        <v>1.424535E-2</v>
      </c>
    </row>
    <row r="40" spans="1:7" ht="12.75" x14ac:dyDescent="0.2">
      <c r="A40" s="21">
        <v>34</v>
      </c>
      <c r="B40" s="22" t="s">
        <v>263</v>
      </c>
      <c r="C40" s="26" t="s">
        <v>264</v>
      </c>
      <c r="D40" s="17" t="s">
        <v>25</v>
      </c>
      <c r="E40" s="62">
        <v>83066</v>
      </c>
      <c r="F40" s="68">
        <v>62.922494999999998</v>
      </c>
      <c r="G40" s="20">
        <v>1.3797709E-2</v>
      </c>
    </row>
    <row r="41" spans="1:7" ht="25.5" x14ac:dyDescent="0.2">
      <c r="A41" s="21">
        <v>35</v>
      </c>
      <c r="B41" s="22" t="s">
        <v>184</v>
      </c>
      <c r="C41" s="26" t="s">
        <v>185</v>
      </c>
      <c r="D41" s="17" t="s">
        <v>19</v>
      </c>
      <c r="E41" s="62">
        <v>7899</v>
      </c>
      <c r="F41" s="68">
        <v>59.159560499999998</v>
      </c>
      <c r="G41" s="20">
        <v>1.2972569E-2</v>
      </c>
    </row>
    <row r="42" spans="1:7" ht="25.5" x14ac:dyDescent="0.2">
      <c r="A42" s="21">
        <v>36</v>
      </c>
      <c r="B42" s="22" t="s">
        <v>202</v>
      </c>
      <c r="C42" s="26" t="s">
        <v>203</v>
      </c>
      <c r="D42" s="17" t="s">
        <v>19</v>
      </c>
      <c r="E42" s="62">
        <v>29411</v>
      </c>
      <c r="F42" s="68">
        <v>53.439787000000003</v>
      </c>
      <c r="G42" s="20">
        <v>1.1718331E-2</v>
      </c>
    </row>
    <row r="43" spans="1:7" ht="25.5" x14ac:dyDescent="0.2">
      <c r="A43" s="21">
        <v>37</v>
      </c>
      <c r="B43" s="22" t="s">
        <v>41</v>
      </c>
      <c r="C43" s="26" t="s">
        <v>42</v>
      </c>
      <c r="D43" s="17" t="s">
        <v>43</v>
      </c>
      <c r="E43" s="62">
        <v>6799</v>
      </c>
      <c r="F43" s="68">
        <v>53.137584500000003</v>
      </c>
      <c r="G43" s="20">
        <v>1.1652064E-2</v>
      </c>
    </row>
    <row r="44" spans="1:7" ht="25.5" x14ac:dyDescent="0.2">
      <c r="A44" s="21">
        <v>38</v>
      </c>
      <c r="B44" s="22" t="s">
        <v>265</v>
      </c>
      <c r="C44" s="26" t="s">
        <v>266</v>
      </c>
      <c r="D44" s="17" t="s">
        <v>43</v>
      </c>
      <c r="E44" s="62">
        <v>9119</v>
      </c>
      <c r="F44" s="68">
        <v>53.026985000000003</v>
      </c>
      <c r="G44" s="20">
        <v>1.1627812E-2</v>
      </c>
    </row>
    <row r="45" spans="1:7" ht="25.5" x14ac:dyDescent="0.2">
      <c r="A45" s="21">
        <v>39</v>
      </c>
      <c r="B45" s="22" t="s">
        <v>208</v>
      </c>
      <c r="C45" s="26" t="s">
        <v>209</v>
      </c>
      <c r="D45" s="17" t="s">
        <v>210</v>
      </c>
      <c r="E45" s="62">
        <v>19931</v>
      </c>
      <c r="F45" s="68">
        <v>51.7707725</v>
      </c>
      <c r="G45" s="20">
        <v>1.1352348E-2</v>
      </c>
    </row>
    <row r="46" spans="1:7" ht="25.5" x14ac:dyDescent="0.2">
      <c r="A46" s="21">
        <v>40</v>
      </c>
      <c r="B46" s="22" t="s">
        <v>267</v>
      </c>
      <c r="C46" s="26" t="s">
        <v>268</v>
      </c>
      <c r="D46" s="17" t="s">
        <v>210</v>
      </c>
      <c r="E46" s="62">
        <v>37747</v>
      </c>
      <c r="F46" s="68">
        <v>47.372484999999998</v>
      </c>
      <c r="G46" s="20">
        <v>1.0387887E-2</v>
      </c>
    </row>
    <row r="47" spans="1:7" ht="12.75" x14ac:dyDescent="0.2">
      <c r="A47" s="21">
        <v>41</v>
      </c>
      <c r="B47" s="22" t="s">
        <v>197</v>
      </c>
      <c r="C47" s="26" t="s">
        <v>198</v>
      </c>
      <c r="D47" s="17" t="s">
        <v>199</v>
      </c>
      <c r="E47" s="62">
        <v>20540</v>
      </c>
      <c r="F47" s="68">
        <v>46.636069999999997</v>
      </c>
      <c r="G47" s="20">
        <v>1.0226404999999999E-2</v>
      </c>
    </row>
    <row r="48" spans="1:7" ht="12.75" x14ac:dyDescent="0.2">
      <c r="A48" s="21">
        <v>42</v>
      </c>
      <c r="B48" s="22" t="s">
        <v>269</v>
      </c>
      <c r="C48" s="26" t="s">
        <v>270</v>
      </c>
      <c r="D48" s="17" t="s">
        <v>54</v>
      </c>
      <c r="E48" s="62">
        <v>39850</v>
      </c>
      <c r="F48" s="68">
        <v>43.615825000000001</v>
      </c>
      <c r="G48" s="20">
        <v>9.5641230000000008E-3</v>
      </c>
    </row>
    <row r="49" spans="1:7" ht="25.5" x14ac:dyDescent="0.2">
      <c r="A49" s="21">
        <v>43</v>
      </c>
      <c r="B49" s="22" t="s">
        <v>220</v>
      </c>
      <c r="C49" s="26" t="s">
        <v>221</v>
      </c>
      <c r="D49" s="17" t="s">
        <v>210</v>
      </c>
      <c r="E49" s="62">
        <v>11561</v>
      </c>
      <c r="F49" s="68">
        <v>40.712061499999997</v>
      </c>
      <c r="G49" s="20">
        <v>8.9273830000000005E-3</v>
      </c>
    </row>
    <row r="50" spans="1:7" ht="12.75" x14ac:dyDescent="0.2">
      <c r="A50" s="21">
        <v>44</v>
      </c>
      <c r="B50" s="22" t="s">
        <v>271</v>
      </c>
      <c r="C50" s="26" t="s">
        <v>272</v>
      </c>
      <c r="D50" s="17" t="s">
        <v>252</v>
      </c>
      <c r="E50" s="62">
        <v>11480</v>
      </c>
      <c r="F50" s="68">
        <v>38.733519999999999</v>
      </c>
      <c r="G50" s="20">
        <v>8.4935259999999995E-3</v>
      </c>
    </row>
    <row r="51" spans="1:7" ht="12.75" x14ac:dyDescent="0.2">
      <c r="A51" s="21">
        <v>45</v>
      </c>
      <c r="B51" s="22" t="s">
        <v>94</v>
      </c>
      <c r="C51" s="26" t="s">
        <v>95</v>
      </c>
      <c r="D51" s="17" t="s">
        <v>59</v>
      </c>
      <c r="E51" s="62">
        <v>13888</v>
      </c>
      <c r="F51" s="68">
        <v>37.615648</v>
      </c>
      <c r="G51" s="20">
        <v>8.2483980000000005E-3</v>
      </c>
    </row>
    <row r="52" spans="1:7" ht="12.75" x14ac:dyDescent="0.2">
      <c r="A52" s="21">
        <v>46</v>
      </c>
      <c r="B52" s="22" t="s">
        <v>229</v>
      </c>
      <c r="C52" s="26" t="s">
        <v>230</v>
      </c>
      <c r="D52" s="17" t="s">
        <v>172</v>
      </c>
      <c r="E52" s="62">
        <v>14391</v>
      </c>
      <c r="F52" s="68">
        <v>36.409230000000001</v>
      </c>
      <c r="G52" s="20">
        <v>7.9838530000000008E-3</v>
      </c>
    </row>
    <row r="53" spans="1:7" ht="25.5" x14ac:dyDescent="0.2">
      <c r="A53" s="21">
        <v>47</v>
      </c>
      <c r="B53" s="22" t="s">
        <v>67</v>
      </c>
      <c r="C53" s="26" t="s">
        <v>68</v>
      </c>
      <c r="D53" s="17" t="s">
        <v>69</v>
      </c>
      <c r="E53" s="62">
        <v>9068</v>
      </c>
      <c r="F53" s="68">
        <v>35.179305999999997</v>
      </c>
      <c r="G53" s="20">
        <v>7.714154E-3</v>
      </c>
    </row>
    <row r="54" spans="1:7" ht="12.75" x14ac:dyDescent="0.2">
      <c r="A54" s="21">
        <v>48</v>
      </c>
      <c r="B54" s="22" t="s">
        <v>273</v>
      </c>
      <c r="C54" s="26" t="s">
        <v>274</v>
      </c>
      <c r="D54" s="17" t="s">
        <v>59</v>
      </c>
      <c r="E54" s="62">
        <v>10900</v>
      </c>
      <c r="F54" s="68">
        <v>33.010649999999998</v>
      </c>
      <c r="G54" s="20">
        <v>7.238609E-3</v>
      </c>
    </row>
    <row r="55" spans="1:7" ht="12.75" x14ac:dyDescent="0.2">
      <c r="A55" s="21">
        <v>49</v>
      </c>
      <c r="B55" s="22" t="s">
        <v>77</v>
      </c>
      <c r="C55" s="26" t="s">
        <v>78</v>
      </c>
      <c r="D55" s="17" t="s">
        <v>59</v>
      </c>
      <c r="E55" s="62">
        <v>13763</v>
      </c>
      <c r="F55" s="68">
        <v>28.8678925</v>
      </c>
      <c r="G55" s="20">
        <v>6.3301809999999998E-3</v>
      </c>
    </row>
    <row r="56" spans="1:7" ht="12.75" x14ac:dyDescent="0.2">
      <c r="A56" s="21">
        <v>50</v>
      </c>
      <c r="B56" s="22" t="s">
        <v>275</v>
      </c>
      <c r="C56" s="26" t="s">
        <v>276</v>
      </c>
      <c r="D56" s="17" t="s">
        <v>76</v>
      </c>
      <c r="E56" s="62">
        <v>1063</v>
      </c>
      <c r="F56" s="68">
        <v>26.910376500000002</v>
      </c>
      <c r="G56" s="20">
        <v>5.9009350000000004E-3</v>
      </c>
    </row>
    <row r="57" spans="1:7" ht="25.5" x14ac:dyDescent="0.2">
      <c r="A57" s="21">
        <v>51</v>
      </c>
      <c r="B57" s="22" t="s">
        <v>236</v>
      </c>
      <c r="C57" s="26" t="s">
        <v>237</v>
      </c>
      <c r="D57" s="17" t="s">
        <v>43</v>
      </c>
      <c r="E57" s="62">
        <v>10958</v>
      </c>
      <c r="F57" s="68">
        <v>10.826504</v>
      </c>
      <c r="G57" s="20">
        <v>2.3740469999999998E-3</v>
      </c>
    </row>
    <row r="58" spans="1:7" ht="12.75" x14ac:dyDescent="0.2">
      <c r="A58" s="21">
        <v>52</v>
      </c>
      <c r="B58" s="22" t="s">
        <v>114</v>
      </c>
      <c r="C58" s="26" t="s">
        <v>115</v>
      </c>
      <c r="D58" s="17" t="s">
        <v>59</v>
      </c>
      <c r="E58" s="62">
        <v>1204</v>
      </c>
      <c r="F58" s="68">
        <v>5.912242</v>
      </c>
      <c r="G58" s="20">
        <v>1.2964420000000001E-3</v>
      </c>
    </row>
    <row r="59" spans="1:7" ht="12.75" x14ac:dyDescent="0.2">
      <c r="A59" s="16"/>
      <c r="B59" s="17"/>
      <c r="C59" s="23" t="s">
        <v>120</v>
      </c>
      <c r="D59" s="27"/>
      <c r="E59" s="64"/>
      <c r="F59" s="70">
        <v>4457.1639379999997</v>
      </c>
      <c r="G59" s="28">
        <v>0.97737147599999963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121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120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122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120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123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120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124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120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125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120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126</v>
      </c>
      <c r="D76" s="40"/>
      <c r="E76" s="64"/>
      <c r="F76" s="70">
        <v>4457.1639379999997</v>
      </c>
      <c r="G76" s="28">
        <v>0.97737147599999963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127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120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128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129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120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130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120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131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132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133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134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135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136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137</v>
      </c>
      <c r="D104" s="30"/>
      <c r="E104" s="62"/>
      <c r="F104" s="68">
        <v>102.9471162</v>
      </c>
      <c r="G104" s="20">
        <v>2.2574349E-2</v>
      </c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102.9471162</v>
      </c>
      <c r="G105" s="28">
        <v>2.2574349E-2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138</v>
      </c>
      <c r="D107" s="40"/>
      <c r="E107" s="64"/>
      <c r="F107" s="70">
        <v>102.9471162</v>
      </c>
      <c r="G107" s="28">
        <v>2.2574349E-2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139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140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120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141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142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120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143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120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144</v>
      </c>
      <c r="D120" s="22"/>
      <c r="E120" s="62"/>
      <c r="F120" s="74">
        <v>0.24705309</v>
      </c>
      <c r="G120" s="43">
        <v>5.4174E-5</v>
      </c>
    </row>
    <row r="121" spans="1:7" ht="12.75" x14ac:dyDescent="0.2">
      <c r="A121" s="21"/>
      <c r="B121" s="22"/>
      <c r="C121" s="46" t="s">
        <v>145</v>
      </c>
      <c r="D121" s="27"/>
      <c r="E121" s="64"/>
      <c r="F121" s="70">
        <v>4560.3581072899997</v>
      </c>
      <c r="G121" s="28">
        <v>0.99999999899999981</v>
      </c>
    </row>
    <row r="123" spans="1:7" ht="12.75" x14ac:dyDescent="0.2">
      <c r="B123" s="360"/>
      <c r="C123" s="360"/>
      <c r="D123" s="360"/>
      <c r="E123" s="360"/>
      <c r="F123" s="360"/>
    </row>
    <row r="124" spans="1:7" ht="12.75" x14ac:dyDescent="0.2">
      <c r="B124" s="360"/>
      <c r="C124" s="360"/>
      <c r="D124" s="360"/>
      <c r="E124" s="360"/>
      <c r="F124" s="360"/>
    </row>
    <row r="126" spans="1:7" ht="12.75" x14ac:dyDescent="0.2">
      <c r="B126" s="52" t="s">
        <v>146</v>
      </c>
      <c r="C126" s="53"/>
      <c r="D126" s="54"/>
    </row>
    <row r="127" spans="1:7" ht="12.75" x14ac:dyDescent="0.2">
      <c r="B127" s="55" t="s">
        <v>147</v>
      </c>
      <c r="C127" s="56"/>
      <c r="D127" s="81" t="s">
        <v>148</v>
      </c>
    </row>
    <row r="128" spans="1:7" ht="12.75" x14ac:dyDescent="0.2">
      <c r="B128" s="55" t="s">
        <v>149</v>
      </c>
      <c r="C128" s="56"/>
      <c r="D128" s="81" t="s">
        <v>148</v>
      </c>
    </row>
    <row r="129" spans="2:4" ht="12.75" x14ac:dyDescent="0.2">
      <c r="B129" s="57" t="s">
        <v>150</v>
      </c>
      <c r="C129" s="56"/>
      <c r="D129" s="58"/>
    </row>
    <row r="130" spans="2:4" ht="25.5" customHeight="1" x14ac:dyDescent="0.2">
      <c r="B130" s="58"/>
      <c r="C130" s="48" t="s">
        <v>151</v>
      </c>
      <c r="D130" s="49" t="s">
        <v>152</v>
      </c>
    </row>
    <row r="131" spans="2:4" ht="12.75" customHeight="1" x14ac:dyDescent="0.2">
      <c r="B131" s="75" t="s">
        <v>153</v>
      </c>
      <c r="C131" s="76" t="s">
        <v>154</v>
      </c>
      <c r="D131" s="76" t="s">
        <v>155</v>
      </c>
    </row>
    <row r="132" spans="2:4" ht="12.75" x14ac:dyDescent="0.2">
      <c r="B132" s="58" t="s">
        <v>156</v>
      </c>
      <c r="C132" s="59">
        <v>16.082799999999999</v>
      </c>
      <c r="D132" s="59">
        <v>14.700200000000001</v>
      </c>
    </row>
    <row r="133" spans="2:4" ht="12.75" x14ac:dyDescent="0.2">
      <c r="B133" s="58" t="s">
        <v>157</v>
      </c>
      <c r="C133" s="59">
        <v>12.7531</v>
      </c>
      <c r="D133" s="59">
        <v>11.6568</v>
      </c>
    </row>
    <row r="134" spans="2:4" ht="12.75" x14ac:dyDescent="0.2">
      <c r="B134" s="58" t="s">
        <v>158</v>
      </c>
      <c r="C134" s="59">
        <v>15.792</v>
      </c>
      <c r="D134" s="59">
        <v>14.419700000000001</v>
      </c>
    </row>
    <row r="135" spans="2:4" ht="12.75" x14ac:dyDescent="0.2">
      <c r="B135" s="58" t="s">
        <v>159</v>
      </c>
      <c r="C135" s="59">
        <v>12.491400000000001</v>
      </c>
      <c r="D135" s="59">
        <v>11.405900000000001</v>
      </c>
    </row>
    <row r="137" spans="2:4" ht="12.75" x14ac:dyDescent="0.2">
      <c r="B137" s="77" t="s">
        <v>160</v>
      </c>
      <c r="C137" s="60"/>
      <c r="D137" s="78" t="s">
        <v>148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161</v>
      </c>
      <c r="C141" s="56"/>
      <c r="D141" s="83" t="s">
        <v>148</v>
      </c>
    </row>
    <row r="142" spans="2:4" ht="12.75" x14ac:dyDescent="0.2">
      <c r="B142" s="57" t="s">
        <v>162</v>
      </c>
      <c r="C142" s="56"/>
      <c r="D142" s="83" t="s">
        <v>148</v>
      </c>
    </row>
    <row r="143" spans="2:4" ht="12.75" x14ac:dyDescent="0.2">
      <c r="B143" s="57" t="s">
        <v>163</v>
      </c>
      <c r="C143" s="56"/>
      <c r="D143" s="61">
        <v>1.300796170513327E-2</v>
      </c>
    </row>
    <row r="144" spans="2:4" ht="12.75" x14ac:dyDescent="0.2">
      <c r="B144" s="57" t="s">
        <v>164</v>
      </c>
      <c r="C144" s="56"/>
      <c r="D144" s="61" t="s">
        <v>148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573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32</v>
      </c>
      <c r="C7" s="26" t="s">
        <v>33</v>
      </c>
      <c r="D7" s="17" t="s">
        <v>16</v>
      </c>
      <c r="E7" s="62">
        <v>75259</v>
      </c>
      <c r="F7" s="68">
        <v>172.00444450000001</v>
      </c>
      <c r="G7" s="20">
        <v>3.2100532000000001E-2</v>
      </c>
    </row>
    <row r="8" spans="1:7" ht="12.75" x14ac:dyDescent="0.2">
      <c r="A8" s="21">
        <v>2</v>
      </c>
      <c r="B8" s="22" t="s">
        <v>261</v>
      </c>
      <c r="C8" s="26" t="s">
        <v>262</v>
      </c>
      <c r="D8" s="17" t="s">
        <v>199</v>
      </c>
      <c r="E8" s="62">
        <v>21296</v>
      </c>
      <c r="F8" s="68">
        <v>163.23383999999999</v>
      </c>
      <c r="G8" s="20">
        <v>3.0463707999999999E-2</v>
      </c>
    </row>
    <row r="9" spans="1:7" ht="25.5" x14ac:dyDescent="0.2">
      <c r="A9" s="21">
        <v>3</v>
      </c>
      <c r="B9" s="22" t="s">
        <v>178</v>
      </c>
      <c r="C9" s="26" t="s">
        <v>179</v>
      </c>
      <c r="D9" s="17" t="s">
        <v>43</v>
      </c>
      <c r="E9" s="62">
        <v>12273</v>
      </c>
      <c r="F9" s="68">
        <v>157.3091775</v>
      </c>
      <c r="G9" s="20">
        <v>2.9358011E-2</v>
      </c>
    </row>
    <row r="10" spans="1:7" ht="25.5" x14ac:dyDescent="0.2">
      <c r="A10" s="21">
        <v>4</v>
      </c>
      <c r="B10" s="22" t="s">
        <v>224</v>
      </c>
      <c r="C10" s="26" t="s">
        <v>225</v>
      </c>
      <c r="D10" s="17" t="s">
        <v>172</v>
      </c>
      <c r="E10" s="62">
        <v>24906</v>
      </c>
      <c r="F10" s="68">
        <v>156.94515899999999</v>
      </c>
      <c r="G10" s="20">
        <v>2.9290074999999999E-2</v>
      </c>
    </row>
    <row r="11" spans="1:7" ht="25.5" x14ac:dyDescent="0.2">
      <c r="A11" s="21">
        <v>5</v>
      </c>
      <c r="B11" s="22" t="s">
        <v>195</v>
      </c>
      <c r="C11" s="26" t="s">
        <v>196</v>
      </c>
      <c r="D11" s="17" t="s">
        <v>66</v>
      </c>
      <c r="E11" s="62">
        <v>18315</v>
      </c>
      <c r="F11" s="68">
        <v>149.67017999999999</v>
      </c>
      <c r="G11" s="20">
        <v>2.7932373999999999E-2</v>
      </c>
    </row>
    <row r="12" spans="1:7" ht="12.75" x14ac:dyDescent="0.2">
      <c r="A12" s="21">
        <v>6</v>
      </c>
      <c r="B12" s="22" t="s">
        <v>84</v>
      </c>
      <c r="C12" s="26" t="s">
        <v>85</v>
      </c>
      <c r="D12" s="17" t="s">
        <v>59</v>
      </c>
      <c r="E12" s="62">
        <v>35510</v>
      </c>
      <c r="F12" s="68">
        <v>132.00842499999999</v>
      </c>
      <c r="G12" s="20">
        <v>2.4636228E-2</v>
      </c>
    </row>
    <row r="13" spans="1:7" ht="25.5" x14ac:dyDescent="0.2">
      <c r="A13" s="21">
        <v>7</v>
      </c>
      <c r="B13" s="22" t="s">
        <v>105</v>
      </c>
      <c r="C13" s="26" t="s">
        <v>106</v>
      </c>
      <c r="D13" s="17" t="s">
        <v>43</v>
      </c>
      <c r="E13" s="62">
        <v>10300</v>
      </c>
      <c r="F13" s="68">
        <v>129.92935</v>
      </c>
      <c r="G13" s="20">
        <v>2.4248217999999998E-2</v>
      </c>
    </row>
    <row r="14" spans="1:7" ht="12.75" x14ac:dyDescent="0.2">
      <c r="A14" s="21">
        <v>8</v>
      </c>
      <c r="B14" s="22" t="s">
        <v>238</v>
      </c>
      <c r="C14" s="26" t="s">
        <v>239</v>
      </c>
      <c r="D14" s="17" t="s">
        <v>188</v>
      </c>
      <c r="E14" s="62">
        <v>6703</v>
      </c>
      <c r="F14" s="68">
        <v>129.48855399999999</v>
      </c>
      <c r="G14" s="20">
        <v>2.4165954E-2</v>
      </c>
    </row>
    <row r="15" spans="1:7" ht="12.75" x14ac:dyDescent="0.2">
      <c r="A15" s="21">
        <v>9</v>
      </c>
      <c r="B15" s="22" t="s">
        <v>186</v>
      </c>
      <c r="C15" s="26" t="s">
        <v>187</v>
      </c>
      <c r="D15" s="17" t="s">
        <v>188</v>
      </c>
      <c r="E15" s="62">
        <v>33452</v>
      </c>
      <c r="F15" s="68">
        <v>126.19767</v>
      </c>
      <c r="G15" s="20">
        <v>2.3551789E-2</v>
      </c>
    </row>
    <row r="16" spans="1:7" ht="12.75" x14ac:dyDescent="0.2">
      <c r="A16" s="21">
        <v>10</v>
      </c>
      <c r="B16" s="22" t="s">
        <v>273</v>
      </c>
      <c r="C16" s="26" t="s">
        <v>274</v>
      </c>
      <c r="D16" s="17" t="s">
        <v>59</v>
      </c>
      <c r="E16" s="62">
        <v>41124</v>
      </c>
      <c r="F16" s="68">
        <v>124.544034</v>
      </c>
      <c r="G16" s="20">
        <v>2.3243177E-2</v>
      </c>
    </row>
    <row r="17" spans="1:7" ht="12.75" x14ac:dyDescent="0.2">
      <c r="A17" s="21">
        <v>11</v>
      </c>
      <c r="B17" s="22" t="s">
        <v>326</v>
      </c>
      <c r="C17" s="26" t="s">
        <v>327</v>
      </c>
      <c r="D17" s="17" t="s">
        <v>28</v>
      </c>
      <c r="E17" s="62">
        <v>130672</v>
      </c>
      <c r="F17" s="68">
        <v>117.670136</v>
      </c>
      <c r="G17" s="20">
        <v>2.1960328000000001E-2</v>
      </c>
    </row>
    <row r="18" spans="1:7" ht="12.75" x14ac:dyDescent="0.2">
      <c r="A18" s="21">
        <v>12</v>
      </c>
      <c r="B18" s="22" t="s">
        <v>250</v>
      </c>
      <c r="C18" s="26" t="s">
        <v>251</v>
      </c>
      <c r="D18" s="17" t="s">
        <v>252</v>
      </c>
      <c r="E18" s="62">
        <v>40248</v>
      </c>
      <c r="F18" s="68">
        <v>115.572132</v>
      </c>
      <c r="G18" s="20">
        <v>2.1568786E-2</v>
      </c>
    </row>
    <row r="19" spans="1:7" ht="12.75" x14ac:dyDescent="0.2">
      <c r="A19" s="21">
        <v>13</v>
      </c>
      <c r="B19" s="22" t="s">
        <v>278</v>
      </c>
      <c r="C19" s="26" t="s">
        <v>279</v>
      </c>
      <c r="D19" s="17" t="s">
        <v>280</v>
      </c>
      <c r="E19" s="62">
        <v>43743</v>
      </c>
      <c r="F19" s="68">
        <v>114.7597605</v>
      </c>
      <c r="G19" s="20">
        <v>2.1417176E-2</v>
      </c>
    </row>
    <row r="20" spans="1:7" ht="25.5" x14ac:dyDescent="0.2">
      <c r="A20" s="21">
        <v>14</v>
      </c>
      <c r="B20" s="22" t="s">
        <v>23</v>
      </c>
      <c r="C20" s="26" t="s">
        <v>24</v>
      </c>
      <c r="D20" s="17" t="s">
        <v>25</v>
      </c>
      <c r="E20" s="62">
        <v>28281</v>
      </c>
      <c r="F20" s="68">
        <v>113.40680999999999</v>
      </c>
      <c r="G20" s="20">
        <v>2.1164680000000002E-2</v>
      </c>
    </row>
    <row r="21" spans="1:7" ht="25.5" x14ac:dyDescent="0.2">
      <c r="A21" s="21">
        <v>15</v>
      </c>
      <c r="B21" s="22" t="s">
        <v>96</v>
      </c>
      <c r="C21" s="26" t="s">
        <v>97</v>
      </c>
      <c r="D21" s="17" t="s">
        <v>43</v>
      </c>
      <c r="E21" s="62">
        <v>22133</v>
      </c>
      <c r="F21" s="68">
        <v>113.36522600000001</v>
      </c>
      <c r="G21" s="20">
        <v>2.1156919E-2</v>
      </c>
    </row>
    <row r="22" spans="1:7" ht="25.5" x14ac:dyDescent="0.2">
      <c r="A22" s="21">
        <v>16</v>
      </c>
      <c r="B22" s="22" t="s">
        <v>37</v>
      </c>
      <c r="C22" s="26" t="s">
        <v>38</v>
      </c>
      <c r="D22" s="17" t="s">
        <v>16</v>
      </c>
      <c r="E22" s="62">
        <v>116379</v>
      </c>
      <c r="F22" s="68">
        <v>111.78202949999999</v>
      </c>
      <c r="G22" s="20">
        <v>2.0861452999999999E-2</v>
      </c>
    </row>
    <row r="23" spans="1:7" ht="12.75" x14ac:dyDescent="0.2">
      <c r="A23" s="21">
        <v>17</v>
      </c>
      <c r="B23" s="22" t="s">
        <v>281</v>
      </c>
      <c r="C23" s="26" t="s">
        <v>282</v>
      </c>
      <c r="D23" s="17" t="s">
        <v>199</v>
      </c>
      <c r="E23" s="62">
        <v>8220</v>
      </c>
      <c r="F23" s="68">
        <v>109.71234</v>
      </c>
      <c r="G23" s="20">
        <v>2.0475195000000002E-2</v>
      </c>
    </row>
    <row r="24" spans="1:7" ht="25.5" x14ac:dyDescent="0.2">
      <c r="A24" s="21">
        <v>18</v>
      </c>
      <c r="B24" s="22" t="s">
        <v>62</v>
      </c>
      <c r="C24" s="26" t="s">
        <v>63</v>
      </c>
      <c r="D24" s="17" t="s">
        <v>19</v>
      </c>
      <c r="E24" s="62">
        <v>137450</v>
      </c>
      <c r="F24" s="68">
        <v>108.24187499999999</v>
      </c>
      <c r="G24" s="20">
        <v>2.0200768000000001E-2</v>
      </c>
    </row>
    <row r="25" spans="1:7" ht="25.5" x14ac:dyDescent="0.2">
      <c r="A25" s="21">
        <v>19</v>
      </c>
      <c r="B25" s="22" t="s">
        <v>257</v>
      </c>
      <c r="C25" s="26" t="s">
        <v>258</v>
      </c>
      <c r="D25" s="17" t="s">
        <v>36</v>
      </c>
      <c r="E25" s="62">
        <v>17398</v>
      </c>
      <c r="F25" s="68">
        <v>106.19739199999999</v>
      </c>
      <c r="G25" s="20">
        <v>1.9819214000000002E-2</v>
      </c>
    </row>
    <row r="26" spans="1:7" ht="25.5" x14ac:dyDescent="0.2">
      <c r="A26" s="21">
        <v>20</v>
      </c>
      <c r="B26" s="22" t="s">
        <v>67</v>
      </c>
      <c r="C26" s="26" t="s">
        <v>68</v>
      </c>
      <c r="D26" s="17" t="s">
        <v>69</v>
      </c>
      <c r="E26" s="62">
        <v>27204</v>
      </c>
      <c r="F26" s="68">
        <v>105.537918</v>
      </c>
      <c r="G26" s="20">
        <v>1.9696137999999998E-2</v>
      </c>
    </row>
    <row r="27" spans="1:7" ht="12.75" x14ac:dyDescent="0.2">
      <c r="A27" s="21">
        <v>21</v>
      </c>
      <c r="B27" s="22" t="s">
        <v>173</v>
      </c>
      <c r="C27" s="26" t="s">
        <v>174</v>
      </c>
      <c r="D27" s="17" t="s">
        <v>175</v>
      </c>
      <c r="E27" s="62">
        <v>35220</v>
      </c>
      <c r="F27" s="68">
        <v>104.97320999999999</v>
      </c>
      <c r="G27" s="20">
        <v>1.9590749000000001E-2</v>
      </c>
    </row>
    <row r="28" spans="1:7" ht="25.5" x14ac:dyDescent="0.2">
      <c r="A28" s="21">
        <v>22</v>
      </c>
      <c r="B28" s="22" t="s">
        <v>469</v>
      </c>
      <c r="C28" s="26" t="s">
        <v>470</v>
      </c>
      <c r="D28" s="17" t="s">
        <v>188</v>
      </c>
      <c r="E28" s="62">
        <v>14649</v>
      </c>
      <c r="F28" s="68">
        <v>98.785531500000005</v>
      </c>
      <c r="G28" s="20">
        <v>1.8435966000000002E-2</v>
      </c>
    </row>
    <row r="29" spans="1:7" ht="25.5" x14ac:dyDescent="0.2">
      <c r="A29" s="21">
        <v>23</v>
      </c>
      <c r="B29" s="22" t="s">
        <v>322</v>
      </c>
      <c r="C29" s="26" t="s">
        <v>323</v>
      </c>
      <c r="D29" s="17" t="s">
        <v>36</v>
      </c>
      <c r="E29" s="62">
        <v>74712</v>
      </c>
      <c r="F29" s="68">
        <v>98.545128000000005</v>
      </c>
      <c r="G29" s="20">
        <v>1.8391101E-2</v>
      </c>
    </row>
    <row r="30" spans="1:7" ht="12.75" x14ac:dyDescent="0.2">
      <c r="A30" s="21">
        <v>24</v>
      </c>
      <c r="B30" s="22" t="s">
        <v>311</v>
      </c>
      <c r="C30" s="26" t="s">
        <v>312</v>
      </c>
      <c r="D30" s="17" t="s">
        <v>313</v>
      </c>
      <c r="E30" s="62">
        <v>10405</v>
      </c>
      <c r="F30" s="68">
        <v>97.780987499999995</v>
      </c>
      <c r="G30" s="20">
        <v>1.8248492000000002E-2</v>
      </c>
    </row>
    <row r="31" spans="1:7" ht="25.5" x14ac:dyDescent="0.2">
      <c r="A31" s="21">
        <v>25</v>
      </c>
      <c r="B31" s="22" t="s">
        <v>39</v>
      </c>
      <c r="C31" s="26" t="s">
        <v>40</v>
      </c>
      <c r="D31" s="17" t="s">
        <v>19</v>
      </c>
      <c r="E31" s="62">
        <v>1834</v>
      </c>
      <c r="F31" s="68">
        <v>94.106207999999995</v>
      </c>
      <c r="G31" s="20">
        <v>1.7562682E-2</v>
      </c>
    </row>
    <row r="32" spans="1:7" ht="12.75" x14ac:dyDescent="0.2">
      <c r="A32" s="21">
        <v>26</v>
      </c>
      <c r="B32" s="22" t="s">
        <v>314</v>
      </c>
      <c r="C32" s="26" t="s">
        <v>315</v>
      </c>
      <c r="D32" s="17" t="s">
        <v>22</v>
      </c>
      <c r="E32" s="62">
        <v>41761</v>
      </c>
      <c r="F32" s="68">
        <v>93.836967000000001</v>
      </c>
      <c r="G32" s="20">
        <v>1.7512435E-2</v>
      </c>
    </row>
    <row r="33" spans="1:7" ht="12.75" x14ac:dyDescent="0.2">
      <c r="A33" s="21">
        <v>27</v>
      </c>
      <c r="B33" s="22" t="s">
        <v>50</v>
      </c>
      <c r="C33" s="26" t="s">
        <v>51</v>
      </c>
      <c r="D33" s="17" t="s">
        <v>22</v>
      </c>
      <c r="E33" s="62">
        <v>77859</v>
      </c>
      <c r="F33" s="68">
        <v>90.900382500000006</v>
      </c>
      <c r="G33" s="20">
        <v>1.6964390999999999E-2</v>
      </c>
    </row>
    <row r="34" spans="1:7" ht="12.75" x14ac:dyDescent="0.2">
      <c r="A34" s="21">
        <v>28</v>
      </c>
      <c r="B34" s="22" t="s">
        <v>200</v>
      </c>
      <c r="C34" s="26" t="s">
        <v>201</v>
      </c>
      <c r="D34" s="17" t="s">
        <v>188</v>
      </c>
      <c r="E34" s="62">
        <v>8759</v>
      </c>
      <c r="F34" s="68">
        <v>90.397259500000004</v>
      </c>
      <c r="G34" s="20">
        <v>1.6870494999999999E-2</v>
      </c>
    </row>
    <row r="35" spans="1:7" ht="25.5" x14ac:dyDescent="0.2">
      <c r="A35" s="21">
        <v>29</v>
      </c>
      <c r="B35" s="22" t="s">
        <v>70</v>
      </c>
      <c r="C35" s="26" t="s">
        <v>71</v>
      </c>
      <c r="D35" s="17" t="s">
        <v>43</v>
      </c>
      <c r="E35" s="62">
        <v>52177</v>
      </c>
      <c r="F35" s="68">
        <v>89.379200999999995</v>
      </c>
      <c r="G35" s="20">
        <v>1.6680499000000001E-2</v>
      </c>
    </row>
    <row r="36" spans="1:7" ht="12.75" x14ac:dyDescent="0.2">
      <c r="A36" s="21">
        <v>30</v>
      </c>
      <c r="B36" s="22" t="s">
        <v>285</v>
      </c>
      <c r="C36" s="26" t="s">
        <v>286</v>
      </c>
      <c r="D36" s="17" t="s">
        <v>175</v>
      </c>
      <c r="E36" s="62">
        <v>19619</v>
      </c>
      <c r="F36" s="68">
        <v>87.736168000000006</v>
      </c>
      <c r="G36" s="20">
        <v>1.6373866000000001E-2</v>
      </c>
    </row>
    <row r="37" spans="1:7" ht="25.5" x14ac:dyDescent="0.2">
      <c r="A37" s="21">
        <v>31</v>
      </c>
      <c r="B37" s="22" t="s">
        <v>211</v>
      </c>
      <c r="C37" s="26" t="s">
        <v>212</v>
      </c>
      <c r="D37" s="17" t="s">
        <v>43</v>
      </c>
      <c r="E37" s="62">
        <v>21032</v>
      </c>
      <c r="F37" s="68">
        <v>85.936751999999998</v>
      </c>
      <c r="G37" s="20">
        <v>1.6038047999999999E-2</v>
      </c>
    </row>
    <row r="38" spans="1:7" ht="51" x14ac:dyDescent="0.2">
      <c r="A38" s="21">
        <v>32</v>
      </c>
      <c r="B38" s="22" t="s">
        <v>291</v>
      </c>
      <c r="C38" s="26" t="s">
        <v>292</v>
      </c>
      <c r="D38" s="17" t="s">
        <v>215</v>
      </c>
      <c r="E38" s="62">
        <v>36855</v>
      </c>
      <c r="F38" s="68">
        <v>79.164540000000002</v>
      </c>
      <c r="G38" s="20">
        <v>1.4774176E-2</v>
      </c>
    </row>
    <row r="39" spans="1:7" ht="12.75" x14ac:dyDescent="0.2">
      <c r="A39" s="21">
        <v>33</v>
      </c>
      <c r="B39" s="22" t="s">
        <v>218</v>
      </c>
      <c r="C39" s="26" t="s">
        <v>219</v>
      </c>
      <c r="D39" s="17" t="s">
        <v>31</v>
      </c>
      <c r="E39" s="62">
        <v>151904</v>
      </c>
      <c r="F39" s="68">
        <v>77.774848000000006</v>
      </c>
      <c r="G39" s="20">
        <v>1.4514823E-2</v>
      </c>
    </row>
    <row r="40" spans="1:7" ht="25.5" x14ac:dyDescent="0.2">
      <c r="A40" s="21">
        <v>34</v>
      </c>
      <c r="B40" s="22" t="s">
        <v>259</v>
      </c>
      <c r="C40" s="26" t="s">
        <v>260</v>
      </c>
      <c r="D40" s="17" t="s">
        <v>245</v>
      </c>
      <c r="E40" s="62">
        <v>13390</v>
      </c>
      <c r="F40" s="68">
        <v>76.972414999999998</v>
      </c>
      <c r="G40" s="20">
        <v>1.4365068E-2</v>
      </c>
    </row>
    <row r="41" spans="1:7" ht="51" x14ac:dyDescent="0.2">
      <c r="A41" s="21">
        <v>35</v>
      </c>
      <c r="B41" s="22" t="s">
        <v>283</v>
      </c>
      <c r="C41" s="26" t="s">
        <v>284</v>
      </c>
      <c r="D41" s="17" t="s">
        <v>215</v>
      </c>
      <c r="E41" s="62">
        <v>25940</v>
      </c>
      <c r="F41" s="68">
        <v>75.731830000000002</v>
      </c>
      <c r="G41" s="20">
        <v>1.4133542000000001E-2</v>
      </c>
    </row>
    <row r="42" spans="1:7" ht="12.75" x14ac:dyDescent="0.2">
      <c r="A42" s="21">
        <v>36</v>
      </c>
      <c r="B42" s="22" t="s">
        <v>316</v>
      </c>
      <c r="C42" s="26" t="s">
        <v>317</v>
      </c>
      <c r="D42" s="17" t="s">
        <v>175</v>
      </c>
      <c r="E42" s="62">
        <v>14676</v>
      </c>
      <c r="F42" s="68">
        <v>69.710999999999999</v>
      </c>
      <c r="G42" s="20">
        <v>1.3009898000000001E-2</v>
      </c>
    </row>
    <row r="43" spans="1:7" ht="25.5" x14ac:dyDescent="0.2">
      <c r="A43" s="21">
        <v>37</v>
      </c>
      <c r="B43" s="22" t="s">
        <v>208</v>
      </c>
      <c r="C43" s="26" t="s">
        <v>209</v>
      </c>
      <c r="D43" s="17" t="s">
        <v>210</v>
      </c>
      <c r="E43" s="62">
        <v>26541</v>
      </c>
      <c r="F43" s="68">
        <v>68.940247499999998</v>
      </c>
      <c r="G43" s="20">
        <v>1.2866055E-2</v>
      </c>
    </row>
    <row r="44" spans="1:7" ht="25.5" x14ac:dyDescent="0.2">
      <c r="A44" s="21">
        <v>38</v>
      </c>
      <c r="B44" s="22" t="s">
        <v>216</v>
      </c>
      <c r="C44" s="26" t="s">
        <v>217</v>
      </c>
      <c r="D44" s="17" t="s">
        <v>36</v>
      </c>
      <c r="E44" s="62">
        <v>42928</v>
      </c>
      <c r="F44" s="68">
        <v>64.048575999999997</v>
      </c>
      <c r="G44" s="20">
        <v>1.1953141E-2</v>
      </c>
    </row>
    <row r="45" spans="1:7" ht="25.5" x14ac:dyDescent="0.2">
      <c r="A45" s="21">
        <v>39</v>
      </c>
      <c r="B45" s="22" t="s">
        <v>318</v>
      </c>
      <c r="C45" s="26" t="s">
        <v>319</v>
      </c>
      <c r="D45" s="17" t="s">
        <v>43</v>
      </c>
      <c r="E45" s="62">
        <v>36773</v>
      </c>
      <c r="F45" s="68">
        <v>62.771510999999997</v>
      </c>
      <c r="G45" s="20">
        <v>1.1714807000000001E-2</v>
      </c>
    </row>
    <row r="46" spans="1:7" ht="25.5" x14ac:dyDescent="0.2">
      <c r="A46" s="21">
        <v>40</v>
      </c>
      <c r="B46" s="22" t="s">
        <v>206</v>
      </c>
      <c r="C46" s="26" t="s">
        <v>207</v>
      </c>
      <c r="D46" s="17" t="s">
        <v>43</v>
      </c>
      <c r="E46" s="62">
        <v>7905</v>
      </c>
      <c r="F46" s="68">
        <v>59.836897499999999</v>
      </c>
      <c r="G46" s="20">
        <v>1.1167132E-2</v>
      </c>
    </row>
    <row r="47" spans="1:7" ht="12.75" x14ac:dyDescent="0.2">
      <c r="A47" s="21">
        <v>41</v>
      </c>
      <c r="B47" s="22" t="s">
        <v>275</v>
      </c>
      <c r="C47" s="26" t="s">
        <v>276</v>
      </c>
      <c r="D47" s="17" t="s">
        <v>76</v>
      </c>
      <c r="E47" s="62">
        <v>2354</v>
      </c>
      <c r="F47" s="68">
        <v>59.592686999999998</v>
      </c>
      <c r="G47" s="20">
        <v>1.1121555999999999E-2</v>
      </c>
    </row>
    <row r="48" spans="1:7" ht="38.25" x14ac:dyDescent="0.2">
      <c r="A48" s="21">
        <v>42</v>
      </c>
      <c r="B48" s="22" t="s">
        <v>98</v>
      </c>
      <c r="C48" s="26" t="s">
        <v>99</v>
      </c>
      <c r="D48" s="17" t="s">
        <v>100</v>
      </c>
      <c r="E48" s="62">
        <v>59259</v>
      </c>
      <c r="F48" s="68">
        <v>58.073819999999998</v>
      </c>
      <c r="G48" s="20">
        <v>1.0838095000000001E-2</v>
      </c>
    </row>
    <row r="49" spans="1:7" ht="12.75" x14ac:dyDescent="0.2">
      <c r="A49" s="21">
        <v>43</v>
      </c>
      <c r="B49" s="22" t="s">
        <v>166</v>
      </c>
      <c r="C49" s="26" t="s">
        <v>167</v>
      </c>
      <c r="D49" s="17" t="s">
        <v>22</v>
      </c>
      <c r="E49" s="62">
        <v>41098</v>
      </c>
      <c r="F49" s="68">
        <v>57.044024</v>
      </c>
      <c r="G49" s="20">
        <v>1.0645908000000001E-2</v>
      </c>
    </row>
    <row r="50" spans="1:7" ht="12.75" x14ac:dyDescent="0.2">
      <c r="A50" s="21">
        <v>44</v>
      </c>
      <c r="B50" s="22" t="s">
        <v>253</v>
      </c>
      <c r="C50" s="26" t="s">
        <v>254</v>
      </c>
      <c r="D50" s="17" t="s">
        <v>22</v>
      </c>
      <c r="E50" s="62">
        <v>52696</v>
      </c>
      <c r="F50" s="68">
        <v>55.699672</v>
      </c>
      <c r="G50" s="20">
        <v>1.0395016999999999E-2</v>
      </c>
    </row>
    <row r="51" spans="1:7" ht="25.5" x14ac:dyDescent="0.2">
      <c r="A51" s="21">
        <v>45</v>
      </c>
      <c r="B51" s="22" t="s">
        <v>72</v>
      </c>
      <c r="C51" s="26" t="s">
        <v>73</v>
      </c>
      <c r="D51" s="17" t="s">
        <v>66</v>
      </c>
      <c r="E51" s="62">
        <v>16556</v>
      </c>
      <c r="F51" s="68">
        <v>55.537101999999997</v>
      </c>
      <c r="G51" s="20">
        <v>1.0364676999999999E-2</v>
      </c>
    </row>
    <row r="52" spans="1:7" ht="12.75" x14ac:dyDescent="0.2">
      <c r="A52" s="21">
        <v>46</v>
      </c>
      <c r="B52" s="22" t="s">
        <v>293</v>
      </c>
      <c r="C52" s="26" t="s">
        <v>294</v>
      </c>
      <c r="D52" s="17" t="s">
        <v>252</v>
      </c>
      <c r="E52" s="62">
        <v>32984</v>
      </c>
      <c r="F52" s="68">
        <v>51.751896000000002</v>
      </c>
      <c r="G52" s="20">
        <v>9.6582590000000006E-3</v>
      </c>
    </row>
    <row r="53" spans="1:7" ht="12.75" x14ac:dyDescent="0.2">
      <c r="A53" s="21">
        <v>47</v>
      </c>
      <c r="B53" s="22" t="s">
        <v>289</v>
      </c>
      <c r="C53" s="26" t="s">
        <v>290</v>
      </c>
      <c r="D53" s="17" t="s">
        <v>233</v>
      </c>
      <c r="E53" s="62">
        <v>27437</v>
      </c>
      <c r="F53" s="68">
        <v>51.554122999999997</v>
      </c>
      <c r="G53" s="20">
        <v>9.6213489999999995E-3</v>
      </c>
    </row>
    <row r="54" spans="1:7" ht="12.75" x14ac:dyDescent="0.2">
      <c r="A54" s="21">
        <v>48</v>
      </c>
      <c r="B54" s="22" t="s">
        <v>499</v>
      </c>
      <c r="C54" s="26" t="s">
        <v>500</v>
      </c>
      <c r="D54" s="17" t="s">
        <v>252</v>
      </c>
      <c r="E54" s="62">
        <v>5619</v>
      </c>
      <c r="F54" s="68">
        <v>51.520611000000002</v>
      </c>
      <c r="G54" s="20">
        <v>9.6150950000000006E-3</v>
      </c>
    </row>
    <row r="55" spans="1:7" ht="12.75" x14ac:dyDescent="0.2">
      <c r="A55" s="21">
        <v>49</v>
      </c>
      <c r="B55" s="22" t="s">
        <v>269</v>
      </c>
      <c r="C55" s="26" t="s">
        <v>270</v>
      </c>
      <c r="D55" s="17" t="s">
        <v>54</v>
      </c>
      <c r="E55" s="62">
        <v>47019</v>
      </c>
      <c r="F55" s="68">
        <v>51.462295500000003</v>
      </c>
      <c r="G55" s="20">
        <v>9.6042120000000009E-3</v>
      </c>
    </row>
    <row r="56" spans="1:7" ht="12.75" x14ac:dyDescent="0.2">
      <c r="A56" s="21">
        <v>50</v>
      </c>
      <c r="B56" s="22" t="s">
        <v>88</v>
      </c>
      <c r="C56" s="26" t="s">
        <v>89</v>
      </c>
      <c r="D56" s="17" t="s">
        <v>59</v>
      </c>
      <c r="E56" s="62">
        <v>23383</v>
      </c>
      <c r="F56" s="68">
        <v>49.607034499999997</v>
      </c>
      <c r="G56" s="20">
        <v>9.2579710000000003E-3</v>
      </c>
    </row>
    <row r="57" spans="1:7" ht="25.5" x14ac:dyDescent="0.2">
      <c r="A57" s="21">
        <v>51</v>
      </c>
      <c r="B57" s="22" t="s">
        <v>189</v>
      </c>
      <c r="C57" s="26" t="s">
        <v>190</v>
      </c>
      <c r="D57" s="17" t="s">
        <v>43</v>
      </c>
      <c r="E57" s="62">
        <v>8995</v>
      </c>
      <c r="F57" s="68">
        <v>48.226692499999999</v>
      </c>
      <c r="G57" s="20">
        <v>9.0003630000000008E-3</v>
      </c>
    </row>
    <row r="58" spans="1:7" ht="25.5" x14ac:dyDescent="0.2">
      <c r="A58" s="21">
        <v>52</v>
      </c>
      <c r="B58" s="22" t="s">
        <v>248</v>
      </c>
      <c r="C58" s="26" t="s">
        <v>249</v>
      </c>
      <c r="D58" s="17" t="s">
        <v>66</v>
      </c>
      <c r="E58" s="62">
        <v>18961</v>
      </c>
      <c r="F58" s="68">
        <v>47.686914999999999</v>
      </c>
      <c r="G58" s="20">
        <v>8.8996270000000002E-3</v>
      </c>
    </row>
    <row r="59" spans="1:7" ht="12.75" x14ac:dyDescent="0.2">
      <c r="A59" s="21">
        <v>53</v>
      </c>
      <c r="B59" s="22" t="s">
        <v>94</v>
      </c>
      <c r="C59" s="26" t="s">
        <v>95</v>
      </c>
      <c r="D59" s="17" t="s">
        <v>59</v>
      </c>
      <c r="E59" s="62">
        <v>16933</v>
      </c>
      <c r="F59" s="68">
        <v>45.863030500000001</v>
      </c>
      <c r="G59" s="20">
        <v>8.5592419999999999E-3</v>
      </c>
    </row>
    <row r="60" spans="1:7" ht="25.5" x14ac:dyDescent="0.2">
      <c r="A60" s="21">
        <v>54</v>
      </c>
      <c r="B60" s="22" t="s">
        <v>220</v>
      </c>
      <c r="C60" s="26" t="s">
        <v>221</v>
      </c>
      <c r="D60" s="17" t="s">
        <v>210</v>
      </c>
      <c r="E60" s="62">
        <v>12909</v>
      </c>
      <c r="F60" s="68">
        <v>45.4590435</v>
      </c>
      <c r="G60" s="20">
        <v>8.4838480000000004E-3</v>
      </c>
    </row>
    <row r="61" spans="1:7" ht="12.75" x14ac:dyDescent="0.2">
      <c r="A61" s="21">
        <v>55</v>
      </c>
      <c r="B61" s="22" t="s">
        <v>77</v>
      </c>
      <c r="C61" s="26" t="s">
        <v>78</v>
      </c>
      <c r="D61" s="17" t="s">
        <v>59</v>
      </c>
      <c r="E61" s="62">
        <v>19930</v>
      </c>
      <c r="F61" s="68">
        <v>41.803175000000003</v>
      </c>
      <c r="G61" s="20">
        <v>7.8015669999999997E-3</v>
      </c>
    </row>
    <row r="62" spans="1:7" ht="12.75" x14ac:dyDescent="0.2">
      <c r="A62" s="21">
        <v>56</v>
      </c>
      <c r="B62" s="22" t="s">
        <v>271</v>
      </c>
      <c r="C62" s="26" t="s">
        <v>272</v>
      </c>
      <c r="D62" s="17" t="s">
        <v>252</v>
      </c>
      <c r="E62" s="62">
        <v>11778</v>
      </c>
      <c r="F62" s="68">
        <v>39.738971999999997</v>
      </c>
      <c r="G62" s="20">
        <v>7.4163329999999998E-3</v>
      </c>
    </row>
    <row r="63" spans="1:7" ht="12.75" x14ac:dyDescent="0.2">
      <c r="A63" s="21">
        <v>57</v>
      </c>
      <c r="B63" s="22" t="s">
        <v>229</v>
      </c>
      <c r="C63" s="26" t="s">
        <v>230</v>
      </c>
      <c r="D63" s="17" t="s">
        <v>172</v>
      </c>
      <c r="E63" s="62">
        <v>15555</v>
      </c>
      <c r="F63" s="68">
        <v>39.354149999999997</v>
      </c>
      <c r="G63" s="20">
        <v>7.3445150000000002E-3</v>
      </c>
    </row>
    <row r="64" spans="1:7" ht="12.75" x14ac:dyDescent="0.2">
      <c r="A64" s="21">
        <v>58</v>
      </c>
      <c r="B64" s="22" t="s">
        <v>182</v>
      </c>
      <c r="C64" s="26" t="s">
        <v>183</v>
      </c>
      <c r="D64" s="17" t="s">
        <v>31</v>
      </c>
      <c r="E64" s="62">
        <v>17764</v>
      </c>
      <c r="F64" s="68">
        <v>29.230661999999999</v>
      </c>
      <c r="G64" s="20">
        <v>5.4552070000000001E-3</v>
      </c>
    </row>
    <row r="65" spans="1:7" ht="12.75" x14ac:dyDescent="0.2">
      <c r="A65" s="21">
        <v>59</v>
      </c>
      <c r="B65" s="22" t="s">
        <v>320</v>
      </c>
      <c r="C65" s="26" t="s">
        <v>321</v>
      </c>
      <c r="D65" s="17" t="s">
        <v>188</v>
      </c>
      <c r="E65" s="62">
        <v>42566</v>
      </c>
      <c r="F65" s="68">
        <v>26.454768999999999</v>
      </c>
      <c r="G65" s="20">
        <v>4.9371520000000002E-3</v>
      </c>
    </row>
    <row r="66" spans="1:7" ht="12.75" x14ac:dyDescent="0.2">
      <c r="A66" s="21">
        <v>60</v>
      </c>
      <c r="B66" s="22" t="s">
        <v>300</v>
      </c>
      <c r="C66" s="26" t="s">
        <v>301</v>
      </c>
      <c r="D66" s="17" t="s">
        <v>175</v>
      </c>
      <c r="E66" s="62">
        <v>15104</v>
      </c>
      <c r="F66" s="68">
        <v>18.404223999999999</v>
      </c>
      <c r="G66" s="20">
        <v>3.4347100000000001E-3</v>
      </c>
    </row>
    <row r="67" spans="1:7" ht="38.25" x14ac:dyDescent="0.2">
      <c r="A67" s="21">
        <v>61</v>
      </c>
      <c r="B67" s="22" t="s">
        <v>304</v>
      </c>
      <c r="C67" s="26" t="s">
        <v>305</v>
      </c>
      <c r="D67" s="17" t="s">
        <v>306</v>
      </c>
      <c r="E67" s="62">
        <v>8235</v>
      </c>
      <c r="F67" s="68">
        <v>11.685465000000001</v>
      </c>
      <c r="G67" s="20">
        <v>2.1808140000000001E-3</v>
      </c>
    </row>
    <row r="68" spans="1:7" ht="25.5" x14ac:dyDescent="0.2">
      <c r="A68" s="21">
        <v>62</v>
      </c>
      <c r="B68" s="22" t="s">
        <v>236</v>
      </c>
      <c r="C68" s="26" t="s">
        <v>237</v>
      </c>
      <c r="D68" s="17" t="s">
        <v>43</v>
      </c>
      <c r="E68" s="62">
        <v>9050</v>
      </c>
      <c r="F68" s="68">
        <v>8.9413999999999998</v>
      </c>
      <c r="G68" s="20">
        <v>1.6686990000000001E-3</v>
      </c>
    </row>
    <row r="69" spans="1:7" ht="25.5" x14ac:dyDescent="0.2">
      <c r="A69" s="21">
        <v>63</v>
      </c>
      <c r="B69" s="22" t="s">
        <v>240</v>
      </c>
      <c r="C69" s="26" t="s">
        <v>241</v>
      </c>
      <c r="D69" s="17" t="s">
        <v>19</v>
      </c>
      <c r="E69" s="62">
        <v>931</v>
      </c>
      <c r="F69" s="68">
        <v>1.72235</v>
      </c>
      <c r="G69" s="20">
        <v>3.2143599999999998E-4</v>
      </c>
    </row>
    <row r="70" spans="1:7" ht="12.75" x14ac:dyDescent="0.2">
      <c r="A70" s="16"/>
      <c r="B70" s="17"/>
      <c r="C70" s="23" t="s">
        <v>120</v>
      </c>
      <c r="D70" s="27"/>
      <c r="E70" s="64"/>
      <c r="F70" s="70">
        <v>5171.3202265000009</v>
      </c>
      <c r="G70" s="28">
        <v>0.96510374099999996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16"/>
      <c r="B72" s="17"/>
      <c r="C72" s="23" t="s">
        <v>121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30"/>
      <c r="E74" s="62"/>
      <c r="F74" s="68"/>
      <c r="G74" s="20"/>
    </row>
    <row r="75" spans="1:7" ht="12.75" x14ac:dyDescent="0.2">
      <c r="A75" s="31"/>
      <c r="B75" s="32"/>
      <c r="C75" s="23" t="s">
        <v>122</v>
      </c>
      <c r="D75" s="24"/>
      <c r="E75" s="63"/>
      <c r="F75" s="69"/>
      <c r="G75" s="25"/>
    </row>
    <row r="76" spans="1:7" ht="12.75" x14ac:dyDescent="0.2">
      <c r="A76" s="33"/>
      <c r="B76" s="34"/>
      <c r="C76" s="23" t="s">
        <v>120</v>
      </c>
      <c r="D76" s="35"/>
      <c r="E76" s="65"/>
      <c r="F76" s="71">
        <v>0</v>
      </c>
      <c r="G76" s="36">
        <v>0</v>
      </c>
    </row>
    <row r="77" spans="1:7" ht="12.75" x14ac:dyDescent="0.2">
      <c r="A77" s="33"/>
      <c r="B77" s="34"/>
      <c r="C77" s="29"/>
      <c r="D77" s="37"/>
      <c r="E77" s="66"/>
      <c r="F77" s="72"/>
      <c r="G77" s="38"/>
    </row>
    <row r="78" spans="1:7" ht="12.75" x14ac:dyDescent="0.2">
      <c r="A78" s="16"/>
      <c r="B78" s="17"/>
      <c r="C78" s="23" t="s">
        <v>123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124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12.75" x14ac:dyDescent="0.2">
      <c r="A84" s="16"/>
      <c r="B84" s="17"/>
      <c r="C84" s="23" t="s">
        <v>125</v>
      </c>
      <c r="D84" s="24"/>
      <c r="E84" s="63"/>
      <c r="F84" s="69"/>
      <c r="G84" s="25"/>
    </row>
    <row r="85" spans="1:7" ht="12.75" x14ac:dyDescent="0.2">
      <c r="A85" s="16"/>
      <c r="B85" s="17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21"/>
      <c r="B87" s="22"/>
      <c r="C87" s="39" t="s">
        <v>126</v>
      </c>
      <c r="D87" s="40"/>
      <c r="E87" s="64"/>
      <c r="F87" s="70">
        <v>5171.3202265000009</v>
      </c>
      <c r="G87" s="28">
        <v>0.96510374099999996</v>
      </c>
    </row>
    <row r="88" spans="1:7" ht="12.75" x14ac:dyDescent="0.2">
      <c r="A88" s="16"/>
      <c r="B88" s="17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127</v>
      </c>
      <c r="D89" s="19"/>
      <c r="E89" s="62"/>
      <c r="F89" s="68"/>
      <c r="G89" s="20"/>
    </row>
    <row r="90" spans="1:7" ht="25.5" x14ac:dyDescent="0.2">
      <c r="A90" s="16"/>
      <c r="B90" s="17"/>
      <c r="C90" s="23" t="s">
        <v>10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16"/>
      <c r="B93" s="41"/>
      <c r="C93" s="23" t="s">
        <v>128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74"/>
      <c r="G95" s="43"/>
    </row>
    <row r="96" spans="1:7" ht="12.75" x14ac:dyDescent="0.2">
      <c r="A96" s="16"/>
      <c r="B96" s="17"/>
      <c r="C96" s="23" t="s">
        <v>129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27"/>
      <c r="E97" s="64"/>
      <c r="F97" s="70">
        <v>0</v>
      </c>
      <c r="G97" s="28">
        <v>0</v>
      </c>
    </row>
    <row r="98" spans="1:7" ht="12.75" x14ac:dyDescent="0.2">
      <c r="A98" s="16"/>
      <c r="B98" s="17"/>
      <c r="C98" s="29"/>
      <c r="D98" s="19"/>
      <c r="E98" s="62"/>
      <c r="F98" s="68"/>
      <c r="G98" s="20"/>
    </row>
    <row r="99" spans="1:7" ht="25.5" x14ac:dyDescent="0.2">
      <c r="A99" s="16"/>
      <c r="B99" s="41"/>
      <c r="C99" s="23" t="s">
        <v>130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27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19"/>
      <c r="E101" s="62"/>
      <c r="F101" s="68"/>
      <c r="G101" s="20"/>
    </row>
    <row r="102" spans="1:7" ht="12.75" x14ac:dyDescent="0.2">
      <c r="A102" s="21"/>
      <c r="B102" s="22"/>
      <c r="C102" s="44" t="s">
        <v>131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6"/>
      <c r="D103" s="19"/>
      <c r="E103" s="62"/>
      <c r="F103" s="68"/>
      <c r="G103" s="20"/>
    </row>
    <row r="104" spans="1:7" ht="12.75" x14ac:dyDescent="0.2">
      <c r="A104" s="16"/>
      <c r="B104" s="17"/>
      <c r="C104" s="18" t="s">
        <v>132</v>
      </c>
      <c r="D104" s="19"/>
      <c r="E104" s="62"/>
      <c r="F104" s="68"/>
      <c r="G104" s="20"/>
    </row>
    <row r="105" spans="1:7" ht="12.75" x14ac:dyDescent="0.2">
      <c r="A105" s="21"/>
      <c r="B105" s="22"/>
      <c r="C105" s="23" t="s">
        <v>133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134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135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120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21"/>
      <c r="B114" s="22"/>
      <c r="C114" s="23" t="s">
        <v>136</v>
      </c>
      <c r="D114" s="24"/>
      <c r="E114" s="63"/>
      <c r="F114" s="69"/>
      <c r="G114" s="25"/>
    </row>
    <row r="115" spans="1:7" ht="12.75" x14ac:dyDescent="0.2">
      <c r="A115" s="21">
        <v>1</v>
      </c>
      <c r="B115" s="22"/>
      <c r="C115" s="26" t="s">
        <v>137</v>
      </c>
      <c r="D115" s="30"/>
      <c r="E115" s="62"/>
      <c r="F115" s="68">
        <v>179.90758170000001</v>
      </c>
      <c r="G115" s="20">
        <v>3.3575464999999999E-2</v>
      </c>
    </row>
    <row r="116" spans="1:7" ht="12.75" x14ac:dyDescent="0.2">
      <c r="A116" s="21"/>
      <c r="B116" s="22"/>
      <c r="C116" s="23" t="s">
        <v>120</v>
      </c>
      <c r="D116" s="40"/>
      <c r="E116" s="64"/>
      <c r="F116" s="70">
        <v>179.90758170000001</v>
      </c>
      <c r="G116" s="28">
        <v>3.3575464999999999E-2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39" t="s">
        <v>138</v>
      </c>
      <c r="D118" s="40"/>
      <c r="E118" s="64"/>
      <c r="F118" s="70">
        <v>179.90758170000001</v>
      </c>
      <c r="G118" s="28">
        <v>3.3575464999999999E-2</v>
      </c>
    </row>
    <row r="119" spans="1:7" ht="12.75" x14ac:dyDescent="0.2">
      <c r="A119" s="21"/>
      <c r="B119" s="22"/>
      <c r="C119" s="45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139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140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120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12.75" x14ac:dyDescent="0.2">
      <c r="A124" s="16"/>
      <c r="B124" s="17"/>
      <c r="C124" s="18" t="s">
        <v>141</v>
      </c>
      <c r="D124" s="19"/>
      <c r="E124" s="62"/>
      <c r="F124" s="68"/>
      <c r="G124" s="20"/>
    </row>
    <row r="125" spans="1:7" ht="25.5" x14ac:dyDescent="0.2">
      <c r="A125" s="21"/>
      <c r="B125" s="22"/>
      <c r="C125" s="23" t="s">
        <v>142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120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68"/>
      <c r="G127" s="20"/>
    </row>
    <row r="128" spans="1:7" ht="25.5" x14ac:dyDescent="0.2">
      <c r="A128" s="21"/>
      <c r="B128" s="22"/>
      <c r="C128" s="23" t="s">
        <v>143</v>
      </c>
      <c r="D128" s="24"/>
      <c r="E128" s="63"/>
      <c r="F128" s="69"/>
      <c r="G128" s="25"/>
    </row>
    <row r="129" spans="1:7" ht="12.75" x14ac:dyDescent="0.2">
      <c r="A129" s="21"/>
      <c r="B129" s="22"/>
      <c r="C129" s="23" t="s">
        <v>120</v>
      </c>
      <c r="D129" s="40"/>
      <c r="E129" s="64"/>
      <c r="F129" s="70">
        <v>0</v>
      </c>
      <c r="G129" s="28">
        <v>0</v>
      </c>
    </row>
    <row r="130" spans="1:7" ht="12.75" x14ac:dyDescent="0.2">
      <c r="A130" s="21"/>
      <c r="B130" s="22"/>
      <c r="C130" s="29"/>
      <c r="D130" s="22"/>
      <c r="E130" s="62"/>
      <c r="F130" s="74"/>
      <c r="G130" s="43"/>
    </row>
    <row r="131" spans="1:7" ht="25.5" x14ac:dyDescent="0.2">
      <c r="A131" s="21"/>
      <c r="B131" s="22"/>
      <c r="C131" s="45" t="s">
        <v>144</v>
      </c>
      <c r="D131" s="22"/>
      <c r="E131" s="62"/>
      <c r="F131" s="74">
        <v>7.0772263200000003</v>
      </c>
      <c r="G131" s="43">
        <v>1.3207959999999999E-3</v>
      </c>
    </row>
    <row r="132" spans="1:7" ht="12.75" x14ac:dyDescent="0.2">
      <c r="A132" s="21"/>
      <c r="B132" s="22"/>
      <c r="C132" s="46" t="s">
        <v>145</v>
      </c>
      <c r="D132" s="27"/>
      <c r="E132" s="64"/>
      <c r="F132" s="70">
        <v>5358.3050345200008</v>
      </c>
      <c r="G132" s="28">
        <v>1.0000000020000002</v>
      </c>
    </row>
    <row r="134" spans="1:7" ht="12.75" x14ac:dyDescent="0.2">
      <c r="B134" s="360"/>
      <c r="C134" s="360"/>
      <c r="D134" s="360"/>
      <c r="E134" s="360"/>
      <c r="F134" s="360"/>
    </row>
    <row r="135" spans="1:7" ht="12.75" x14ac:dyDescent="0.2">
      <c r="B135" s="360"/>
      <c r="C135" s="360"/>
      <c r="D135" s="360"/>
      <c r="E135" s="360"/>
      <c r="F135" s="360"/>
    </row>
    <row r="137" spans="1:7" ht="12.75" x14ac:dyDescent="0.2">
      <c r="B137" s="52" t="s">
        <v>146</v>
      </c>
      <c r="C137" s="53"/>
      <c r="D137" s="54"/>
    </row>
    <row r="138" spans="1:7" ht="12.75" x14ac:dyDescent="0.2">
      <c r="B138" s="55" t="s">
        <v>147</v>
      </c>
      <c r="C138" s="56"/>
      <c r="D138" s="81" t="s">
        <v>148</v>
      </c>
    </row>
    <row r="139" spans="1:7" ht="12.75" x14ac:dyDescent="0.2">
      <c r="B139" s="55" t="s">
        <v>149</v>
      </c>
      <c r="C139" s="56"/>
      <c r="D139" s="81" t="s">
        <v>148</v>
      </c>
    </row>
    <row r="140" spans="1:7" ht="12.75" x14ac:dyDescent="0.2">
      <c r="B140" s="57" t="s">
        <v>150</v>
      </c>
      <c r="C140" s="56"/>
      <c r="D140" s="58"/>
    </row>
    <row r="141" spans="1:7" ht="25.5" customHeight="1" x14ac:dyDescent="0.2">
      <c r="B141" s="58"/>
      <c r="C141" s="48" t="s">
        <v>151</v>
      </c>
      <c r="D141" s="49" t="s">
        <v>152</v>
      </c>
    </row>
    <row r="142" spans="1:7" ht="12.75" customHeight="1" x14ac:dyDescent="0.2">
      <c r="B142" s="75" t="s">
        <v>153</v>
      </c>
      <c r="C142" s="76" t="s">
        <v>154</v>
      </c>
      <c r="D142" s="76" t="s">
        <v>155</v>
      </c>
    </row>
    <row r="143" spans="1:7" ht="12.75" x14ac:dyDescent="0.2">
      <c r="B143" s="58" t="s">
        <v>156</v>
      </c>
      <c r="C143" s="59">
        <v>10.757099999999999</v>
      </c>
      <c r="D143" s="59">
        <v>9.8011999999999997</v>
      </c>
    </row>
    <row r="144" spans="1:7" ht="12.75" x14ac:dyDescent="0.2">
      <c r="B144" s="58" t="s">
        <v>157</v>
      </c>
      <c r="C144" s="59">
        <v>10.749599999999999</v>
      </c>
      <c r="D144" s="59">
        <v>9.8011999999999997</v>
      </c>
    </row>
    <row r="145" spans="2:4" ht="12.75" x14ac:dyDescent="0.2">
      <c r="B145" s="58" t="s">
        <v>158</v>
      </c>
      <c r="C145" s="59">
        <v>10.6736</v>
      </c>
      <c r="D145" s="59">
        <v>9.7225000000000001</v>
      </c>
    </row>
    <row r="146" spans="2:4" ht="12.75" x14ac:dyDescent="0.2">
      <c r="B146" s="58" t="s">
        <v>159</v>
      </c>
      <c r="C146" s="59">
        <v>10.6738</v>
      </c>
      <c r="D146" s="59">
        <v>9.7225000000000001</v>
      </c>
    </row>
    <row r="148" spans="2:4" ht="12.75" x14ac:dyDescent="0.2">
      <c r="B148" s="77" t="s">
        <v>160</v>
      </c>
      <c r="C148" s="60"/>
      <c r="D148" s="78" t="s">
        <v>148</v>
      </c>
    </row>
    <row r="149" spans="2:4" ht="24.75" customHeight="1" x14ac:dyDescent="0.2">
      <c r="B149" s="79"/>
      <c r="C149" s="79"/>
    </row>
    <row r="150" spans="2:4" ht="15" x14ac:dyDescent="0.25">
      <c r="B150" s="82"/>
      <c r="C150" s="80"/>
      <c r="D150"/>
    </row>
    <row r="152" spans="2:4" ht="12.75" x14ac:dyDescent="0.2">
      <c r="B152" s="57" t="s">
        <v>161</v>
      </c>
      <c r="C152" s="56"/>
      <c r="D152" s="83" t="s">
        <v>148</v>
      </c>
    </row>
    <row r="153" spans="2:4" ht="12.75" x14ac:dyDescent="0.2">
      <c r="B153" s="57" t="s">
        <v>162</v>
      </c>
      <c r="C153" s="56"/>
      <c r="D153" s="83" t="s">
        <v>148</v>
      </c>
    </row>
    <row r="154" spans="2:4" ht="12.75" x14ac:dyDescent="0.2">
      <c r="B154" s="57" t="s">
        <v>163</v>
      </c>
      <c r="C154" s="56"/>
      <c r="D154" s="61">
        <v>1.1214923073313154E-2</v>
      </c>
    </row>
    <row r="155" spans="2:4" ht="12.75" x14ac:dyDescent="0.2">
      <c r="B155" s="57" t="s">
        <v>164</v>
      </c>
      <c r="C155" s="56"/>
      <c r="D155" s="61" t="s">
        <v>148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574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206</v>
      </c>
      <c r="C7" s="26" t="s">
        <v>207</v>
      </c>
      <c r="D7" s="17" t="s">
        <v>43</v>
      </c>
      <c r="E7" s="62">
        <v>25568</v>
      </c>
      <c r="F7" s="68">
        <v>193.53697600000001</v>
      </c>
      <c r="G7" s="20">
        <v>4.0478321999999997E-2</v>
      </c>
    </row>
    <row r="8" spans="1:7" ht="25.5" x14ac:dyDescent="0.2">
      <c r="A8" s="21">
        <v>2</v>
      </c>
      <c r="B8" s="22" t="s">
        <v>32</v>
      </c>
      <c r="C8" s="26" t="s">
        <v>33</v>
      </c>
      <c r="D8" s="17" t="s">
        <v>16</v>
      </c>
      <c r="E8" s="62">
        <v>71206</v>
      </c>
      <c r="F8" s="68">
        <v>162.74131299999999</v>
      </c>
      <c r="G8" s="20">
        <v>3.4037399000000003E-2</v>
      </c>
    </row>
    <row r="9" spans="1:7" ht="12.75" x14ac:dyDescent="0.2">
      <c r="A9" s="21">
        <v>3</v>
      </c>
      <c r="B9" s="22" t="s">
        <v>261</v>
      </c>
      <c r="C9" s="26" t="s">
        <v>262</v>
      </c>
      <c r="D9" s="17" t="s">
        <v>199</v>
      </c>
      <c r="E9" s="62">
        <v>19268</v>
      </c>
      <c r="F9" s="68">
        <v>147.68922000000001</v>
      </c>
      <c r="G9" s="20">
        <v>3.0889249000000001E-2</v>
      </c>
    </row>
    <row r="10" spans="1:7" ht="25.5" x14ac:dyDescent="0.2">
      <c r="A10" s="21">
        <v>4</v>
      </c>
      <c r="B10" s="22" t="s">
        <v>224</v>
      </c>
      <c r="C10" s="26" t="s">
        <v>225</v>
      </c>
      <c r="D10" s="17" t="s">
        <v>172</v>
      </c>
      <c r="E10" s="62">
        <v>22952</v>
      </c>
      <c r="F10" s="68">
        <v>144.63202799999999</v>
      </c>
      <c r="G10" s="20">
        <v>3.0249835999999999E-2</v>
      </c>
    </row>
    <row r="11" spans="1:7" ht="25.5" x14ac:dyDescent="0.2">
      <c r="A11" s="21">
        <v>5</v>
      </c>
      <c r="B11" s="22" t="s">
        <v>178</v>
      </c>
      <c r="C11" s="26" t="s">
        <v>179</v>
      </c>
      <c r="D11" s="17" t="s">
        <v>43</v>
      </c>
      <c r="E11" s="62">
        <v>11009</v>
      </c>
      <c r="F11" s="68">
        <v>141.10785749999999</v>
      </c>
      <c r="G11" s="20">
        <v>2.9512755000000002E-2</v>
      </c>
    </row>
    <row r="12" spans="1:7" ht="25.5" x14ac:dyDescent="0.2">
      <c r="A12" s="21">
        <v>6</v>
      </c>
      <c r="B12" s="22" t="s">
        <v>195</v>
      </c>
      <c r="C12" s="26" t="s">
        <v>196</v>
      </c>
      <c r="D12" s="17" t="s">
        <v>66</v>
      </c>
      <c r="E12" s="62">
        <v>16672</v>
      </c>
      <c r="F12" s="68">
        <v>136.243584</v>
      </c>
      <c r="G12" s="20">
        <v>2.8495389999999999E-2</v>
      </c>
    </row>
    <row r="13" spans="1:7" ht="12.75" x14ac:dyDescent="0.2">
      <c r="A13" s="21">
        <v>7</v>
      </c>
      <c r="B13" s="22" t="s">
        <v>84</v>
      </c>
      <c r="C13" s="26" t="s">
        <v>85</v>
      </c>
      <c r="D13" s="17" t="s">
        <v>59</v>
      </c>
      <c r="E13" s="62">
        <v>32810</v>
      </c>
      <c r="F13" s="68">
        <v>121.971175</v>
      </c>
      <c r="G13" s="20">
        <v>2.5510311000000001E-2</v>
      </c>
    </row>
    <row r="14" spans="1:7" ht="12.75" x14ac:dyDescent="0.2">
      <c r="A14" s="21">
        <v>8</v>
      </c>
      <c r="B14" s="22" t="s">
        <v>238</v>
      </c>
      <c r="C14" s="26" t="s">
        <v>239</v>
      </c>
      <c r="D14" s="17" t="s">
        <v>188</v>
      </c>
      <c r="E14" s="62">
        <v>6229</v>
      </c>
      <c r="F14" s="68">
        <v>120.331822</v>
      </c>
      <c r="G14" s="20">
        <v>2.5167439999999999E-2</v>
      </c>
    </row>
    <row r="15" spans="1:7" ht="25.5" x14ac:dyDescent="0.2">
      <c r="A15" s="21">
        <v>9</v>
      </c>
      <c r="B15" s="22" t="s">
        <v>105</v>
      </c>
      <c r="C15" s="26" t="s">
        <v>106</v>
      </c>
      <c r="D15" s="17" t="s">
        <v>43</v>
      </c>
      <c r="E15" s="62">
        <v>9300</v>
      </c>
      <c r="F15" s="68">
        <v>117.31485000000001</v>
      </c>
      <c r="G15" s="20">
        <v>2.4536439E-2</v>
      </c>
    </row>
    <row r="16" spans="1:7" ht="25.5" x14ac:dyDescent="0.2">
      <c r="A16" s="21">
        <v>10</v>
      </c>
      <c r="B16" s="22" t="s">
        <v>23</v>
      </c>
      <c r="C16" s="26" t="s">
        <v>24</v>
      </c>
      <c r="D16" s="17" t="s">
        <v>25</v>
      </c>
      <c r="E16" s="62">
        <v>29129</v>
      </c>
      <c r="F16" s="68">
        <v>116.80728999999999</v>
      </c>
      <c r="G16" s="20">
        <v>2.4430283000000001E-2</v>
      </c>
    </row>
    <row r="17" spans="1:7" ht="12.75" x14ac:dyDescent="0.2">
      <c r="A17" s="21">
        <v>11</v>
      </c>
      <c r="B17" s="22" t="s">
        <v>186</v>
      </c>
      <c r="C17" s="26" t="s">
        <v>187</v>
      </c>
      <c r="D17" s="17" t="s">
        <v>188</v>
      </c>
      <c r="E17" s="62">
        <v>30344</v>
      </c>
      <c r="F17" s="68">
        <v>114.47274</v>
      </c>
      <c r="G17" s="20">
        <v>2.3942010999999999E-2</v>
      </c>
    </row>
    <row r="18" spans="1:7" ht="12.75" x14ac:dyDescent="0.2">
      <c r="A18" s="21">
        <v>12</v>
      </c>
      <c r="B18" s="22" t="s">
        <v>273</v>
      </c>
      <c r="C18" s="26" t="s">
        <v>274</v>
      </c>
      <c r="D18" s="17" t="s">
        <v>59</v>
      </c>
      <c r="E18" s="62">
        <v>37163</v>
      </c>
      <c r="F18" s="68">
        <v>112.5481455</v>
      </c>
      <c r="G18" s="20">
        <v>2.3539482E-2</v>
      </c>
    </row>
    <row r="19" spans="1:7" ht="12.75" x14ac:dyDescent="0.2">
      <c r="A19" s="21">
        <v>13</v>
      </c>
      <c r="B19" s="22" t="s">
        <v>326</v>
      </c>
      <c r="C19" s="26" t="s">
        <v>327</v>
      </c>
      <c r="D19" s="17" t="s">
        <v>28</v>
      </c>
      <c r="E19" s="62">
        <v>119561</v>
      </c>
      <c r="F19" s="68">
        <v>107.6646805</v>
      </c>
      <c r="G19" s="20">
        <v>2.2518103000000001E-2</v>
      </c>
    </row>
    <row r="20" spans="1:7" ht="12.75" x14ac:dyDescent="0.2">
      <c r="A20" s="21">
        <v>14</v>
      </c>
      <c r="B20" s="22" t="s">
        <v>250</v>
      </c>
      <c r="C20" s="26" t="s">
        <v>251</v>
      </c>
      <c r="D20" s="17" t="s">
        <v>252</v>
      </c>
      <c r="E20" s="62">
        <v>37187</v>
      </c>
      <c r="F20" s="68">
        <v>106.7824705</v>
      </c>
      <c r="G20" s="20">
        <v>2.2333589000000001E-2</v>
      </c>
    </row>
    <row r="21" spans="1:7" ht="12.75" x14ac:dyDescent="0.2">
      <c r="A21" s="21">
        <v>15</v>
      </c>
      <c r="B21" s="22" t="s">
        <v>278</v>
      </c>
      <c r="C21" s="26" t="s">
        <v>279</v>
      </c>
      <c r="D21" s="17" t="s">
        <v>280</v>
      </c>
      <c r="E21" s="62">
        <v>39807</v>
      </c>
      <c r="F21" s="68">
        <v>104.43366450000001</v>
      </c>
      <c r="G21" s="20">
        <v>2.1842335000000001E-2</v>
      </c>
    </row>
    <row r="22" spans="1:7" ht="12.75" x14ac:dyDescent="0.2">
      <c r="A22" s="21">
        <v>16</v>
      </c>
      <c r="B22" s="22" t="s">
        <v>281</v>
      </c>
      <c r="C22" s="26" t="s">
        <v>282</v>
      </c>
      <c r="D22" s="17" t="s">
        <v>199</v>
      </c>
      <c r="E22" s="62">
        <v>7612</v>
      </c>
      <c r="F22" s="68">
        <v>101.597364</v>
      </c>
      <c r="G22" s="20">
        <v>2.1249121999999999E-2</v>
      </c>
    </row>
    <row r="23" spans="1:7" ht="25.5" x14ac:dyDescent="0.2">
      <c r="A23" s="21">
        <v>17</v>
      </c>
      <c r="B23" s="22" t="s">
        <v>37</v>
      </c>
      <c r="C23" s="26" t="s">
        <v>38</v>
      </c>
      <c r="D23" s="17" t="s">
        <v>16</v>
      </c>
      <c r="E23" s="62">
        <v>104864</v>
      </c>
      <c r="F23" s="68">
        <v>100.721872</v>
      </c>
      <c r="G23" s="20">
        <v>2.1066013000000001E-2</v>
      </c>
    </row>
    <row r="24" spans="1:7" ht="25.5" x14ac:dyDescent="0.2">
      <c r="A24" s="21">
        <v>18</v>
      </c>
      <c r="B24" s="22" t="s">
        <v>322</v>
      </c>
      <c r="C24" s="26" t="s">
        <v>323</v>
      </c>
      <c r="D24" s="17" t="s">
        <v>36</v>
      </c>
      <c r="E24" s="62">
        <v>76170</v>
      </c>
      <c r="F24" s="68">
        <v>100.46823000000001</v>
      </c>
      <c r="G24" s="20">
        <v>2.1012962999999999E-2</v>
      </c>
    </row>
    <row r="25" spans="1:7" ht="25.5" x14ac:dyDescent="0.2">
      <c r="A25" s="21">
        <v>19</v>
      </c>
      <c r="B25" s="22" t="s">
        <v>62</v>
      </c>
      <c r="C25" s="26" t="s">
        <v>63</v>
      </c>
      <c r="D25" s="17" t="s">
        <v>19</v>
      </c>
      <c r="E25" s="62">
        <v>124211</v>
      </c>
      <c r="F25" s="68">
        <v>97.816162500000004</v>
      </c>
      <c r="G25" s="20">
        <v>2.0458282000000001E-2</v>
      </c>
    </row>
    <row r="26" spans="1:7" ht="12.75" x14ac:dyDescent="0.2">
      <c r="A26" s="21">
        <v>20</v>
      </c>
      <c r="B26" s="22" t="s">
        <v>173</v>
      </c>
      <c r="C26" s="26" t="s">
        <v>174</v>
      </c>
      <c r="D26" s="17" t="s">
        <v>175</v>
      </c>
      <c r="E26" s="62">
        <v>31940</v>
      </c>
      <c r="F26" s="68">
        <v>95.19717</v>
      </c>
      <c r="G26" s="20">
        <v>1.9910519000000002E-2</v>
      </c>
    </row>
    <row r="27" spans="1:7" ht="25.5" x14ac:dyDescent="0.2">
      <c r="A27" s="21">
        <v>21</v>
      </c>
      <c r="B27" s="22" t="s">
        <v>211</v>
      </c>
      <c r="C27" s="26" t="s">
        <v>212</v>
      </c>
      <c r="D27" s="17" t="s">
        <v>43</v>
      </c>
      <c r="E27" s="62">
        <v>22423</v>
      </c>
      <c r="F27" s="68">
        <v>91.620378000000002</v>
      </c>
      <c r="G27" s="20">
        <v>1.9162432E-2</v>
      </c>
    </row>
    <row r="28" spans="1:7" ht="25.5" x14ac:dyDescent="0.2">
      <c r="A28" s="21">
        <v>22</v>
      </c>
      <c r="B28" s="22" t="s">
        <v>67</v>
      </c>
      <c r="C28" s="26" t="s">
        <v>68</v>
      </c>
      <c r="D28" s="17" t="s">
        <v>69</v>
      </c>
      <c r="E28" s="62">
        <v>23000</v>
      </c>
      <c r="F28" s="68">
        <v>89.228499999999997</v>
      </c>
      <c r="G28" s="20">
        <v>1.8662169999999999E-2</v>
      </c>
    </row>
    <row r="29" spans="1:7" ht="25.5" x14ac:dyDescent="0.2">
      <c r="A29" s="21">
        <v>23</v>
      </c>
      <c r="B29" s="22" t="s">
        <v>257</v>
      </c>
      <c r="C29" s="26" t="s">
        <v>258</v>
      </c>
      <c r="D29" s="17" t="s">
        <v>36</v>
      </c>
      <c r="E29" s="62">
        <v>14229</v>
      </c>
      <c r="F29" s="68">
        <v>86.853815999999995</v>
      </c>
      <c r="G29" s="20">
        <v>1.8165503999999999E-2</v>
      </c>
    </row>
    <row r="30" spans="1:7" ht="12.75" x14ac:dyDescent="0.2">
      <c r="A30" s="21">
        <v>24</v>
      </c>
      <c r="B30" s="22" t="s">
        <v>314</v>
      </c>
      <c r="C30" s="26" t="s">
        <v>315</v>
      </c>
      <c r="D30" s="17" t="s">
        <v>22</v>
      </c>
      <c r="E30" s="62">
        <v>38196</v>
      </c>
      <c r="F30" s="68">
        <v>85.826412000000005</v>
      </c>
      <c r="G30" s="20">
        <v>1.7950621999999999E-2</v>
      </c>
    </row>
    <row r="31" spans="1:7" ht="25.5" x14ac:dyDescent="0.2">
      <c r="A31" s="21">
        <v>25</v>
      </c>
      <c r="B31" s="22" t="s">
        <v>39</v>
      </c>
      <c r="C31" s="26" t="s">
        <v>40</v>
      </c>
      <c r="D31" s="17" t="s">
        <v>19</v>
      </c>
      <c r="E31" s="62">
        <v>1670</v>
      </c>
      <c r="F31" s="68">
        <v>85.691040000000001</v>
      </c>
      <c r="G31" s="20">
        <v>1.7922309000000001E-2</v>
      </c>
    </row>
    <row r="32" spans="1:7" ht="12.75" x14ac:dyDescent="0.2">
      <c r="A32" s="21">
        <v>26</v>
      </c>
      <c r="B32" s="22" t="s">
        <v>200</v>
      </c>
      <c r="C32" s="26" t="s">
        <v>201</v>
      </c>
      <c r="D32" s="17" t="s">
        <v>188</v>
      </c>
      <c r="E32" s="62">
        <v>8048</v>
      </c>
      <c r="F32" s="68">
        <v>83.059383999999994</v>
      </c>
      <c r="G32" s="20">
        <v>1.7371897000000001E-2</v>
      </c>
    </row>
    <row r="33" spans="1:7" ht="25.5" x14ac:dyDescent="0.2">
      <c r="A33" s="21">
        <v>27</v>
      </c>
      <c r="B33" s="22" t="s">
        <v>70</v>
      </c>
      <c r="C33" s="26" t="s">
        <v>71</v>
      </c>
      <c r="D33" s="17" t="s">
        <v>43</v>
      </c>
      <c r="E33" s="62">
        <v>48130</v>
      </c>
      <c r="F33" s="68">
        <v>82.446690000000004</v>
      </c>
      <c r="G33" s="20">
        <v>1.7243752000000001E-2</v>
      </c>
    </row>
    <row r="34" spans="1:7" ht="12.75" x14ac:dyDescent="0.2">
      <c r="A34" s="21">
        <v>28</v>
      </c>
      <c r="B34" s="22" t="s">
        <v>50</v>
      </c>
      <c r="C34" s="26" t="s">
        <v>51</v>
      </c>
      <c r="D34" s="17" t="s">
        <v>22</v>
      </c>
      <c r="E34" s="62">
        <v>69927</v>
      </c>
      <c r="F34" s="68">
        <v>81.639772500000007</v>
      </c>
      <c r="G34" s="20">
        <v>1.7074985000000001E-2</v>
      </c>
    </row>
    <row r="35" spans="1:7" ht="12.75" x14ac:dyDescent="0.2">
      <c r="A35" s="21">
        <v>29</v>
      </c>
      <c r="B35" s="22" t="s">
        <v>285</v>
      </c>
      <c r="C35" s="26" t="s">
        <v>286</v>
      </c>
      <c r="D35" s="17" t="s">
        <v>175</v>
      </c>
      <c r="E35" s="62">
        <v>17672</v>
      </c>
      <c r="F35" s="68">
        <v>79.029184000000001</v>
      </c>
      <c r="G35" s="20">
        <v>1.6528979999999999E-2</v>
      </c>
    </row>
    <row r="36" spans="1:7" ht="25.5" x14ac:dyDescent="0.2">
      <c r="A36" s="21">
        <v>30</v>
      </c>
      <c r="B36" s="22" t="s">
        <v>204</v>
      </c>
      <c r="C36" s="26" t="s">
        <v>205</v>
      </c>
      <c r="D36" s="17" t="s">
        <v>43</v>
      </c>
      <c r="E36" s="62">
        <v>25078</v>
      </c>
      <c r="F36" s="68">
        <v>76.324893000000003</v>
      </c>
      <c r="G36" s="20">
        <v>1.5963376000000001E-2</v>
      </c>
    </row>
    <row r="37" spans="1:7" ht="12.75" x14ac:dyDescent="0.2">
      <c r="A37" s="21">
        <v>31</v>
      </c>
      <c r="B37" s="22" t="s">
        <v>193</v>
      </c>
      <c r="C37" s="26" t="s">
        <v>194</v>
      </c>
      <c r="D37" s="17" t="s">
        <v>188</v>
      </c>
      <c r="E37" s="62">
        <v>14456</v>
      </c>
      <c r="F37" s="68">
        <v>75.272391999999996</v>
      </c>
      <c r="G37" s="20">
        <v>1.5743244999999999E-2</v>
      </c>
    </row>
    <row r="38" spans="1:7" ht="25.5" x14ac:dyDescent="0.2">
      <c r="A38" s="21">
        <v>32</v>
      </c>
      <c r="B38" s="22" t="s">
        <v>259</v>
      </c>
      <c r="C38" s="26" t="s">
        <v>260</v>
      </c>
      <c r="D38" s="17" t="s">
        <v>245</v>
      </c>
      <c r="E38" s="62">
        <v>12487</v>
      </c>
      <c r="F38" s="68">
        <v>71.781519500000002</v>
      </c>
      <c r="G38" s="20">
        <v>1.5013128000000001E-2</v>
      </c>
    </row>
    <row r="39" spans="1:7" ht="12.75" x14ac:dyDescent="0.2">
      <c r="A39" s="21">
        <v>33</v>
      </c>
      <c r="B39" s="22" t="s">
        <v>218</v>
      </c>
      <c r="C39" s="26" t="s">
        <v>219</v>
      </c>
      <c r="D39" s="17" t="s">
        <v>31</v>
      </c>
      <c r="E39" s="62">
        <v>139124</v>
      </c>
      <c r="F39" s="68">
        <v>71.231487999999999</v>
      </c>
      <c r="G39" s="20">
        <v>1.4898089E-2</v>
      </c>
    </row>
    <row r="40" spans="1:7" ht="51" x14ac:dyDescent="0.2">
      <c r="A40" s="21">
        <v>34</v>
      </c>
      <c r="B40" s="22" t="s">
        <v>291</v>
      </c>
      <c r="C40" s="26" t="s">
        <v>292</v>
      </c>
      <c r="D40" s="17" t="s">
        <v>215</v>
      </c>
      <c r="E40" s="62">
        <v>32152</v>
      </c>
      <c r="F40" s="68">
        <v>69.062495999999996</v>
      </c>
      <c r="G40" s="20">
        <v>1.4444444000000001E-2</v>
      </c>
    </row>
    <row r="41" spans="1:7" ht="25.5" x14ac:dyDescent="0.2">
      <c r="A41" s="21">
        <v>35</v>
      </c>
      <c r="B41" s="22" t="s">
        <v>328</v>
      </c>
      <c r="C41" s="26" t="s">
        <v>329</v>
      </c>
      <c r="D41" s="17" t="s">
        <v>280</v>
      </c>
      <c r="E41" s="62">
        <v>26445</v>
      </c>
      <c r="F41" s="68">
        <v>66.072832500000004</v>
      </c>
      <c r="G41" s="20">
        <v>1.3819155E-2</v>
      </c>
    </row>
    <row r="42" spans="1:7" ht="12.75" x14ac:dyDescent="0.2">
      <c r="A42" s="21">
        <v>36</v>
      </c>
      <c r="B42" s="22" t="s">
        <v>316</v>
      </c>
      <c r="C42" s="26" t="s">
        <v>317</v>
      </c>
      <c r="D42" s="17" t="s">
        <v>175</v>
      </c>
      <c r="E42" s="62">
        <v>13432</v>
      </c>
      <c r="F42" s="68">
        <v>63.802</v>
      </c>
      <c r="G42" s="20">
        <v>1.3344208999999999E-2</v>
      </c>
    </row>
    <row r="43" spans="1:7" ht="25.5" x14ac:dyDescent="0.2">
      <c r="A43" s="21">
        <v>37</v>
      </c>
      <c r="B43" s="22" t="s">
        <v>208</v>
      </c>
      <c r="C43" s="26" t="s">
        <v>209</v>
      </c>
      <c r="D43" s="17" t="s">
        <v>210</v>
      </c>
      <c r="E43" s="62">
        <v>24335</v>
      </c>
      <c r="F43" s="68">
        <v>63.210162500000003</v>
      </c>
      <c r="G43" s="20">
        <v>1.3220426E-2</v>
      </c>
    </row>
    <row r="44" spans="1:7" ht="12.75" x14ac:dyDescent="0.2">
      <c r="A44" s="21">
        <v>38</v>
      </c>
      <c r="B44" s="22" t="s">
        <v>182</v>
      </c>
      <c r="C44" s="26" t="s">
        <v>183</v>
      </c>
      <c r="D44" s="17" t="s">
        <v>31</v>
      </c>
      <c r="E44" s="62">
        <v>32083</v>
      </c>
      <c r="F44" s="68">
        <v>52.792576500000003</v>
      </c>
      <c r="G44" s="20">
        <v>1.1041585E-2</v>
      </c>
    </row>
    <row r="45" spans="1:7" ht="12.75" x14ac:dyDescent="0.2">
      <c r="A45" s="21">
        <v>39</v>
      </c>
      <c r="B45" s="22" t="s">
        <v>275</v>
      </c>
      <c r="C45" s="26" t="s">
        <v>276</v>
      </c>
      <c r="D45" s="17" t="s">
        <v>76</v>
      </c>
      <c r="E45" s="62">
        <v>2037</v>
      </c>
      <c r="F45" s="68">
        <v>51.567673499999998</v>
      </c>
      <c r="G45" s="20">
        <v>1.0785395999999999E-2</v>
      </c>
    </row>
    <row r="46" spans="1:7" ht="25.5" x14ac:dyDescent="0.2">
      <c r="A46" s="21">
        <v>40</v>
      </c>
      <c r="B46" s="22" t="s">
        <v>72</v>
      </c>
      <c r="C46" s="26" t="s">
        <v>73</v>
      </c>
      <c r="D46" s="17" t="s">
        <v>66</v>
      </c>
      <c r="E46" s="62">
        <v>15303</v>
      </c>
      <c r="F46" s="68">
        <v>51.333913500000001</v>
      </c>
      <c r="G46" s="20">
        <v>1.0736505E-2</v>
      </c>
    </row>
    <row r="47" spans="1:7" ht="38.25" x14ac:dyDescent="0.2">
      <c r="A47" s="21">
        <v>41</v>
      </c>
      <c r="B47" s="22" t="s">
        <v>98</v>
      </c>
      <c r="C47" s="26" t="s">
        <v>99</v>
      </c>
      <c r="D47" s="17" t="s">
        <v>100</v>
      </c>
      <c r="E47" s="62">
        <v>52000</v>
      </c>
      <c r="F47" s="68">
        <v>50.96</v>
      </c>
      <c r="G47" s="20">
        <v>1.0658301E-2</v>
      </c>
    </row>
    <row r="48" spans="1:7" ht="12.75" x14ac:dyDescent="0.2">
      <c r="A48" s="21">
        <v>42</v>
      </c>
      <c r="B48" s="22" t="s">
        <v>271</v>
      </c>
      <c r="C48" s="26" t="s">
        <v>272</v>
      </c>
      <c r="D48" s="17" t="s">
        <v>252</v>
      </c>
      <c r="E48" s="62">
        <v>15030</v>
      </c>
      <c r="F48" s="68">
        <v>50.711219999999997</v>
      </c>
      <c r="G48" s="20">
        <v>1.0606268E-2</v>
      </c>
    </row>
    <row r="49" spans="1:7" ht="25.5" x14ac:dyDescent="0.2">
      <c r="A49" s="21">
        <v>43</v>
      </c>
      <c r="B49" s="22" t="s">
        <v>48</v>
      </c>
      <c r="C49" s="26" t="s">
        <v>49</v>
      </c>
      <c r="D49" s="17" t="s">
        <v>43</v>
      </c>
      <c r="E49" s="62">
        <v>6946</v>
      </c>
      <c r="F49" s="68">
        <v>50.059821999999997</v>
      </c>
      <c r="G49" s="20">
        <v>1.0470027999999999E-2</v>
      </c>
    </row>
    <row r="50" spans="1:7" ht="51" x14ac:dyDescent="0.2">
      <c r="A50" s="21">
        <v>44</v>
      </c>
      <c r="B50" s="22" t="s">
        <v>283</v>
      </c>
      <c r="C50" s="26" t="s">
        <v>284</v>
      </c>
      <c r="D50" s="17" t="s">
        <v>215</v>
      </c>
      <c r="E50" s="62">
        <v>17135</v>
      </c>
      <c r="F50" s="68">
        <v>50.0256325</v>
      </c>
      <c r="G50" s="20">
        <v>1.0462877000000001E-2</v>
      </c>
    </row>
    <row r="51" spans="1:7" ht="12.75" x14ac:dyDescent="0.2">
      <c r="A51" s="21">
        <v>45</v>
      </c>
      <c r="B51" s="22" t="s">
        <v>166</v>
      </c>
      <c r="C51" s="26" t="s">
        <v>167</v>
      </c>
      <c r="D51" s="17" t="s">
        <v>22</v>
      </c>
      <c r="E51" s="62">
        <v>34727</v>
      </c>
      <c r="F51" s="68">
        <v>48.201076</v>
      </c>
      <c r="G51" s="20">
        <v>1.0081270999999999E-2</v>
      </c>
    </row>
    <row r="52" spans="1:7" ht="12.75" x14ac:dyDescent="0.2">
      <c r="A52" s="21">
        <v>46</v>
      </c>
      <c r="B52" s="22" t="s">
        <v>293</v>
      </c>
      <c r="C52" s="26" t="s">
        <v>294</v>
      </c>
      <c r="D52" s="17" t="s">
        <v>252</v>
      </c>
      <c r="E52" s="62">
        <v>30096</v>
      </c>
      <c r="F52" s="68">
        <v>47.220624000000001</v>
      </c>
      <c r="G52" s="20">
        <v>9.8762090000000004E-3</v>
      </c>
    </row>
    <row r="53" spans="1:7" ht="12.75" x14ac:dyDescent="0.2">
      <c r="A53" s="21">
        <v>47</v>
      </c>
      <c r="B53" s="22" t="s">
        <v>269</v>
      </c>
      <c r="C53" s="26" t="s">
        <v>270</v>
      </c>
      <c r="D53" s="17" t="s">
        <v>54</v>
      </c>
      <c r="E53" s="62">
        <v>42116</v>
      </c>
      <c r="F53" s="68">
        <v>46.095962</v>
      </c>
      <c r="G53" s="20">
        <v>9.6409860000000007E-3</v>
      </c>
    </row>
    <row r="54" spans="1:7" ht="12.75" x14ac:dyDescent="0.2">
      <c r="A54" s="21">
        <v>48</v>
      </c>
      <c r="B54" s="22" t="s">
        <v>88</v>
      </c>
      <c r="C54" s="26" t="s">
        <v>89</v>
      </c>
      <c r="D54" s="17" t="s">
        <v>59</v>
      </c>
      <c r="E54" s="62">
        <v>21686</v>
      </c>
      <c r="F54" s="68">
        <v>46.006849000000003</v>
      </c>
      <c r="G54" s="20">
        <v>9.6223479999999993E-3</v>
      </c>
    </row>
    <row r="55" spans="1:7" ht="12.75" x14ac:dyDescent="0.2">
      <c r="A55" s="21">
        <v>49</v>
      </c>
      <c r="B55" s="22" t="s">
        <v>289</v>
      </c>
      <c r="C55" s="26" t="s">
        <v>290</v>
      </c>
      <c r="D55" s="17" t="s">
        <v>233</v>
      </c>
      <c r="E55" s="62">
        <v>24410</v>
      </c>
      <c r="F55" s="68">
        <v>45.866390000000003</v>
      </c>
      <c r="G55" s="20">
        <v>9.5929710000000005E-3</v>
      </c>
    </row>
    <row r="56" spans="1:7" ht="25.5" x14ac:dyDescent="0.2">
      <c r="A56" s="21">
        <v>50</v>
      </c>
      <c r="B56" s="22" t="s">
        <v>189</v>
      </c>
      <c r="C56" s="26" t="s">
        <v>190</v>
      </c>
      <c r="D56" s="17" t="s">
        <v>43</v>
      </c>
      <c r="E56" s="62">
        <v>8247</v>
      </c>
      <c r="F56" s="68">
        <v>44.216290499999999</v>
      </c>
      <c r="G56" s="20">
        <v>9.2478520000000008E-3</v>
      </c>
    </row>
    <row r="57" spans="1:7" ht="12.75" x14ac:dyDescent="0.2">
      <c r="A57" s="21">
        <v>51</v>
      </c>
      <c r="B57" s="22" t="s">
        <v>330</v>
      </c>
      <c r="C57" s="26" t="s">
        <v>331</v>
      </c>
      <c r="D57" s="17" t="s">
        <v>172</v>
      </c>
      <c r="E57" s="62">
        <v>16648</v>
      </c>
      <c r="F57" s="68">
        <v>43.725971999999999</v>
      </c>
      <c r="G57" s="20">
        <v>9.1453009999999998E-3</v>
      </c>
    </row>
    <row r="58" spans="1:7" ht="25.5" x14ac:dyDescent="0.2">
      <c r="A58" s="21">
        <v>52</v>
      </c>
      <c r="B58" s="22" t="s">
        <v>248</v>
      </c>
      <c r="C58" s="26" t="s">
        <v>249</v>
      </c>
      <c r="D58" s="17" t="s">
        <v>66</v>
      </c>
      <c r="E58" s="62">
        <v>17026</v>
      </c>
      <c r="F58" s="68">
        <v>42.820390000000003</v>
      </c>
      <c r="G58" s="20">
        <v>8.9558989999999998E-3</v>
      </c>
    </row>
    <row r="59" spans="1:7" ht="12.75" x14ac:dyDescent="0.2">
      <c r="A59" s="21">
        <v>53</v>
      </c>
      <c r="B59" s="22" t="s">
        <v>94</v>
      </c>
      <c r="C59" s="26" t="s">
        <v>95</v>
      </c>
      <c r="D59" s="17" t="s">
        <v>59</v>
      </c>
      <c r="E59" s="62">
        <v>15702</v>
      </c>
      <c r="F59" s="68">
        <v>42.528866999999998</v>
      </c>
      <c r="G59" s="20">
        <v>8.8949259999999992E-3</v>
      </c>
    </row>
    <row r="60" spans="1:7" ht="25.5" x14ac:dyDescent="0.2">
      <c r="A60" s="21">
        <v>54</v>
      </c>
      <c r="B60" s="22" t="s">
        <v>220</v>
      </c>
      <c r="C60" s="26" t="s">
        <v>221</v>
      </c>
      <c r="D60" s="17" t="s">
        <v>210</v>
      </c>
      <c r="E60" s="62">
        <v>10966</v>
      </c>
      <c r="F60" s="68">
        <v>38.616768999999998</v>
      </c>
      <c r="G60" s="20">
        <v>8.0767100000000008E-3</v>
      </c>
    </row>
    <row r="61" spans="1:7" ht="12.75" x14ac:dyDescent="0.2">
      <c r="A61" s="21">
        <v>55</v>
      </c>
      <c r="B61" s="22" t="s">
        <v>229</v>
      </c>
      <c r="C61" s="26" t="s">
        <v>230</v>
      </c>
      <c r="D61" s="17" t="s">
        <v>172</v>
      </c>
      <c r="E61" s="62">
        <v>15046</v>
      </c>
      <c r="F61" s="68">
        <v>38.066380000000002</v>
      </c>
      <c r="G61" s="20">
        <v>7.9615959999999996E-3</v>
      </c>
    </row>
    <row r="62" spans="1:7" ht="12.75" x14ac:dyDescent="0.2">
      <c r="A62" s="21">
        <v>56</v>
      </c>
      <c r="B62" s="22" t="s">
        <v>77</v>
      </c>
      <c r="C62" s="26" t="s">
        <v>78</v>
      </c>
      <c r="D62" s="17" t="s">
        <v>59</v>
      </c>
      <c r="E62" s="62">
        <v>17996</v>
      </c>
      <c r="F62" s="68">
        <v>37.746609999999997</v>
      </c>
      <c r="G62" s="20">
        <v>7.8947159999999995E-3</v>
      </c>
    </row>
    <row r="63" spans="1:7" ht="12.75" x14ac:dyDescent="0.2">
      <c r="A63" s="21">
        <v>57</v>
      </c>
      <c r="B63" s="22" t="s">
        <v>320</v>
      </c>
      <c r="C63" s="26" t="s">
        <v>321</v>
      </c>
      <c r="D63" s="17" t="s">
        <v>188</v>
      </c>
      <c r="E63" s="62">
        <v>37652</v>
      </c>
      <c r="F63" s="68">
        <v>23.400718000000001</v>
      </c>
      <c r="G63" s="20">
        <v>4.8942680000000002E-3</v>
      </c>
    </row>
    <row r="64" spans="1:7" ht="12.75" x14ac:dyDescent="0.2">
      <c r="A64" s="21">
        <v>58</v>
      </c>
      <c r="B64" s="22" t="s">
        <v>300</v>
      </c>
      <c r="C64" s="26" t="s">
        <v>301</v>
      </c>
      <c r="D64" s="17" t="s">
        <v>175</v>
      </c>
      <c r="E64" s="62">
        <v>14927</v>
      </c>
      <c r="F64" s="68">
        <v>18.188549500000001</v>
      </c>
      <c r="G64" s="20">
        <v>3.804141E-3</v>
      </c>
    </row>
    <row r="65" spans="1:7" ht="38.25" x14ac:dyDescent="0.2">
      <c r="A65" s="21">
        <v>59</v>
      </c>
      <c r="B65" s="22" t="s">
        <v>304</v>
      </c>
      <c r="C65" s="26" t="s">
        <v>305</v>
      </c>
      <c r="D65" s="17" t="s">
        <v>306</v>
      </c>
      <c r="E65" s="62">
        <v>7639</v>
      </c>
      <c r="F65" s="68">
        <v>10.839741</v>
      </c>
      <c r="G65" s="20">
        <v>2.267135E-3</v>
      </c>
    </row>
    <row r="66" spans="1:7" ht="25.5" x14ac:dyDescent="0.2">
      <c r="A66" s="21">
        <v>60</v>
      </c>
      <c r="B66" s="22" t="s">
        <v>236</v>
      </c>
      <c r="C66" s="26" t="s">
        <v>237</v>
      </c>
      <c r="D66" s="17" t="s">
        <v>43</v>
      </c>
      <c r="E66" s="62">
        <v>5718</v>
      </c>
      <c r="F66" s="68">
        <v>5.6493840000000004</v>
      </c>
      <c r="G66" s="20">
        <v>1.181571E-3</v>
      </c>
    </row>
    <row r="67" spans="1:7" ht="12.75" x14ac:dyDescent="0.2">
      <c r="A67" s="16"/>
      <c r="B67" s="17"/>
      <c r="C67" s="23" t="s">
        <v>120</v>
      </c>
      <c r="D67" s="27"/>
      <c r="E67" s="64"/>
      <c r="F67" s="70">
        <v>4702.8729850000009</v>
      </c>
      <c r="G67" s="28">
        <v>0.98360742599999973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121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122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120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123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124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125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126</v>
      </c>
      <c r="D84" s="40"/>
      <c r="E84" s="64"/>
      <c r="F84" s="70">
        <v>4702.8729850000009</v>
      </c>
      <c r="G84" s="28">
        <v>0.98360742599999973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127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128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129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130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131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132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133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134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135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136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137</v>
      </c>
      <c r="D112" s="30"/>
      <c r="E112" s="62"/>
      <c r="F112" s="68">
        <v>88.954304300000004</v>
      </c>
      <c r="G112" s="20">
        <v>1.8604822E-2</v>
      </c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88.954304300000004</v>
      </c>
      <c r="G113" s="28">
        <v>1.8604822E-2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138</v>
      </c>
      <c r="D115" s="40"/>
      <c r="E115" s="64"/>
      <c r="F115" s="70">
        <v>88.954304300000004</v>
      </c>
      <c r="G115" s="28">
        <v>1.8604822E-2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139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140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120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141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142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120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143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120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144</v>
      </c>
      <c r="D128" s="22"/>
      <c r="E128" s="62"/>
      <c r="F128" s="154">
        <v>-10.57731749</v>
      </c>
      <c r="G128" s="155">
        <v>-2.2122489999999999E-3</v>
      </c>
    </row>
    <row r="129" spans="1:7" ht="12.75" x14ac:dyDescent="0.2">
      <c r="A129" s="21"/>
      <c r="B129" s="22"/>
      <c r="C129" s="46" t="s">
        <v>145</v>
      </c>
      <c r="D129" s="27"/>
      <c r="E129" s="64"/>
      <c r="F129" s="70">
        <v>4781.2499718100007</v>
      </c>
      <c r="G129" s="28">
        <v>0.99999999899999992</v>
      </c>
    </row>
    <row r="131" spans="1:7" ht="12.75" x14ac:dyDescent="0.2">
      <c r="B131" s="360"/>
      <c r="C131" s="360"/>
      <c r="D131" s="360"/>
      <c r="E131" s="360"/>
      <c r="F131" s="360"/>
    </row>
    <row r="132" spans="1:7" ht="12.75" x14ac:dyDescent="0.2">
      <c r="B132" s="360"/>
      <c r="C132" s="360"/>
      <c r="D132" s="360"/>
      <c r="E132" s="360"/>
      <c r="F132" s="360"/>
    </row>
    <row r="134" spans="1:7" ht="12.75" x14ac:dyDescent="0.2">
      <c r="B134" s="52" t="s">
        <v>146</v>
      </c>
      <c r="C134" s="53"/>
      <c r="D134" s="54"/>
    </row>
    <row r="135" spans="1:7" ht="12.75" x14ac:dyDescent="0.2">
      <c r="B135" s="55" t="s">
        <v>147</v>
      </c>
      <c r="C135" s="56"/>
      <c r="D135" s="81" t="s">
        <v>148</v>
      </c>
    </row>
    <row r="136" spans="1:7" ht="12.75" x14ac:dyDescent="0.2">
      <c r="B136" s="55" t="s">
        <v>149</v>
      </c>
      <c r="C136" s="56"/>
      <c r="D136" s="81" t="s">
        <v>148</v>
      </c>
    </row>
    <row r="137" spans="1:7" ht="12.75" x14ac:dyDescent="0.2">
      <c r="B137" s="57" t="s">
        <v>150</v>
      </c>
      <c r="C137" s="56"/>
      <c r="D137" s="58"/>
    </row>
    <row r="138" spans="1:7" ht="25.5" customHeight="1" x14ac:dyDescent="0.2">
      <c r="B138" s="58"/>
      <c r="C138" s="48" t="s">
        <v>151</v>
      </c>
      <c r="D138" s="49" t="s">
        <v>152</v>
      </c>
    </row>
    <row r="139" spans="1:7" ht="12.75" customHeight="1" x14ac:dyDescent="0.2">
      <c r="B139" s="75" t="s">
        <v>153</v>
      </c>
      <c r="C139" s="76" t="s">
        <v>154</v>
      </c>
      <c r="D139" s="76" t="s">
        <v>155</v>
      </c>
    </row>
    <row r="140" spans="1:7" ht="12.75" x14ac:dyDescent="0.2">
      <c r="B140" s="58" t="s">
        <v>156</v>
      </c>
      <c r="C140" s="59">
        <v>10.328799999999999</v>
      </c>
      <c r="D140" s="59">
        <v>9.3636999999999997</v>
      </c>
    </row>
    <row r="141" spans="1:7" ht="12.75" x14ac:dyDescent="0.2">
      <c r="B141" s="58" t="s">
        <v>157</v>
      </c>
      <c r="C141" s="59">
        <v>10.328799999999999</v>
      </c>
      <c r="D141" s="59">
        <v>9.3636999999999997</v>
      </c>
    </row>
    <row r="142" spans="1:7" ht="12.75" x14ac:dyDescent="0.2">
      <c r="B142" s="58" t="s">
        <v>158</v>
      </c>
      <c r="C142" s="59">
        <v>10.175700000000001</v>
      </c>
      <c r="D142" s="59">
        <v>9.2097999999999995</v>
      </c>
    </row>
    <row r="143" spans="1:7" ht="12.75" x14ac:dyDescent="0.2">
      <c r="B143" s="58" t="s">
        <v>159</v>
      </c>
      <c r="C143" s="59">
        <v>10.175700000000001</v>
      </c>
      <c r="D143" s="59">
        <v>9.2097999999999995</v>
      </c>
    </row>
    <row r="145" spans="2:4" ht="12.75" x14ac:dyDescent="0.2">
      <c r="B145" s="77" t="s">
        <v>160</v>
      </c>
      <c r="C145" s="60"/>
      <c r="D145" s="78" t="s">
        <v>148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161</v>
      </c>
      <c r="C149" s="56"/>
      <c r="D149" s="83" t="s">
        <v>148</v>
      </c>
    </row>
    <row r="150" spans="2:4" ht="12.75" x14ac:dyDescent="0.2">
      <c r="B150" s="57" t="s">
        <v>162</v>
      </c>
      <c r="C150" s="56"/>
      <c r="D150" s="83" t="s">
        <v>148</v>
      </c>
    </row>
    <row r="151" spans="2:4" ht="12.75" x14ac:dyDescent="0.2">
      <c r="B151" s="57" t="s">
        <v>163</v>
      </c>
      <c r="C151" s="56"/>
      <c r="D151" s="61">
        <v>1.1435204676533256E-2</v>
      </c>
    </row>
    <row r="152" spans="2:4" ht="12.75" x14ac:dyDescent="0.2">
      <c r="B152" s="57" t="s">
        <v>164</v>
      </c>
      <c r="C152" s="56"/>
      <c r="D152" s="61" t="s">
        <v>148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575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20</v>
      </c>
      <c r="C7" s="26" t="s">
        <v>21</v>
      </c>
      <c r="D7" s="17" t="s">
        <v>22</v>
      </c>
      <c r="E7" s="62">
        <v>46873</v>
      </c>
      <c r="F7" s="68">
        <v>329.235952</v>
      </c>
      <c r="G7" s="20">
        <v>4.1907872999999998E-2</v>
      </c>
    </row>
    <row r="8" spans="1:7" ht="12.75" x14ac:dyDescent="0.2">
      <c r="A8" s="21">
        <v>2</v>
      </c>
      <c r="B8" s="22" t="s">
        <v>576</v>
      </c>
      <c r="C8" s="26" t="s">
        <v>577</v>
      </c>
      <c r="D8" s="17" t="s">
        <v>25</v>
      </c>
      <c r="E8" s="62">
        <v>31015</v>
      </c>
      <c r="F8" s="68">
        <v>282.87230749999998</v>
      </c>
      <c r="G8" s="20">
        <v>3.6006324999999999E-2</v>
      </c>
    </row>
    <row r="9" spans="1:7" ht="12.75" x14ac:dyDescent="0.2">
      <c r="A9" s="21">
        <v>3</v>
      </c>
      <c r="B9" s="22" t="s">
        <v>350</v>
      </c>
      <c r="C9" s="26" t="s">
        <v>351</v>
      </c>
      <c r="D9" s="17" t="s">
        <v>175</v>
      </c>
      <c r="E9" s="62">
        <v>98575</v>
      </c>
      <c r="F9" s="68">
        <v>254.619225</v>
      </c>
      <c r="G9" s="20">
        <v>3.2410039000000002E-2</v>
      </c>
    </row>
    <row r="10" spans="1:7" ht="12.75" x14ac:dyDescent="0.2">
      <c r="A10" s="21">
        <v>4</v>
      </c>
      <c r="B10" s="22" t="s">
        <v>352</v>
      </c>
      <c r="C10" s="26" t="s">
        <v>353</v>
      </c>
      <c r="D10" s="17" t="s">
        <v>252</v>
      </c>
      <c r="E10" s="62">
        <v>61856</v>
      </c>
      <c r="F10" s="68">
        <v>246.61987199999999</v>
      </c>
      <c r="G10" s="20">
        <v>3.1391816000000003E-2</v>
      </c>
    </row>
    <row r="11" spans="1:7" ht="25.5" x14ac:dyDescent="0.2">
      <c r="A11" s="21">
        <v>5</v>
      </c>
      <c r="B11" s="22" t="s">
        <v>44</v>
      </c>
      <c r="C11" s="26" t="s">
        <v>45</v>
      </c>
      <c r="D11" s="17" t="s">
        <v>19</v>
      </c>
      <c r="E11" s="62">
        <v>22286</v>
      </c>
      <c r="F11" s="68">
        <v>232.29812100000001</v>
      </c>
      <c r="G11" s="20">
        <v>2.9568825E-2</v>
      </c>
    </row>
    <row r="12" spans="1:7" ht="25.5" x14ac:dyDescent="0.2">
      <c r="A12" s="21">
        <v>6</v>
      </c>
      <c r="B12" s="22" t="s">
        <v>343</v>
      </c>
      <c r="C12" s="26" t="s">
        <v>344</v>
      </c>
      <c r="D12" s="17" t="s">
        <v>81</v>
      </c>
      <c r="E12" s="62">
        <v>18986</v>
      </c>
      <c r="F12" s="68">
        <v>216.64924600000001</v>
      </c>
      <c r="G12" s="20">
        <v>2.7576907000000001E-2</v>
      </c>
    </row>
    <row r="13" spans="1:7" ht="12.75" x14ac:dyDescent="0.2">
      <c r="A13" s="21">
        <v>7</v>
      </c>
      <c r="B13" s="22" t="s">
        <v>397</v>
      </c>
      <c r="C13" s="26" t="s">
        <v>398</v>
      </c>
      <c r="D13" s="17" t="s">
        <v>233</v>
      </c>
      <c r="E13" s="62">
        <v>4731</v>
      </c>
      <c r="F13" s="68">
        <v>216.5165805</v>
      </c>
      <c r="G13" s="20">
        <v>2.7560020000000001E-2</v>
      </c>
    </row>
    <row r="14" spans="1:7" ht="12.75" x14ac:dyDescent="0.2">
      <c r="A14" s="21">
        <v>8</v>
      </c>
      <c r="B14" s="22" t="s">
        <v>358</v>
      </c>
      <c r="C14" s="26" t="s">
        <v>359</v>
      </c>
      <c r="D14" s="17" t="s">
        <v>199</v>
      </c>
      <c r="E14" s="62">
        <v>19951</v>
      </c>
      <c r="F14" s="68">
        <v>216.308742</v>
      </c>
      <c r="G14" s="20">
        <v>2.7533564E-2</v>
      </c>
    </row>
    <row r="15" spans="1:7" ht="25.5" x14ac:dyDescent="0.2">
      <c r="A15" s="21">
        <v>9</v>
      </c>
      <c r="B15" s="22" t="s">
        <v>367</v>
      </c>
      <c r="C15" s="26" t="s">
        <v>368</v>
      </c>
      <c r="D15" s="17" t="s">
        <v>66</v>
      </c>
      <c r="E15" s="62">
        <v>14000</v>
      </c>
      <c r="F15" s="68">
        <v>214.55699999999999</v>
      </c>
      <c r="G15" s="20">
        <v>2.7310588E-2</v>
      </c>
    </row>
    <row r="16" spans="1:7" ht="25.5" x14ac:dyDescent="0.2">
      <c r="A16" s="21">
        <v>10</v>
      </c>
      <c r="B16" s="22" t="s">
        <v>354</v>
      </c>
      <c r="C16" s="26" t="s">
        <v>355</v>
      </c>
      <c r="D16" s="17" t="s">
        <v>188</v>
      </c>
      <c r="E16" s="62">
        <v>13870</v>
      </c>
      <c r="F16" s="68">
        <v>209.79761999999999</v>
      </c>
      <c r="G16" s="20">
        <v>2.6704775E-2</v>
      </c>
    </row>
    <row r="17" spans="1:7" ht="12.75" x14ac:dyDescent="0.2">
      <c r="A17" s="21">
        <v>11</v>
      </c>
      <c r="B17" s="22" t="s">
        <v>455</v>
      </c>
      <c r="C17" s="26" t="s">
        <v>456</v>
      </c>
      <c r="D17" s="17" t="s">
        <v>188</v>
      </c>
      <c r="E17" s="62">
        <v>9093</v>
      </c>
      <c r="F17" s="68">
        <v>208.80710550000001</v>
      </c>
      <c r="G17" s="20">
        <v>2.6578694E-2</v>
      </c>
    </row>
    <row r="18" spans="1:7" ht="12.75" x14ac:dyDescent="0.2">
      <c r="A18" s="21">
        <v>12</v>
      </c>
      <c r="B18" s="22" t="s">
        <v>578</v>
      </c>
      <c r="C18" s="26" t="s">
        <v>579</v>
      </c>
      <c r="D18" s="17" t="s">
        <v>188</v>
      </c>
      <c r="E18" s="62">
        <v>3579</v>
      </c>
      <c r="F18" s="68">
        <v>208.33716899999999</v>
      </c>
      <c r="G18" s="20">
        <v>2.6518877E-2</v>
      </c>
    </row>
    <row r="19" spans="1:7" ht="12.75" x14ac:dyDescent="0.2">
      <c r="A19" s="21">
        <v>13</v>
      </c>
      <c r="B19" s="22" t="s">
        <v>409</v>
      </c>
      <c r="C19" s="26" t="s">
        <v>410</v>
      </c>
      <c r="D19" s="17" t="s">
        <v>411</v>
      </c>
      <c r="E19" s="62">
        <v>49054</v>
      </c>
      <c r="F19" s="68">
        <v>193.07654400000001</v>
      </c>
      <c r="G19" s="20">
        <v>2.4576377999999999E-2</v>
      </c>
    </row>
    <row r="20" spans="1:7" ht="12.75" x14ac:dyDescent="0.2">
      <c r="A20" s="21">
        <v>14</v>
      </c>
      <c r="B20" s="22" t="s">
        <v>363</v>
      </c>
      <c r="C20" s="26" t="s">
        <v>364</v>
      </c>
      <c r="D20" s="17" t="s">
        <v>31</v>
      </c>
      <c r="E20" s="62">
        <v>54754</v>
      </c>
      <c r="F20" s="68">
        <v>188.18949799999999</v>
      </c>
      <c r="G20" s="20">
        <v>2.3954315E-2</v>
      </c>
    </row>
    <row r="21" spans="1:7" ht="25.5" x14ac:dyDescent="0.2">
      <c r="A21" s="21">
        <v>15</v>
      </c>
      <c r="B21" s="22" t="s">
        <v>345</v>
      </c>
      <c r="C21" s="26" t="s">
        <v>346</v>
      </c>
      <c r="D21" s="17" t="s">
        <v>43</v>
      </c>
      <c r="E21" s="62">
        <v>3373</v>
      </c>
      <c r="F21" s="68">
        <v>187.32292799999999</v>
      </c>
      <c r="G21" s="20">
        <v>2.3844009999999999E-2</v>
      </c>
    </row>
    <row r="22" spans="1:7" ht="12.75" x14ac:dyDescent="0.2">
      <c r="A22" s="21">
        <v>16</v>
      </c>
      <c r="B22" s="22" t="s">
        <v>403</v>
      </c>
      <c r="C22" s="26" t="s">
        <v>404</v>
      </c>
      <c r="D22" s="17" t="s">
        <v>199</v>
      </c>
      <c r="E22" s="62">
        <v>15267</v>
      </c>
      <c r="F22" s="68">
        <v>185.96732700000001</v>
      </c>
      <c r="G22" s="20">
        <v>2.3671457999999999E-2</v>
      </c>
    </row>
    <row r="23" spans="1:7" ht="12.75" x14ac:dyDescent="0.2">
      <c r="A23" s="21">
        <v>17</v>
      </c>
      <c r="B23" s="22" t="s">
        <v>341</v>
      </c>
      <c r="C23" s="26" t="s">
        <v>342</v>
      </c>
      <c r="D23" s="17" t="s">
        <v>175</v>
      </c>
      <c r="E23" s="62">
        <v>4251</v>
      </c>
      <c r="F23" s="68">
        <v>185.58165600000001</v>
      </c>
      <c r="G23" s="20">
        <v>2.3622366999999998E-2</v>
      </c>
    </row>
    <row r="24" spans="1:7" ht="12.75" x14ac:dyDescent="0.2">
      <c r="A24" s="21">
        <v>18</v>
      </c>
      <c r="B24" s="22" t="s">
        <v>269</v>
      </c>
      <c r="C24" s="26" t="s">
        <v>270</v>
      </c>
      <c r="D24" s="17" t="s">
        <v>54</v>
      </c>
      <c r="E24" s="62">
        <v>163752</v>
      </c>
      <c r="F24" s="68">
        <v>179.226564</v>
      </c>
      <c r="G24" s="20">
        <v>2.2813437999999998E-2</v>
      </c>
    </row>
    <row r="25" spans="1:7" ht="25.5" x14ac:dyDescent="0.2">
      <c r="A25" s="21">
        <v>19</v>
      </c>
      <c r="B25" s="22" t="s">
        <v>383</v>
      </c>
      <c r="C25" s="26" t="s">
        <v>384</v>
      </c>
      <c r="D25" s="17" t="s">
        <v>188</v>
      </c>
      <c r="E25" s="62">
        <v>37604</v>
      </c>
      <c r="F25" s="68">
        <v>176.60718600000001</v>
      </c>
      <c r="G25" s="20">
        <v>2.2480021999999999E-2</v>
      </c>
    </row>
    <row r="26" spans="1:7" ht="12.75" x14ac:dyDescent="0.2">
      <c r="A26" s="21">
        <v>20</v>
      </c>
      <c r="B26" s="22" t="s">
        <v>369</v>
      </c>
      <c r="C26" s="26" t="s">
        <v>370</v>
      </c>
      <c r="D26" s="17" t="s">
        <v>31</v>
      </c>
      <c r="E26" s="62">
        <v>94399</v>
      </c>
      <c r="F26" s="68">
        <v>174.35495299999999</v>
      </c>
      <c r="G26" s="20">
        <v>2.2193338999999999E-2</v>
      </c>
    </row>
    <row r="27" spans="1:7" ht="51" x14ac:dyDescent="0.2">
      <c r="A27" s="21">
        <v>21</v>
      </c>
      <c r="B27" s="22" t="s">
        <v>371</v>
      </c>
      <c r="C27" s="26" t="s">
        <v>372</v>
      </c>
      <c r="D27" s="17" t="s">
        <v>215</v>
      </c>
      <c r="E27" s="62">
        <v>96217</v>
      </c>
      <c r="F27" s="68">
        <v>163.37646599999999</v>
      </c>
      <c r="G27" s="20">
        <v>2.0795906999999999E-2</v>
      </c>
    </row>
    <row r="28" spans="1:7" ht="25.5" x14ac:dyDescent="0.2">
      <c r="A28" s="21">
        <v>22</v>
      </c>
      <c r="B28" s="22" t="s">
        <v>418</v>
      </c>
      <c r="C28" s="26" t="s">
        <v>419</v>
      </c>
      <c r="D28" s="17" t="s">
        <v>22</v>
      </c>
      <c r="E28" s="62">
        <v>18147</v>
      </c>
      <c r="F28" s="68">
        <v>161.272389</v>
      </c>
      <c r="G28" s="20">
        <v>2.0528082999999999E-2</v>
      </c>
    </row>
    <row r="29" spans="1:7" ht="12.75" x14ac:dyDescent="0.2">
      <c r="A29" s="21">
        <v>23</v>
      </c>
      <c r="B29" s="22" t="s">
        <v>356</v>
      </c>
      <c r="C29" s="26" t="s">
        <v>357</v>
      </c>
      <c r="D29" s="17" t="s">
        <v>175</v>
      </c>
      <c r="E29" s="62">
        <v>2249</v>
      </c>
      <c r="F29" s="68">
        <v>158.01473999999999</v>
      </c>
      <c r="G29" s="20">
        <v>2.0113421999999999E-2</v>
      </c>
    </row>
    <row r="30" spans="1:7" ht="12.75" x14ac:dyDescent="0.2">
      <c r="A30" s="21">
        <v>24</v>
      </c>
      <c r="B30" s="22" t="s">
        <v>26</v>
      </c>
      <c r="C30" s="26" t="s">
        <v>27</v>
      </c>
      <c r="D30" s="17" t="s">
        <v>28</v>
      </c>
      <c r="E30" s="62">
        <v>70209</v>
      </c>
      <c r="F30" s="68">
        <v>156.60117450000001</v>
      </c>
      <c r="G30" s="20">
        <v>1.9933492000000001E-2</v>
      </c>
    </row>
    <row r="31" spans="1:7" ht="25.5" x14ac:dyDescent="0.2">
      <c r="A31" s="21">
        <v>25</v>
      </c>
      <c r="B31" s="22" t="s">
        <v>246</v>
      </c>
      <c r="C31" s="26" t="s">
        <v>247</v>
      </c>
      <c r="D31" s="17" t="s">
        <v>19</v>
      </c>
      <c r="E31" s="62">
        <v>79827</v>
      </c>
      <c r="F31" s="68">
        <v>156.54074700000001</v>
      </c>
      <c r="G31" s="20">
        <v>1.99258E-2</v>
      </c>
    </row>
    <row r="32" spans="1:7" ht="25.5" x14ac:dyDescent="0.2">
      <c r="A32" s="21">
        <v>26</v>
      </c>
      <c r="B32" s="22" t="s">
        <v>560</v>
      </c>
      <c r="C32" s="26" t="s">
        <v>561</v>
      </c>
      <c r="D32" s="17" t="s">
        <v>19</v>
      </c>
      <c r="E32" s="62">
        <v>15440</v>
      </c>
      <c r="F32" s="68">
        <v>151.36604</v>
      </c>
      <c r="G32" s="20">
        <v>1.9267121000000002E-2</v>
      </c>
    </row>
    <row r="33" spans="1:7" ht="12.75" x14ac:dyDescent="0.2">
      <c r="A33" s="21">
        <v>27</v>
      </c>
      <c r="B33" s="22" t="s">
        <v>558</v>
      </c>
      <c r="C33" s="26" t="s">
        <v>559</v>
      </c>
      <c r="D33" s="17" t="s">
        <v>31</v>
      </c>
      <c r="E33" s="62">
        <v>133027</v>
      </c>
      <c r="F33" s="68">
        <v>149.8549155</v>
      </c>
      <c r="G33" s="20">
        <v>1.9074772E-2</v>
      </c>
    </row>
    <row r="34" spans="1:7" ht="12.75" x14ac:dyDescent="0.2">
      <c r="A34" s="21">
        <v>28</v>
      </c>
      <c r="B34" s="22" t="s">
        <v>420</v>
      </c>
      <c r="C34" s="26" t="s">
        <v>421</v>
      </c>
      <c r="D34" s="17" t="s">
        <v>313</v>
      </c>
      <c r="E34" s="62">
        <v>12111</v>
      </c>
      <c r="F34" s="68">
        <v>147.7481445</v>
      </c>
      <c r="G34" s="20">
        <v>1.8806605000000001E-2</v>
      </c>
    </row>
    <row r="35" spans="1:7" ht="12.75" x14ac:dyDescent="0.2">
      <c r="A35" s="21">
        <v>29</v>
      </c>
      <c r="B35" s="22" t="s">
        <v>360</v>
      </c>
      <c r="C35" s="26" t="s">
        <v>361</v>
      </c>
      <c r="D35" s="17" t="s">
        <v>362</v>
      </c>
      <c r="E35" s="62">
        <v>58035</v>
      </c>
      <c r="F35" s="68">
        <v>147.58300500000001</v>
      </c>
      <c r="G35" s="20">
        <v>1.8785585E-2</v>
      </c>
    </row>
    <row r="36" spans="1:7" ht="12.75" x14ac:dyDescent="0.2">
      <c r="A36" s="21">
        <v>30</v>
      </c>
      <c r="B36" s="22" t="s">
        <v>391</v>
      </c>
      <c r="C36" s="26" t="s">
        <v>392</v>
      </c>
      <c r="D36" s="17" t="s">
        <v>188</v>
      </c>
      <c r="E36" s="62">
        <v>33254</v>
      </c>
      <c r="F36" s="68">
        <v>143.84017700000001</v>
      </c>
      <c r="G36" s="20">
        <v>1.8309167000000001E-2</v>
      </c>
    </row>
    <row r="37" spans="1:7" ht="12.75" x14ac:dyDescent="0.2">
      <c r="A37" s="21">
        <v>31</v>
      </c>
      <c r="B37" s="22" t="s">
        <v>412</v>
      </c>
      <c r="C37" s="26" t="s">
        <v>413</v>
      </c>
      <c r="D37" s="17" t="s">
        <v>59</v>
      </c>
      <c r="E37" s="62">
        <v>30000</v>
      </c>
      <c r="F37" s="68">
        <v>143.20500000000001</v>
      </c>
      <c r="G37" s="20">
        <v>1.8228316000000001E-2</v>
      </c>
    </row>
    <row r="38" spans="1:7" ht="25.5" x14ac:dyDescent="0.2">
      <c r="A38" s="21">
        <v>32</v>
      </c>
      <c r="B38" s="22" t="s">
        <v>580</v>
      </c>
      <c r="C38" s="26" t="s">
        <v>581</v>
      </c>
      <c r="D38" s="17" t="s">
        <v>13</v>
      </c>
      <c r="E38" s="62">
        <v>84564</v>
      </c>
      <c r="F38" s="68">
        <v>138.43126799999999</v>
      </c>
      <c r="G38" s="20">
        <v>1.7620675999999998E-2</v>
      </c>
    </row>
    <row r="39" spans="1:7" ht="12.75" x14ac:dyDescent="0.2">
      <c r="A39" s="21">
        <v>33</v>
      </c>
      <c r="B39" s="22" t="s">
        <v>582</v>
      </c>
      <c r="C39" s="26" t="s">
        <v>583</v>
      </c>
      <c r="D39" s="17" t="s">
        <v>228</v>
      </c>
      <c r="E39" s="62">
        <v>22253</v>
      </c>
      <c r="F39" s="68">
        <v>135.09796299999999</v>
      </c>
      <c r="G39" s="20">
        <v>1.7196385000000002E-2</v>
      </c>
    </row>
    <row r="40" spans="1:7" ht="25.5" x14ac:dyDescent="0.2">
      <c r="A40" s="21">
        <v>34</v>
      </c>
      <c r="B40" s="22" t="s">
        <v>479</v>
      </c>
      <c r="C40" s="26" t="s">
        <v>480</v>
      </c>
      <c r="D40" s="17" t="s">
        <v>188</v>
      </c>
      <c r="E40" s="62">
        <v>19269</v>
      </c>
      <c r="F40" s="68">
        <v>134.25675749999999</v>
      </c>
      <c r="G40" s="20">
        <v>1.708931E-2</v>
      </c>
    </row>
    <row r="41" spans="1:7" ht="25.5" x14ac:dyDescent="0.2">
      <c r="A41" s="21">
        <v>35</v>
      </c>
      <c r="B41" s="22" t="s">
        <v>584</v>
      </c>
      <c r="C41" s="26" t="s">
        <v>585</v>
      </c>
      <c r="D41" s="17" t="s">
        <v>16</v>
      </c>
      <c r="E41" s="62">
        <v>850709</v>
      </c>
      <c r="F41" s="68">
        <v>130.158477</v>
      </c>
      <c r="G41" s="20">
        <v>1.6567647000000001E-2</v>
      </c>
    </row>
    <row r="42" spans="1:7" ht="25.5" x14ac:dyDescent="0.2">
      <c r="A42" s="21">
        <v>36</v>
      </c>
      <c r="B42" s="22" t="s">
        <v>399</v>
      </c>
      <c r="C42" s="26" t="s">
        <v>400</v>
      </c>
      <c r="D42" s="17" t="s">
        <v>19</v>
      </c>
      <c r="E42" s="62">
        <v>10874</v>
      </c>
      <c r="F42" s="68">
        <v>128.15009000000001</v>
      </c>
      <c r="G42" s="20">
        <v>1.6312002999999999E-2</v>
      </c>
    </row>
    <row r="43" spans="1:7" ht="12.75" x14ac:dyDescent="0.2">
      <c r="A43" s="21">
        <v>37</v>
      </c>
      <c r="B43" s="22" t="s">
        <v>556</v>
      </c>
      <c r="C43" s="26" t="s">
        <v>557</v>
      </c>
      <c r="D43" s="17" t="s">
        <v>233</v>
      </c>
      <c r="E43" s="62">
        <v>19222</v>
      </c>
      <c r="F43" s="68">
        <v>118.945736</v>
      </c>
      <c r="G43" s="20">
        <v>1.5140396E-2</v>
      </c>
    </row>
    <row r="44" spans="1:7" ht="12.75" x14ac:dyDescent="0.2">
      <c r="A44" s="21">
        <v>38</v>
      </c>
      <c r="B44" s="22" t="s">
        <v>86</v>
      </c>
      <c r="C44" s="26" t="s">
        <v>87</v>
      </c>
      <c r="D44" s="17" t="s">
        <v>22</v>
      </c>
      <c r="E44" s="62">
        <v>13169</v>
      </c>
      <c r="F44" s="68">
        <v>114.5505465</v>
      </c>
      <c r="G44" s="20">
        <v>1.4580940000000001E-2</v>
      </c>
    </row>
    <row r="45" spans="1:7" ht="25.5" x14ac:dyDescent="0.2">
      <c r="A45" s="21">
        <v>39</v>
      </c>
      <c r="B45" s="22" t="s">
        <v>385</v>
      </c>
      <c r="C45" s="26" t="s">
        <v>386</v>
      </c>
      <c r="D45" s="17" t="s">
        <v>36</v>
      </c>
      <c r="E45" s="62">
        <v>21120</v>
      </c>
      <c r="F45" s="68">
        <v>111.75648</v>
      </c>
      <c r="G45" s="20">
        <v>1.4225288000000001E-2</v>
      </c>
    </row>
    <row r="46" spans="1:7" ht="25.5" x14ac:dyDescent="0.2">
      <c r="A46" s="21">
        <v>40</v>
      </c>
      <c r="B46" s="22" t="s">
        <v>586</v>
      </c>
      <c r="C46" s="26" t="s">
        <v>587</v>
      </c>
      <c r="D46" s="17" t="s">
        <v>66</v>
      </c>
      <c r="E46" s="62">
        <v>12877</v>
      </c>
      <c r="F46" s="68">
        <v>110.66493800000001</v>
      </c>
      <c r="G46" s="20">
        <v>1.4086348E-2</v>
      </c>
    </row>
    <row r="47" spans="1:7" ht="12.75" x14ac:dyDescent="0.2">
      <c r="A47" s="21">
        <v>41</v>
      </c>
      <c r="B47" s="22" t="s">
        <v>405</v>
      </c>
      <c r="C47" s="26" t="s">
        <v>406</v>
      </c>
      <c r="D47" s="17" t="s">
        <v>31</v>
      </c>
      <c r="E47" s="62">
        <v>86590</v>
      </c>
      <c r="F47" s="68">
        <v>89.79383</v>
      </c>
      <c r="G47" s="20">
        <v>1.1429701E-2</v>
      </c>
    </row>
    <row r="48" spans="1:7" ht="25.5" x14ac:dyDescent="0.2">
      <c r="A48" s="21">
        <v>42</v>
      </c>
      <c r="B48" s="22" t="s">
        <v>176</v>
      </c>
      <c r="C48" s="26" t="s">
        <v>177</v>
      </c>
      <c r="D48" s="17" t="s">
        <v>43</v>
      </c>
      <c r="E48" s="62">
        <v>34617</v>
      </c>
      <c r="F48" s="68">
        <v>89.0868495</v>
      </c>
      <c r="G48" s="20">
        <v>1.1339711000000001E-2</v>
      </c>
    </row>
    <row r="49" spans="1:7" ht="25.5" x14ac:dyDescent="0.2">
      <c r="A49" s="21">
        <v>43</v>
      </c>
      <c r="B49" s="22" t="s">
        <v>389</v>
      </c>
      <c r="C49" s="26" t="s">
        <v>390</v>
      </c>
      <c r="D49" s="17" t="s">
        <v>245</v>
      </c>
      <c r="E49" s="62">
        <v>7370</v>
      </c>
      <c r="F49" s="68">
        <v>77.197064999999995</v>
      </c>
      <c r="G49" s="20">
        <v>9.8262799999999997E-3</v>
      </c>
    </row>
    <row r="50" spans="1:7" ht="12.75" x14ac:dyDescent="0.2">
      <c r="A50" s="21">
        <v>44</v>
      </c>
      <c r="B50" s="22" t="s">
        <v>427</v>
      </c>
      <c r="C50" s="26" t="s">
        <v>428</v>
      </c>
      <c r="D50" s="17" t="s">
        <v>188</v>
      </c>
      <c r="E50" s="62">
        <v>66122</v>
      </c>
      <c r="F50" s="68">
        <v>76.536214999999999</v>
      </c>
      <c r="G50" s="20">
        <v>9.7421620000000004E-3</v>
      </c>
    </row>
    <row r="51" spans="1:7" ht="12.75" x14ac:dyDescent="0.2">
      <c r="A51" s="21">
        <v>45</v>
      </c>
      <c r="B51" s="22" t="s">
        <v>588</v>
      </c>
      <c r="C51" s="26" t="s">
        <v>589</v>
      </c>
      <c r="D51" s="17" t="s">
        <v>175</v>
      </c>
      <c r="E51" s="62">
        <v>25468</v>
      </c>
      <c r="F51" s="68">
        <v>72.507396</v>
      </c>
      <c r="G51" s="20">
        <v>9.2293410000000003E-3</v>
      </c>
    </row>
    <row r="52" spans="1:7" ht="25.5" x14ac:dyDescent="0.2">
      <c r="A52" s="21">
        <v>46</v>
      </c>
      <c r="B52" s="22" t="s">
        <v>469</v>
      </c>
      <c r="C52" s="26" t="s">
        <v>470</v>
      </c>
      <c r="D52" s="17" t="s">
        <v>188</v>
      </c>
      <c r="E52" s="62">
        <v>2663</v>
      </c>
      <c r="F52" s="68">
        <v>17.957940499999999</v>
      </c>
      <c r="G52" s="20">
        <v>2.285835E-3</v>
      </c>
    </row>
    <row r="53" spans="1:7" ht="12.75" x14ac:dyDescent="0.2">
      <c r="A53" s="16"/>
      <c r="B53" s="17"/>
      <c r="C53" s="23" t="s">
        <v>120</v>
      </c>
      <c r="D53" s="27"/>
      <c r="E53" s="64"/>
      <c r="F53" s="70">
        <v>7531.4399469999998</v>
      </c>
      <c r="G53" s="28">
        <v>0.95866392299999981</v>
      </c>
    </row>
    <row r="54" spans="1:7" ht="12.75" x14ac:dyDescent="0.2">
      <c r="A54" s="21"/>
      <c r="B54" s="22"/>
      <c r="C54" s="29"/>
      <c r="D54" s="30"/>
      <c r="E54" s="62"/>
      <c r="F54" s="68"/>
      <c r="G54" s="20"/>
    </row>
    <row r="55" spans="1:7" ht="12.75" x14ac:dyDescent="0.2">
      <c r="A55" s="16"/>
      <c r="B55" s="17"/>
      <c r="C55" s="23" t="s">
        <v>121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120</v>
      </c>
      <c r="D56" s="27"/>
      <c r="E56" s="64"/>
      <c r="F56" s="70">
        <v>0</v>
      </c>
      <c r="G56" s="28">
        <v>0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31"/>
      <c r="B58" s="32"/>
      <c r="C58" s="23" t="s">
        <v>122</v>
      </c>
      <c r="D58" s="24"/>
      <c r="E58" s="63"/>
      <c r="F58" s="69"/>
      <c r="G58" s="25"/>
    </row>
    <row r="59" spans="1:7" ht="12.75" x14ac:dyDescent="0.2">
      <c r="A59" s="33"/>
      <c r="B59" s="34"/>
      <c r="C59" s="23" t="s">
        <v>120</v>
      </c>
      <c r="D59" s="35"/>
      <c r="E59" s="65"/>
      <c r="F59" s="71">
        <v>0</v>
      </c>
      <c r="G59" s="36">
        <v>0</v>
      </c>
    </row>
    <row r="60" spans="1:7" ht="12.75" x14ac:dyDescent="0.2">
      <c r="A60" s="33"/>
      <c r="B60" s="34"/>
      <c r="C60" s="29"/>
      <c r="D60" s="37"/>
      <c r="E60" s="66"/>
      <c r="F60" s="72"/>
      <c r="G60" s="38"/>
    </row>
    <row r="61" spans="1:7" ht="12.75" x14ac:dyDescent="0.2">
      <c r="A61" s="16"/>
      <c r="B61" s="17"/>
      <c r="C61" s="23" t="s">
        <v>123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120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12.75" x14ac:dyDescent="0.2">
      <c r="A64" s="16"/>
      <c r="B64" s="17"/>
      <c r="C64" s="23" t="s">
        <v>124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120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125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120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21"/>
      <c r="B70" s="22"/>
      <c r="C70" s="39" t="s">
        <v>126</v>
      </c>
      <c r="D70" s="40"/>
      <c r="E70" s="64"/>
      <c r="F70" s="70">
        <v>7531.4399469999998</v>
      </c>
      <c r="G70" s="28">
        <v>0.95866392299999981</v>
      </c>
    </row>
    <row r="71" spans="1:7" ht="12.75" x14ac:dyDescent="0.2">
      <c r="A71" s="16"/>
      <c r="B71" s="17"/>
      <c r="C71" s="26"/>
      <c r="D71" s="19"/>
      <c r="E71" s="62"/>
      <c r="F71" s="68"/>
      <c r="G71" s="20"/>
    </row>
    <row r="72" spans="1:7" ht="12.75" x14ac:dyDescent="0.2">
      <c r="A72" s="16"/>
      <c r="B72" s="17"/>
      <c r="C72" s="18" t="s">
        <v>127</v>
      </c>
      <c r="D72" s="19"/>
      <c r="E72" s="62"/>
      <c r="F72" s="68"/>
      <c r="G72" s="20"/>
    </row>
    <row r="73" spans="1:7" ht="25.5" x14ac:dyDescent="0.2">
      <c r="A73" s="16"/>
      <c r="B73" s="17"/>
      <c r="C73" s="23" t="s">
        <v>10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120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68"/>
      <c r="G75" s="20"/>
    </row>
    <row r="76" spans="1:7" ht="12.75" x14ac:dyDescent="0.2">
      <c r="A76" s="16"/>
      <c r="B76" s="41"/>
      <c r="C76" s="23" t="s">
        <v>128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120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74"/>
      <c r="G78" s="43"/>
    </row>
    <row r="79" spans="1:7" ht="12.75" x14ac:dyDescent="0.2">
      <c r="A79" s="16"/>
      <c r="B79" s="17"/>
      <c r="C79" s="23" t="s">
        <v>129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120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16"/>
      <c r="B82" s="41"/>
      <c r="C82" s="23" t="s">
        <v>130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68"/>
      <c r="G84" s="20"/>
    </row>
    <row r="85" spans="1:7" ht="12.75" x14ac:dyDescent="0.2">
      <c r="A85" s="21"/>
      <c r="B85" s="22"/>
      <c r="C85" s="44" t="s">
        <v>131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132</v>
      </c>
      <c r="D87" s="19"/>
      <c r="E87" s="62"/>
      <c r="F87" s="68"/>
      <c r="G87" s="20"/>
    </row>
    <row r="88" spans="1:7" ht="12.75" x14ac:dyDescent="0.2">
      <c r="A88" s="21"/>
      <c r="B88" s="22"/>
      <c r="C88" s="23" t="s">
        <v>133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120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134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120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135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136</v>
      </c>
      <c r="D97" s="24"/>
      <c r="E97" s="63"/>
      <c r="F97" s="69"/>
      <c r="G97" s="25"/>
    </row>
    <row r="98" spans="1:7" ht="12.75" x14ac:dyDescent="0.2">
      <c r="A98" s="21">
        <v>1</v>
      </c>
      <c r="B98" s="22"/>
      <c r="C98" s="26" t="s">
        <v>137</v>
      </c>
      <c r="D98" s="30"/>
      <c r="E98" s="62"/>
      <c r="F98" s="68">
        <v>310.84032180000003</v>
      </c>
      <c r="G98" s="20">
        <v>3.9566324999999999E-2</v>
      </c>
    </row>
    <row r="99" spans="1:7" ht="12.75" x14ac:dyDescent="0.2">
      <c r="A99" s="21"/>
      <c r="B99" s="22"/>
      <c r="C99" s="23" t="s">
        <v>120</v>
      </c>
      <c r="D99" s="40"/>
      <c r="E99" s="64"/>
      <c r="F99" s="70">
        <v>310.84032180000003</v>
      </c>
      <c r="G99" s="28">
        <v>3.9566324999999999E-2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25.5" x14ac:dyDescent="0.2">
      <c r="A101" s="21"/>
      <c r="B101" s="22"/>
      <c r="C101" s="39" t="s">
        <v>138</v>
      </c>
      <c r="D101" s="40"/>
      <c r="E101" s="64"/>
      <c r="F101" s="70">
        <v>310.84032180000003</v>
      </c>
      <c r="G101" s="28">
        <v>3.9566324999999999E-2</v>
      </c>
    </row>
    <row r="102" spans="1:7" ht="12.75" x14ac:dyDescent="0.2">
      <c r="A102" s="21"/>
      <c r="B102" s="22"/>
      <c r="C102" s="45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139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140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141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142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25.5" x14ac:dyDescent="0.2">
      <c r="A111" s="21"/>
      <c r="B111" s="22"/>
      <c r="C111" s="23" t="s">
        <v>143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120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74"/>
      <c r="G113" s="43"/>
    </row>
    <row r="114" spans="1:7" ht="25.5" x14ac:dyDescent="0.2">
      <c r="A114" s="21"/>
      <c r="B114" s="22"/>
      <c r="C114" s="45" t="s">
        <v>144</v>
      </c>
      <c r="D114" s="22"/>
      <c r="E114" s="62"/>
      <c r="F114" s="74">
        <v>13.9034909</v>
      </c>
      <c r="G114" s="43">
        <v>1.769751E-3</v>
      </c>
    </row>
    <row r="115" spans="1:7" ht="12.75" x14ac:dyDescent="0.2">
      <c r="A115" s="21"/>
      <c r="B115" s="22"/>
      <c r="C115" s="46" t="s">
        <v>145</v>
      </c>
      <c r="D115" s="27"/>
      <c r="E115" s="64"/>
      <c r="F115" s="70">
        <v>7856.1837597000003</v>
      </c>
      <c r="G115" s="28">
        <v>0.9999999989999997</v>
      </c>
    </row>
    <row r="117" spans="1:7" ht="12.75" x14ac:dyDescent="0.2">
      <c r="B117" s="360"/>
      <c r="C117" s="360"/>
      <c r="D117" s="360"/>
      <c r="E117" s="360"/>
      <c r="F117" s="360"/>
    </row>
    <row r="118" spans="1:7" ht="12.75" x14ac:dyDescent="0.2">
      <c r="B118" s="360"/>
      <c r="C118" s="360"/>
      <c r="D118" s="360"/>
      <c r="E118" s="360"/>
      <c r="F118" s="360"/>
    </row>
    <row r="120" spans="1:7" ht="12.75" x14ac:dyDescent="0.2">
      <c r="B120" s="52" t="s">
        <v>146</v>
      </c>
      <c r="C120" s="53"/>
      <c r="D120" s="54"/>
    </row>
    <row r="121" spans="1:7" ht="12.75" x14ac:dyDescent="0.2">
      <c r="B121" s="55" t="s">
        <v>147</v>
      </c>
      <c r="C121" s="56"/>
      <c r="D121" s="81" t="s">
        <v>148</v>
      </c>
    </row>
    <row r="122" spans="1:7" ht="12.75" x14ac:dyDescent="0.2">
      <c r="B122" s="55" t="s">
        <v>149</v>
      </c>
      <c r="C122" s="56"/>
      <c r="D122" s="81" t="s">
        <v>148</v>
      </c>
    </row>
    <row r="123" spans="1:7" ht="12.75" x14ac:dyDescent="0.2">
      <c r="B123" s="57" t="s">
        <v>150</v>
      </c>
      <c r="C123" s="56"/>
      <c r="D123" s="58"/>
    </row>
    <row r="124" spans="1:7" ht="25.5" customHeight="1" x14ac:dyDescent="0.2">
      <c r="B124" s="58"/>
      <c r="C124" s="48" t="s">
        <v>151</v>
      </c>
      <c r="D124" s="49" t="s">
        <v>152</v>
      </c>
    </row>
    <row r="125" spans="1:7" ht="12.75" customHeight="1" x14ac:dyDescent="0.2">
      <c r="B125" s="75" t="s">
        <v>153</v>
      </c>
      <c r="C125" s="76" t="s">
        <v>154</v>
      </c>
      <c r="D125" s="76" t="s">
        <v>155</v>
      </c>
    </row>
    <row r="126" spans="1:7" ht="12.75" x14ac:dyDescent="0.2">
      <c r="B126" s="58" t="s">
        <v>156</v>
      </c>
      <c r="C126" s="59">
        <v>14.9381</v>
      </c>
      <c r="D126" s="59">
        <v>14.2583</v>
      </c>
    </row>
    <row r="127" spans="1:7" ht="12.75" x14ac:dyDescent="0.2">
      <c r="B127" s="58" t="s">
        <v>157</v>
      </c>
      <c r="C127" s="59">
        <v>12.8279</v>
      </c>
      <c r="D127" s="59">
        <v>12.244199999999999</v>
      </c>
    </row>
    <row r="128" spans="1:7" ht="12.75" x14ac:dyDescent="0.2">
      <c r="B128" s="58" t="s">
        <v>158</v>
      </c>
      <c r="C128" s="59">
        <v>14.631</v>
      </c>
      <c r="D128" s="59">
        <v>13.9612</v>
      </c>
    </row>
    <row r="129" spans="2:4" ht="12.75" x14ac:dyDescent="0.2">
      <c r="B129" s="58" t="s">
        <v>159</v>
      </c>
      <c r="C129" s="59">
        <v>12.525499999999999</v>
      </c>
      <c r="D129" s="59">
        <v>11.952</v>
      </c>
    </row>
    <row r="131" spans="2:4" ht="12.75" x14ac:dyDescent="0.2">
      <c r="B131" s="77" t="s">
        <v>160</v>
      </c>
      <c r="C131" s="60"/>
      <c r="D131" s="78" t="s">
        <v>148</v>
      </c>
    </row>
    <row r="132" spans="2:4" ht="24.75" customHeight="1" x14ac:dyDescent="0.2">
      <c r="B132" s="79"/>
      <c r="C132" s="79"/>
    </row>
    <row r="133" spans="2:4" ht="15" x14ac:dyDescent="0.25">
      <c r="B133" s="82"/>
      <c r="C133" s="80"/>
      <c r="D133"/>
    </row>
    <row r="135" spans="2:4" ht="12.75" x14ac:dyDescent="0.2">
      <c r="B135" s="57" t="s">
        <v>161</v>
      </c>
      <c r="C135" s="56"/>
      <c r="D135" s="83" t="s">
        <v>148</v>
      </c>
    </row>
    <row r="136" spans="2:4" ht="12.75" x14ac:dyDescent="0.2">
      <c r="B136" s="57" t="s">
        <v>162</v>
      </c>
      <c r="C136" s="56"/>
      <c r="D136" s="83" t="s">
        <v>148</v>
      </c>
    </row>
    <row r="137" spans="2:4" ht="12.75" x14ac:dyDescent="0.2">
      <c r="B137" s="57" t="s">
        <v>163</v>
      </c>
      <c r="C137" s="56"/>
      <c r="D137" s="61">
        <v>2.2875698445491695E-2</v>
      </c>
    </row>
    <row r="138" spans="2:4" ht="12.75" x14ac:dyDescent="0.2">
      <c r="B138" s="57" t="s">
        <v>164</v>
      </c>
      <c r="C138" s="56"/>
      <c r="D138" s="61" t="s">
        <v>148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590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20</v>
      </c>
      <c r="C7" s="26" t="s">
        <v>21</v>
      </c>
      <c r="D7" s="17" t="s">
        <v>22</v>
      </c>
      <c r="E7" s="62">
        <v>29606</v>
      </c>
      <c r="F7" s="68">
        <v>207.95254399999999</v>
      </c>
      <c r="G7" s="20">
        <v>4.1877554999999997E-2</v>
      </c>
    </row>
    <row r="8" spans="1:7" ht="12.75" x14ac:dyDescent="0.2">
      <c r="A8" s="21">
        <v>2</v>
      </c>
      <c r="B8" s="22" t="s">
        <v>576</v>
      </c>
      <c r="C8" s="26" t="s">
        <v>577</v>
      </c>
      <c r="D8" s="17" t="s">
        <v>25</v>
      </c>
      <c r="E8" s="62">
        <v>19202</v>
      </c>
      <c r="F8" s="68">
        <v>175.13184100000001</v>
      </c>
      <c r="G8" s="20">
        <v>3.5268109999999998E-2</v>
      </c>
    </row>
    <row r="9" spans="1:7" ht="12.75" x14ac:dyDescent="0.2">
      <c r="A9" s="21">
        <v>3</v>
      </c>
      <c r="B9" s="22" t="s">
        <v>350</v>
      </c>
      <c r="C9" s="26" t="s">
        <v>351</v>
      </c>
      <c r="D9" s="17" t="s">
        <v>175</v>
      </c>
      <c r="E9" s="62">
        <v>62807</v>
      </c>
      <c r="F9" s="68">
        <v>162.230481</v>
      </c>
      <c r="G9" s="20">
        <v>3.2670030000000003E-2</v>
      </c>
    </row>
    <row r="10" spans="1:7" ht="12.75" x14ac:dyDescent="0.2">
      <c r="A10" s="21">
        <v>4</v>
      </c>
      <c r="B10" s="22" t="s">
        <v>352</v>
      </c>
      <c r="C10" s="26" t="s">
        <v>353</v>
      </c>
      <c r="D10" s="17" t="s">
        <v>252</v>
      </c>
      <c r="E10" s="62">
        <v>38903</v>
      </c>
      <c r="F10" s="68">
        <v>155.10626099999999</v>
      </c>
      <c r="G10" s="20">
        <v>3.1235352000000001E-2</v>
      </c>
    </row>
    <row r="11" spans="1:7" ht="25.5" x14ac:dyDescent="0.2">
      <c r="A11" s="21">
        <v>5</v>
      </c>
      <c r="B11" s="22" t="s">
        <v>44</v>
      </c>
      <c r="C11" s="26" t="s">
        <v>45</v>
      </c>
      <c r="D11" s="17" t="s">
        <v>19</v>
      </c>
      <c r="E11" s="62">
        <v>14026</v>
      </c>
      <c r="F11" s="68">
        <v>146.20001099999999</v>
      </c>
      <c r="G11" s="20">
        <v>2.9441808E-2</v>
      </c>
    </row>
    <row r="12" spans="1:7" ht="12.75" x14ac:dyDescent="0.2">
      <c r="A12" s="21">
        <v>6</v>
      </c>
      <c r="B12" s="22" t="s">
        <v>397</v>
      </c>
      <c r="C12" s="26" t="s">
        <v>398</v>
      </c>
      <c r="D12" s="17" t="s">
        <v>233</v>
      </c>
      <c r="E12" s="62">
        <v>3005</v>
      </c>
      <c r="F12" s="68">
        <v>137.5253275</v>
      </c>
      <c r="G12" s="20">
        <v>2.7694897999999999E-2</v>
      </c>
    </row>
    <row r="13" spans="1:7" ht="12.75" x14ac:dyDescent="0.2">
      <c r="A13" s="21">
        <v>7</v>
      </c>
      <c r="B13" s="22" t="s">
        <v>358</v>
      </c>
      <c r="C13" s="26" t="s">
        <v>359</v>
      </c>
      <c r="D13" s="17" t="s">
        <v>199</v>
      </c>
      <c r="E13" s="62">
        <v>12639</v>
      </c>
      <c r="F13" s="68">
        <v>137.032038</v>
      </c>
      <c r="G13" s="20">
        <v>2.7595558999999999E-2</v>
      </c>
    </row>
    <row r="14" spans="1:7" ht="25.5" x14ac:dyDescent="0.2">
      <c r="A14" s="21">
        <v>8</v>
      </c>
      <c r="B14" s="22" t="s">
        <v>343</v>
      </c>
      <c r="C14" s="26" t="s">
        <v>344</v>
      </c>
      <c r="D14" s="17" t="s">
        <v>81</v>
      </c>
      <c r="E14" s="62">
        <v>11986</v>
      </c>
      <c r="F14" s="68">
        <v>136.772246</v>
      </c>
      <c r="G14" s="20">
        <v>2.7543241999999999E-2</v>
      </c>
    </row>
    <row r="15" spans="1:7" ht="25.5" x14ac:dyDescent="0.2">
      <c r="A15" s="21">
        <v>9</v>
      </c>
      <c r="B15" s="22" t="s">
        <v>367</v>
      </c>
      <c r="C15" s="26" t="s">
        <v>368</v>
      </c>
      <c r="D15" s="17" t="s">
        <v>66</v>
      </c>
      <c r="E15" s="62">
        <v>8734</v>
      </c>
      <c r="F15" s="68">
        <v>133.85291699999999</v>
      </c>
      <c r="G15" s="20">
        <v>2.6955346000000002E-2</v>
      </c>
    </row>
    <row r="16" spans="1:7" ht="25.5" x14ac:dyDescent="0.2">
      <c r="A16" s="21">
        <v>10</v>
      </c>
      <c r="B16" s="22" t="s">
        <v>354</v>
      </c>
      <c r="C16" s="26" t="s">
        <v>355</v>
      </c>
      <c r="D16" s="17" t="s">
        <v>188</v>
      </c>
      <c r="E16" s="62">
        <v>8754</v>
      </c>
      <c r="F16" s="68">
        <v>132.413004</v>
      </c>
      <c r="G16" s="20">
        <v>2.6665376000000001E-2</v>
      </c>
    </row>
    <row r="17" spans="1:7" ht="12.75" x14ac:dyDescent="0.2">
      <c r="A17" s="21">
        <v>11</v>
      </c>
      <c r="B17" s="22" t="s">
        <v>578</v>
      </c>
      <c r="C17" s="26" t="s">
        <v>579</v>
      </c>
      <c r="D17" s="17" t="s">
        <v>188</v>
      </c>
      <c r="E17" s="62">
        <v>2261</v>
      </c>
      <c r="F17" s="68">
        <v>131.615071</v>
      </c>
      <c r="G17" s="20">
        <v>2.6504687999999998E-2</v>
      </c>
    </row>
    <row r="18" spans="1:7" ht="12.75" x14ac:dyDescent="0.2">
      <c r="A18" s="21">
        <v>12</v>
      </c>
      <c r="B18" s="22" t="s">
        <v>455</v>
      </c>
      <c r="C18" s="26" t="s">
        <v>456</v>
      </c>
      <c r="D18" s="17" t="s">
        <v>188</v>
      </c>
      <c r="E18" s="62">
        <v>5713</v>
      </c>
      <c r="F18" s="68">
        <v>131.19047549999999</v>
      </c>
      <c r="G18" s="20">
        <v>2.6419182999999999E-2</v>
      </c>
    </row>
    <row r="19" spans="1:7" ht="12.75" x14ac:dyDescent="0.2">
      <c r="A19" s="21">
        <v>13</v>
      </c>
      <c r="B19" s="22" t="s">
        <v>409</v>
      </c>
      <c r="C19" s="26" t="s">
        <v>410</v>
      </c>
      <c r="D19" s="17" t="s">
        <v>411</v>
      </c>
      <c r="E19" s="62">
        <v>31141</v>
      </c>
      <c r="F19" s="68">
        <v>122.570976</v>
      </c>
      <c r="G19" s="20">
        <v>2.4683384999999999E-2</v>
      </c>
    </row>
    <row r="20" spans="1:7" ht="25.5" x14ac:dyDescent="0.2">
      <c r="A20" s="21">
        <v>14</v>
      </c>
      <c r="B20" s="22" t="s">
        <v>345</v>
      </c>
      <c r="C20" s="26" t="s">
        <v>346</v>
      </c>
      <c r="D20" s="17" t="s">
        <v>43</v>
      </c>
      <c r="E20" s="62">
        <v>2143</v>
      </c>
      <c r="F20" s="68">
        <v>119.013648</v>
      </c>
      <c r="G20" s="20">
        <v>2.3967009000000001E-2</v>
      </c>
    </row>
    <row r="21" spans="1:7" ht="12.75" x14ac:dyDescent="0.2">
      <c r="A21" s="21">
        <v>15</v>
      </c>
      <c r="B21" s="22" t="s">
        <v>363</v>
      </c>
      <c r="C21" s="26" t="s">
        <v>364</v>
      </c>
      <c r="D21" s="17" t="s">
        <v>31</v>
      </c>
      <c r="E21" s="62">
        <v>34463</v>
      </c>
      <c r="F21" s="68">
        <v>118.449331</v>
      </c>
      <c r="G21" s="20">
        <v>2.3853367E-2</v>
      </c>
    </row>
    <row r="22" spans="1:7" ht="12.75" x14ac:dyDescent="0.2">
      <c r="A22" s="21">
        <v>16</v>
      </c>
      <c r="B22" s="22" t="s">
        <v>403</v>
      </c>
      <c r="C22" s="26" t="s">
        <v>404</v>
      </c>
      <c r="D22" s="17" t="s">
        <v>199</v>
      </c>
      <c r="E22" s="62">
        <v>9644</v>
      </c>
      <c r="F22" s="68">
        <v>117.473564</v>
      </c>
      <c r="G22" s="20">
        <v>2.3656867000000002E-2</v>
      </c>
    </row>
    <row r="23" spans="1:7" ht="12.75" x14ac:dyDescent="0.2">
      <c r="A23" s="21">
        <v>17</v>
      </c>
      <c r="B23" s="22" t="s">
        <v>341</v>
      </c>
      <c r="C23" s="26" t="s">
        <v>342</v>
      </c>
      <c r="D23" s="17" t="s">
        <v>175</v>
      </c>
      <c r="E23" s="62">
        <v>2684</v>
      </c>
      <c r="F23" s="68">
        <v>117.172704</v>
      </c>
      <c r="G23" s="20">
        <v>2.3596279000000001E-2</v>
      </c>
    </row>
    <row r="24" spans="1:7" ht="12.75" x14ac:dyDescent="0.2">
      <c r="A24" s="21">
        <v>18</v>
      </c>
      <c r="B24" s="22" t="s">
        <v>269</v>
      </c>
      <c r="C24" s="26" t="s">
        <v>270</v>
      </c>
      <c r="D24" s="17" t="s">
        <v>54</v>
      </c>
      <c r="E24" s="62">
        <v>103431</v>
      </c>
      <c r="F24" s="68">
        <v>113.2052295</v>
      </c>
      <c r="G24" s="20">
        <v>2.2797307999999999E-2</v>
      </c>
    </row>
    <row r="25" spans="1:7" ht="25.5" x14ac:dyDescent="0.2">
      <c r="A25" s="21">
        <v>19</v>
      </c>
      <c r="B25" s="22" t="s">
        <v>383</v>
      </c>
      <c r="C25" s="26" t="s">
        <v>384</v>
      </c>
      <c r="D25" s="17" t="s">
        <v>188</v>
      </c>
      <c r="E25" s="62">
        <v>23874</v>
      </c>
      <c r="F25" s="68">
        <v>112.124241</v>
      </c>
      <c r="G25" s="20">
        <v>2.2579617999999999E-2</v>
      </c>
    </row>
    <row r="26" spans="1:7" ht="12.75" x14ac:dyDescent="0.2">
      <c r="A26" s="21">
        <v>20</v>
      </c>
      <c r="B26" s="22" t="s">
        <v>369</v>
      </c>
      <c r="C26" s="26" t="s">
        <v>370</v>
      </c>
      <c r="D26" s="17" t="s">
        <v>31</v>
      </c>
      <c r="E26" s="62">
        <v>59746</v>
      </c>
      <c r="F26" s="68">
        <v>110.35086200000001</v>
      </c>
      <c r="G26" s="20">
        <v>2.2222493999999999E-2</v>
      </c>
    </row>
    <row r="27" spans="1:7" ht="51" x14ac:dyDescent="0.2">
      <c r="A27" s="21">
        <v>21</v>
      </c>
      <c r="B27" s="22" t="s">
        <v>371</v>
      </c>
      <c r="C27" s="26" t="s">
        <v>372</v>
      </c>
      <c r="D27" s="17" t="s">
        <v>215</v>
      </c>
      <c r="E27" s="62">
        <v>60895</v>
      </c>
      <c r="F27" s="68">
        <v>103.39971</v>
      </c>
      <c r="G27" s="20">
        <v>2.0822668999999999E-2</v>
      </c>
    </row>
    <row r="28" spans="1:7" ht="25.5" x14ac:dyDescent="0.2">
      <c r="A28" s="21">
        <v>22</v>
      </c>
      <c r="B28" s="22" t="s">
        <v>418</v>
      </c>
      <c r="C28" s="26" t="s">
        <v>419</v>
      </c>
      <c r="D28" s="17" t="s">
        <v>22</v>
      </c>
      <c r="E28" s="62">
        <v>11482</v>
      </c>
      <c r="F28" s="68">
        <v>102.04053399999999</v>
      </c>
      <c r="G28" s="20">
        <v>2.0548957999999999E-2</v>
      </c>
    </row>
    <row r="29" spans="1:7" ht="12.75" x14ac:dyDescent="0.2">
      <c r="A29" s="21">
        <v>23</v>
      </c>
      <c r="B29" s="22" t="s">
        <v>356</v>
      </c>
      <c r="C29" s="26" t="s">
        <v>357</v>
      </c>
      <c r="D29" s="17" t="s">
        <v>175</v>
      </c>
      <c r="E29" s="62">
        <v>1422</v>
      </c>
      <c r="F29" s="68">
        <v>99.909719999999993</v>
      </c>
      <c r="G29" s="20">
        <v>2.0119854E-2</v>
      </c>
    </row>
    <row r="30" spans="1:7" ht="12.75" x14ac:dyDescent="0.2">
      <c r="A30" s="21">
        <v>24</v>
      </c>
      <c r="B30" s="22" t="s">
        <v>26</v>
      </c>
      <c r="C30" s="26" t="s">
        <v>27</v>
      </c>
      <c r="D30" s="17" t="s">
        <v>28</v>
      </c>
      <c r="E30" s="62">
        <v>44409</v>
      </c>
      <c r="F30" s="68">
        <v>99.054274500000005</v>
      </c>
      <c r="G30" s="20">
        <v>1.9947584000000001E-2</v>
      </c>
    </row>
    <row r="31" spans="1:7" ht="25.5" x14ac:dyDescent="0.2">
      <c r="A31" s="21">
        <v>25</v>
      </c>
      <c r="B31" s="22" t="s">
        <v>246</v>
      </c>
      <c r="C31" s="26" t="s">
        <v>247</v>
      </c>
      <c r="D31" s="17" t="s">
        <v>19</v>
      </c>
      <c r="E31" s="62">
        <v>50401</v>
      </c>
      <c r="F31" s="68">
        <v>98.836360999999997</v>
      </c>
      <c r="G31" s="20">
        <v>1.99037E-2</v>
      </c>
    </row>
    <row r="32" spans="1:7" ht="25.5" x14ac:dyDescent="0.2">
      <c r="A32" s="21">
        <v>26</v>
      </c>
      <c r="B32" s="22" t="s">
        <v>560</v>
      </c>
      <c r="C32" s="26" t="s">
        <v>561</v>
      </c>
      <c r="D32" s="17" t="s">
        <v>19</v>
      </c>
      <c r="E32" s="62">
        <v>9810</v>
      </c>
      <c r="F32" s="68">
        <v>96.172335000000004</v>
      </c>
      <c r="G32" s="20">
        <v>1.9367217999999999E-2</v>
      </c>
    </row>
    <row r="33" spans="1:7" ht="12.75" x14ac:dyDescent="0.2">
      <c r="A33" s="21">
        <v>27</v>
      </c>
      <c r="B33" s="22" t="s">
        <v>558</v>
      </c>
      <c r="C33" s="26" t="s">
        <v>559</v>
      </c>
      <c r="D33" s="17" t="s">
        <v>31</v>
      </c>
      <c r="E33" s="62">
        <v>83642</v>
      </c>
      <c r="F33" s="68">
        <v>94.222712999999999</v>
      </c>
      <c r="G33" s="20">
        <v>1.8974602E-2</v>
      </c>
    </row>
    <row r="34" spans="1:7" ht="12.75" x14ac:dyDescent="0.2">
      <c r="A34" s="21">
        <v>28</v>
      </c>
      <c r="B34" s="22" t="s">
        <v>360</v>
      </c>
      <c r="C34" s="26" t="s">
        <v>361</v>
      </c>
      <c r="D34" s="17" t="s">
        <v>362</v>
      </c>
      <c r="E34" s="62">
        <v>36531</v>
      </c>
      <c r="F34" s="68">
        <v>92.898332999999994</v>
      </c>
      <c r="G34" s="20">
        <v>1.8707898000000001E-2</v>
      </c>
    </row>
    <row r="35" spans="1:7" ht="12.75" x14ac:dyDescent="0.2">
      <c r="A35" s="21">
        <v>29</v>
      </c>
      <c r="B35" s="22" t="s">
        <v>420</v>
      </c>
      <c r="C35" s="26" t="s">
        <v>421</v>
      </c>
      <c r="D35" s="17" t="s">
        <v>313</v>
      </c>
      <c r="E35" s="62">
        <v>7602</v>
      </c>
      <c r="F35" s="68">
        <v>92.740599000000003</v>
      </c>
      <c r="G35" s="20">
        <v>1.8676134E-2</v>
      </c>
    </row>
    <row r="36" spans="1:7" ht="12.75" x14ac:dyDescent="0.2">
      <c r="A36" s="21">
        <v>30</v>
      </c>
      <c r="B36" s="22" t="s">
        <v>391</v>
      </c>
      <c r="C36" s="26" t="s">
        <v>392</v>
      </c>
      <c r="D36" s="17" t="s">
        <v>188</v>
      </c>
      <c r="E36" s="62">
        <v>21095</v>
      </c>
      <c r="F36" s="68">
        <v>91.246422499999994</v>
      </c>
      <c r="G36" s="20">
        <v>1.8375236E-2</v>
      </c>
    </row>
    <row r="37" spans="1:7" ht="12.75" x14ac:dyDescent="0.2">
      <c r="A37" s="21">
        <v>31</v>
      </c>
      <c r="B37" s="22" t="s">
        <v>412</v>
      </c>
      <c r="C37" s="26" t="s">
        <v>413</v>
      </c>
      <c r="D37" s="17" t="s">
        <v>59</v>
      </c>
      <c r="E37" s="62">
        <v>18791</v>
      </c>
      <c r="F37" s="68">
        <v>89.698838499999994</v>
      </c>
      <c r="G37" s="20">
        <v>1.8063583000000001E-2</v>
      </c>
    </row>
    <row r="38" spans="1:7" ht="25.5" x14ac:dyDescent="0.2">
      <c r="A38" s="21">
        <v>32</v>
      </c>
      <c r="B38" s="22" t="s">
        <v>580</v>
      </c>
      <c r="C38" s="26" t="s">
        <v>581</v>
      </c>
      <c r="D38" s="17" t="s">
        <v>13</v>
      </c>
      <c r="E38" s="62">
        <v>52944</v>
      </c>
      <c r="F38" s="68">
        <v>86.669327999999993</v>
      </c>
      <c r="G38" s="20">
        <v>1.7453499000000001E-2</v>
      </c>
    </row>
    <row r="39" spans="1:7" ht="12.75" x14ac:dyDescent="0.2">
      <c r="A39" s="21">
        <v>33</v>
      </c>
      <c r="B39" s="22" t="s">
        <v>582</v>
      </c>
      <c r="C39" s="26" t="s">
        <v>583</v>
      </c>
      <c r="D39" s="17" t="s">
        <v>228</v>
      </c>
      <c r="E39" s="62">
        <v>14034</v>
      </c>
      <c r="F39" s="68">
        <v>85.200413999999995</v>
      </c>
      <c r="G39" s="20">
        <v>1.7157689E-2</v>
      </c>
    </row>
    <row r="40" spans="1:7" ht="25.5" x14ac:dyDescent="0.2">
      <c r="A40" s="21">
        <v>34</v>
      </c>
      <c r="B40" s="22" t="s">
        <v>479</v>
      </c>
      <c r="C40" s="26" t="s">
        <v>480</v>
      </c>
      <c r="D40" s="17" t="s">
        <v>188</v>
      </c>
      <c r="E40" s="62">
        <v>12166</v>
      </c>
      <c r="F40" s="68">
        <v>84.766604999999998</v>
      </c>
      <c r="G40" s="20">
        <v>1.7070327999999999E-2</v>
      </c>
    </row>
    <row r="41" spans="1:7" ht="25.5" x14ac:dyDescent="0.2">
      <c r="A41" s="21">
        <v>35</v>
      </c>
      <c r="B41" s="22" t="s">
        <v>584</v>
      </c>
      <c r="C41" s="26" t="s">
        <v>585</v>
      </c>
      <c r="D41" s="17" t="s">
        <v>16</v>
      </c>
      <c r="E41" s="62">
        <v>537345</v>
      </c>
      <c r="F41" s="68">
        <v>82.213785000000001</v>
      </c>
      <c r="G41" s="20">
        <v>1.655624E-2</v>
      </c>
    </row>
    <row r="42" spans="1:7" ht="25.5" x14ac:dyDescent="0.2">
      <c r="A42" s="21">
        <v>36</v>
      </c>
      <c r="B42" s="22" t="s">
        <v>399</v>
      </c>
      <c r="C42" s="26" t="s">
        <v>400</v>
      </c>
      <c r="D42" s="17" t="s">
        <v>19</v>
      </c>
      <c r="E42" s="62">
        <v>6845</v>
      </c>
      <c r="F42" s="68">
        <v>80.668324999999996</v>
      </c>
      <c r="G42" s="20">
        <v>1.6245015000000002E-2</v>
      </c>
    </row>
    <row r="43" spans="1:7" ht="12.75" x14ac:dyDescent="0.2">
      <c r="A43" s="21">
        <v>37</v>
      </c>
      <c r="B43" s="22" t="s">
        <v>556</v>
      </c>
      <c r="C43" s="26" t="s">
        <v>557</v>
      </c>
      <c r="D43" s="17" t="s">
        <v>233</v>
      </c>
      <c r="E43" s="62">
        <v>12124</v>
      </c>
      <c r="F43" s="68">
        <v>75.023312000000004</v>
      </c>
      <c r="G43" s="20">
        <v>1.510822E-2</v>
      </c>
    </row>
    <row r="44" spans="1:7" ht="25.5" x14ac:dyDescent="0.2">
      <c r="A44" s="21">
        <v>38</v>
      </c>
      <c r="B44" s="22" t="s">
        <v>385</v>
      </c>
      <c r="C44" s="26" t="s">
        <v>386</v>
      </c>
      <c r="D44" s="17" t="s">
        <v>36</v>
      </c>
      <c r="E44" s="62">
        <v>13320</v>
      </c>
      <c r="F44" s="68">
        <v>70.482780000000005</v>
      </c>
      <c r="G44" s="20">
        <v>1.4193846E-2</v>
      </c>
    </row>
    <row r="45" spans="1:7" ht="12.75" x14ac:dyDescent="0.2">
      <c r="A45" s="21">
        <v>39</v>
      </c>
      <c r="B45" s="22" t="s">
        <v>86</v>
      </c>
      <c r="C45" s="26" t="s">
        <v>87</v>
      </c>
      <c r="D45" s="17" t="s">
        <v>22</v>
      </c>
      <c r="E45" s="62">
        <v>8058</v>
      </c>
      <c r="F45" s="68">
        <v>70.092512999999997</v>
      </c>
      <c r="G45" s="20">
        <v>1.4115254000000001E-2</v>
      </c>
    </row>
    <row r="46" spans="1:7" ht="25.5" x14ac:dyDescent="0.2">
      <c r="A46" s="21">
        <v>40</v>
      </c>
      <c r="B46" s="22" t="s">
        <v>586</v>
      </c>
      <c r="C46" s="26" t="s">
        <v>587</v>
      </c>
      <c r="D46" s="17" t="s">
        <v>66</v>
      </c>
      <c r="E46" s="62">
        <v>8142</v>
      </c>
      <c r="F46" s="68">
        <v>69.972347999999997</v>
      </c>
      <c r="G46" s="20">
        <v>1.4091055E-2</v>
      </c>
    </row>
    <row r="47" spans="1:7" ht="25.5" x14ac:dyDescent="0.2">
      <c r="A47" s="21">
        <v>41</v>
      </c>
      <c r="B47" s="22" t="s">
        <v>176</v>
      </c>
      <c r="C47" s="26" t="s">
        <v>177</v>
      </c>
      <c r="D47" s="17" t="s">
        <v>43</v>
      </c>
      <c r="E47" s="62">
        <v>21850</v>
      </c>
      <c r="F47" s="68">
        <v>56.230975000000001</v>
      </c>
      <c r="G47" s="20">
        <v>1.1323813E-2</v>
      </c>
    </row>
    <row r="48" spans="1:7" ht="12.75" x14ac:dyDescent="0.2">
      <c r="A48" s="21">
        <v>42</v>
      </c>
      <c r="B48" s="22" t="s">
        <v>347</v>
      </c>
      <c r="C48" s="26" t="s">
        <v>348</v>
      </c>
      <c r="D48" s="17" t="s">
        <v>349</v>
      </c>
      <c r="E48" s="62">
        <v>16120</v>
      </c>
      <c r="F48" s="68">
        <v>48.722700000000003</v>
      </c>
      <c r="G48" s="20">
        <v>9.8117940000000004E-3</v>
      </c>
    </row>
    <row r="49" spans="1:7" ht="25.5" x14ac:dyDescent="0.2">
      <c r="A49" s="21">
        <v>43</v>
      </c>
      <c r="B49" s="22" t="s">
        <v>389</v>
      </c>
      <c r="C49" s="26" t="s">
        <v>390</v>
      </c>
      <c r="D49" s="17" t="s">
        <v>245</v>
      </c>
      <c r="E49" s="62">
        <v>4646</v>
      </c>
      <c r="F49" s="68">
        <v>48.664527</v>
      </c>
      <c r="G49" s="20">
        <v>9.8000789999999997E-3</v>
      </c>
    </row>
    <row r="50" spans="1:7" ht="12.75" x14ac:dyDescent="0.2">
      <c r="A50" s="21">
        <v>44</v>
      </c>
      <c r="B50" s="22" t="s">
        <v>405</v>
      </c>
      <c r="C50" s="26" t="s">
        <v>406</v>
      </c>
      <c r="D50" s="17" t="s">
        <v>31</v>
      </c>
      <c r="E50" s="62">
        <v>46679</v>
      </c>
      <c r="F50" s="68">
        <v>48.406123000000001</v>
      </c>
      <c r="G50" s="20">
        <v>9.7480420000000002E-3</v>
      </c>
    </row>
    <row r="51" spans="1:7" ht="12.75" x14ac:dyDescent="0.2">
      <c r="A51" s="21">
        <v>45</v>
      </c>
      <c r="B51" s="22" t="s">
        <v>427</v>
      </c>
      <c r="C51" s="26" t="s">
        <v>428</v>
      </c>
      <c r="D51" s="17" t="s">
        <v>188</v>
      </c>
      <c r="E51" s="62">
        <v>41705</v>
      </c>
      <c r="F51" s="68">
        <v>48.273537500000003</v>
      </c>
      <c r="G51" s="20">
        <v>9.7213419999999991E-3</v>
      </c>
    </row>
    <row r="52" spans="1:7" ht="12.75" x14ac:dyDescent="0.2">
      <c r="A52" s="21">
        <v>46</v>
      </c>
      <c r="B52" s="22" t="s">
        <v>588</v>
      </c>
      <c r="C52" s="26" t="s">
        <v>589</v>
      </c>
      <c r="D52" s="17" t="s">
        <v>175</v>
      </c>
      <c r="E52" s="62">
        <v>16095</v>
      </c>
      <c r="F52" s="68">
        <v>45.822465000000001</v>
      </c>
      <c r="G52" s="20">
        <v>9.2277439999999995E-3</v>
      </c>
    </row>
    <row r="53" spans="1:7" ht="25.5" x14ac:dyDescent="0.2">
      <c r="A53" s="21">
        <v>47</v>
      </c>
      <c r="B53" s="22" t="s">
        <v>469</v>
      </c>
      <c r="C53" s="26" t="s">
        <v>470</v>
      </c>
      <c r="D53" s="17" t="s">
        <v>188</v>
      </c>
      <c r="E53" s="62">
        <v>1681</v>
      </c>
      <c r="F53" s="68">
        <v>11.3358235</v>
      </c>
      <c r="G53" s="20">
        <v>2.2828119999999999E-3</v>
      </c>
    </row>
    <row r="54" spans="1:7" ht="12.75" x14ac:dyDescent="0.2">
      <c r="A54" s="16"/>
      <c r="B54" s="17"/>
      <c r="C54" s="23" t="s">
        <v>120</v>
      </c>
      <c r="D54" s="27"/>
      <c r="E54" s="64"/>
      <c r="F54" s="70">
        <v>4790.1481740000008</v>
      </c>
      <c r="G54" s="28">
        <v>0.96464168199999989</v>
      </c>
    </row>
    <row r="55" spans="1:7" ht="12.75" x14ac:dyDescent="0.2">
      <c r="A55" s="21"/>
      <c r="B55" s="22"/>
      <c r="C55" s="29"/>
      <c r="D55" s="30"/>
      <c r="E55" s="62"/>
      <c r="F55" s="68"/>
      <c r="G55" s="20"/>
    </row>
    <row r="56" spans="1:7" ht="12.75" x14ac:dyDescent="0.2">
      <c r="A56" s="16"/>
      <c r="B56" s="17"/>
      <c r="C56" s="23" t="s">
        <v>121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120</v>
      </c>
      <c r="D57" s="27"/>
      <c r="E57" s="64"/>
      <c r="F57" s="70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31"/>
      <c r="B59" s="32"/>
      <c r="C59" s="23" t="s">
        <v>122</v>
      </c>
      <c r="D59" s="24"/>
      <c r="E59" s="63"/>
      <c r="F59" s="69"/>
      <c r="G59" s="25"/>
    </row>
    <row r="60" spans="1:7" ht="12.75" x14ac:dyDescent="0.2">
      <c r="A60" s="33"/>
      <c r="B60" s="34"/>
      <c r="C60" s="23" t="s">
        <v>120</v>
      </c>
      <c r="D60" s="35"/>
      <c r="E60" s="65"/>
      <c r="F60" s="71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6"/>
      <c r="F61" s="72"/>
      <c r="G61" s="38"/>
    </row>
    <row r="62" spans="1:7" ht="12.75" x14ac:dyDescent="0.2">
      <c r="A62" s="16"/>
      <c r="B62" s="17"/>
      <c r="C62" s="23" t="s">
        <v>123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120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12.75" x14ac:dyDescent="0.2">
      <c r="A65" s="16"/>
      <c r="B65" s="17"/>
      <c r="C65" s="23" t="s">
        <v>124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120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125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120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21"/>
      <c r="B71" s="22"/>
      <c r="C71" s="39" t="s">
        <v>126</v>
      </c>
      <c r="D71" s="40"/>
      <c r="E71" s="64"/>
      <c r="F71" s="70">
        <v>4790.1481740000008</v>
      </c>
      <c r="G71" s="28">
        <v>0.96464168199999989</v>
      </c>
    </row>
    <row r="72" spans="1:7" ht="12.75" x14ac:dyDescent="0.2">
      <c r="A72" s="16"/>
      <c r="B72" s="17"/>
      <c r="C72" s="26"/>
      <c r="D72" s="19"/>
      <c r="E72" s="62"/>
      <c r="F72" s="68"/>
      <c r="G72" s="20"/>
    </row>
    <row r="73" spans="1:7" ht="12.75" x14ac:dyDescent="0.2">
      <c r="A73" s="16"/>
      <c r="B73" s="17"/>
      <c r="C73" s="18" t="s">
        <v>127</v>
      </c>
      <c r="D73" s="19"/>
      <c r="E73" s="62"/>
      <c r="F73" s="68"/>
      <c r="G73" s="20"/>
    </row>
    <row r="74" spans="1:7" ht="25.5" x14ac:dyDescent="0.2">
      <c r="A74" s="16"/>
      <c r="B74" s="17"/>
      <c r="C74" s="23" t="s">
        <v>10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120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16"/>
      <c r="B77" s="41"/>
      <c r="C77" s="23" t="s">
        <v>128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120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74"/>
      <c r="G79" s="43"/>
    </row>
    <row r="80" spans="1:7" ht="12.75" x14ac:dyDescent="0.2">
      <c r="A80" s="16"/>
      <c r="B80" s="17"/>
      <c r="C80" s="23" t="s">
        <v>129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120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16"/>
      <c r="B83" s="41"/>
      <c r="C83" s="23" t="s">
        <v>130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120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68"/>
      <c r="G85" s="20"/>
    </row>
    <row r="86" spans="1:7" ht="12.75" x14ac:dyDescent="0.2">
      <c r="A86" s="21"/>
      <c r="B86" s="22"/>
      <c r="C86" s="44" t="s">
        <v>131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132</v>
      </c>
      <c r="D88" s="19"/>
      <c r="E88" s="62"/>
      <c r="F88" s="68"/>
      <c r="G88" s="20"/>
    </row>
    <row r="89" spans="1:7" ht="12.75" x14ac:dyDescent="0.2">
      <c r="A89" s="21"/>
      <c r="B89" s="22"/>
      <c r="C89" s="23" t="s">
        <v>133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120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134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120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135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120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136</v>
      </c>
      <c r="D98" s="24"/>
      <c r="E98" s="63"/>
      <c r="F98" s="69"/>
      <c r="G98" s="25"/>
    </row>
    <row r="99" spans="1:7" ht="12.75" x14ac:dyDescent="0.2">
      <c r="A99" s="21">
        <v>1</v>
      </c>
      <c r="B99" s="22"/>
      <c r="C99" s="26" t="s">
        <v>137</v>
      </c>
      <c r="D99" s="30"/>
      <c r="E99" s="62"/>
      <c r="F99" s="68">
        <v>167.91374289999999</v>
      </c>
      <c r="G99" s="20">
        <v>3.3814526999999997E-2</v>
      </c>
    </row>
    <row r="100" spans="1:7" ht="12.75" x14ac:dyDescent="0.2">
      <c r="A100" s="21"/>
      <c r="B100" s="22"/>
      <c r="C100" s="23" t="s">
        <v>120</v>
      </c>
      <c r="D100" s="40"/>
      <c r="E100" s="64"/>
      <c r="F100" s="70">
        <v>167.91374289999999</v>
      </c>
      <c r="G100" s="28">
        <v>3.3814526999999997E-2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25.5" x14ac:dyDescent="0.2">
      <c r="A102" s="21"/>
      <c r="B102" s="22"/>
      <c r="C102" s="39" t="s">
        <v>138</v>
      </c>
      <c r="D102" s="40"/>
      <c r="E102" s="64"/>
      <c r="F102" s="70">
        <v>167.91374289999999</v>
      </c>
      <c r="G102" s="28">
        <v>3.3814526999999997E-2</v>
      </c>
    </row>
    <row r="103" spans="1:7" ht="12.75" x14ac:dyDescent="0.2">
      <c r="A103" s="21"/>
      <c r="B103" s="22"/>
      <c r="C103" s="45"/>
      <c r="D103" s="22"/>
      <c r="E103" s="62"/>
      <c r="F103" s="68"/>
      <c r="G103" s="20"/>
    </row>
    <row r="104" spans="1:7" ht="12.75" x14ac:dyDescent="0.2">
      <c r="A104" s="16"/>
      <c r="B104" s="17"/>
      <c r="C104" s="18" t="s">
        <v>139</v>
      </c>
      <c r="D104" s="19"/>
      <c r="E104" s="62"/>
      <c r="F104" s="68"/>
      <c r="G104" s="20"/>
    </row>
    <row r="105" spans="1:7" ht="25.5" x14ac:dyDescent="0.2">
      <c r="A105" s="21"/>
      <c r="B105" s="22"/>
      <c r="C105" s="23" t="s">
        <v>140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141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142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120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23" t="s">
        <v>143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74"/>
      <c r="G114" s="43"/>
    </row>
    <row r="115" spans="1:7" ht="25.5" x14ac:dyDescent="0.2">
      <c r="A115" s="21"/>
      <c r="B115" s="22"/>
      <c r="C115" s="45" t="s">
        <v>144</v>
      </c>
      <c r="D115" s="22"/>
      <c r="E115" s="62"/>
      <c r="F115" s="74">
        <v>7.6660453000000004</v>
      </c>
      <c r="G115" s="43">
        <v>1.5437910000000001E-3</v>
      </c>
    </row>
    <row r="116" spans="1:7" ht="12.75" x14ac:dyDescent="0.2">
      <c r="A116" s="21"/>
      <c r="B116" s="22"/>
      <c r="C116" s="46" t="s">
        <v>145</v>
      </c>
      <c r="D116" s="27"/>
      <c r="E116" s="64"/>
      <c r="F116" s="70">
        <v>4965.7279622000005</v>
      </c>
      <c r="G116" s="28">
        <v>0.99999999999999989</v>
      </c>
    </row>
    <row r="118" spans="1:7" ht="12.75" x14ac:dyDescent="0.2">
      <c r="B118" s="360"/>
      <c r="C118" s="360"/>
      <c r="D118" s="360"/>
      <c r="E118" s="360"/>
      <c r="F118" s="360"/>
    </row>
    <row r="119" spans="1:7" ht="12.75" x14ac:dyDescent="0.2">
      <c r="B119" s="360"/>
      <c r="C119" s="360"/>
      <c r="D119" s="360"/>
      <c r="E119" s="360"/>
      <c r="F119" s="360"/>
    </row>
    <row r="121" spans="1:7" ht="12.75" x14ac:dyDescent="0.2">
      <c r="B121" s="52" t="s">
        <v>146</v>
      </c>
      <c r="C121" s="53"/>
      <c r="D121" s="54"/>
    </row>
    <row r="122" spans="1:7" ht="12.75" x14ac:dyDescent="0.2">
      <c r="B122" s="55" t="s">
        <v>147</v>
      </c>
      <c r="C122" s="56"/>
      <c r="D122" s="81" t="s">
        <v>148</v>
      </c>
    </row>
    <row r="123" spans="1:7" ht="12.75" x14ac:dyDescent="0.2">
      <c r="B123" s="55" t="s">
        <v>149</v>
      </c>
      <c r="C123" s="56"/>
      <c r="D123" s="81" t="s">
        <v>148</v>
      </c>
    </row>
    <row r="124" spans="1:7" ht="12.75" x14ac:dyDescent="0.2">
      <c r="B124" s="57" t="s">
        <v>150</v>
      </c>
      <c r="C124" s="56"/>
      <c r="D124" s="58"/>
    </row>
    <row r="125" spans="1:7" ht="25.5" customHeight="1" x14ac:dyDescent="0.2">
      <c r="B125" s="58"/>
      <c r="C125" s="48" t="s">
        <v>151</v>
      </c>
      <c r="D125" s="49" t="s">
        <v>152</v>
      </c>
    </row>
    <row r="126" spans="1:7" ht="12.75" customHeight="1" x14ac:dyDescent="0.2">
      <c r="B126" s="75" t="s">
        <v>153</v>
      </c>
      <c r="C126" s="76" t="s">
        <v>154</v>
      </c>
      <c r="D126" s="76" t="s">
        <v>155</v>
      </c>
    </row>
    <row r="127" spans="1:7" ht="12.75" x14ac:dyDescent="0.2">
      <c r="B127" s="58" t="s">
        <v>156</v>
      </c>
      <c r="C127" s="59">
        <v>14.696099999999999</v>
      </c>
      <c r="D127" s="59">
        <v>14.017200000000001</v>
      </c>
    </row>
    <row r="128" spans="1:7" ht="12.75" x14ac:dyDescent="0.2">
      <c r="B128" s="58" t="s">
        <v>157</v>
      </c>
      <c r="C128" s="59">
        <v>12.606299999999999</v>
      </c>
      <c r="D128" s="59">
        <v>12.023899999999999</v>
      </c>
    </row>
    <row r="129" spans="2:4" ht="12.75" x14ac:dyDescent="0.2">
      <c r="B129" s="58" t="s">
        <v>158</v>
      </c>
      <c r="C129" s="59">
        <v>14.4964</v>
      </c>
      <c r="D129" s="59">
        <v>13.822699999999999</v>
      </c>
    </row>
    <row r="130" spans="2:4" ht="12.75" x14ac:dyDescent="0.2">
      <c r="B130" s="58" t="s">
        <v>159</v>
      </c>
      <c r="C130" s="59">
        <v>12.3888</v>
      </c>
      <c r="D130" s="59">
        <v>11.8131</v>
      </c>
    </row>
    <row r="132" spans="2:4" ht="12.75" x14ac:dyDescent="0.2">
      <c r="B132" s="77" t="s">
        <v>160</v>
      </c>
      <c r="C132" s="60"/>
      <c r="D132" s="78" t="s">
        <v>148</v>
      </c>
    </row>
    <row r="133" spans="2:4" ht="24.75" customHeight="1" x14ac:dyDescent="0.2">
      <c r="B133" s="79"/>
      <c r="C133" s="79"/>
    </row>
    <row r="134" spans="2:4" ht="15" x14ac:dyDescent="0.25">
      <c r="B134" s="82"/>
      <c r="C134" s="80"/>
      <c r="D134"/>
    </row>
    <row r="136" spans="2:4" ht="12.75" x14ac:dyDescent="0.2">
      <c r="B136" s="57" t="s">
        <v>161</v>
      </c>
      <c r="C136" s="56"/>
      <c r="D136" s="83" t="s">
        <v>148</v>
      </c>
    </row>
    <row r="137" spans="2:4" ht="12.75" x14ac:dyDescent="0.2">
      <c r="B137" s="57" t="s">
        <v>162</v>
      </c>
      <c r="C137" s="56"/>
      <c r="D137" s="83" t="s">
        <v>148</v>
      </c>
    </row>
    <row r="138" spans="2:4" ht="12.75" x14ac:dyDescent="0.2">
      <c r="B138" s="57" t="s">
        <v>163</v>
      </c>
      <c r="C138" s="56"/>
      <c r="D138" s="61">
        <v>2.2856593590760216E-2</v>
      </c>
    </row>
    <row r="139" spans="2:4" ht="12.75" x14ac:dyDescent="0.2">
      <c r="B139" s="57" t="s">
        <v>164</v>
      </c>
      <c r="C139" s="56"/>
      <c r="D139" s="61" t="s">
        <v>148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591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20</v>
      </c>
      <c r="C7" s="26" t="s">
        <v>21</v>
      </c>
      <c r="D7" s="17" t="s">
        <v>22</v>
      </c>
      <c r="E7" s="62">
        <v>31050</v>
      </c>
      <c r="F7" s="68">
        <v>218.09520000000001</v>
      </c>
      <c r="G7" s="20">
        <v>4.1836896999999998E-2</v>
      </c>
    </row>
    <row r="8" spans="1:7" ht="12.75" x14ac:dyDescent="0.2">
      <c r="A8" s="21">
        <v>2</v>
      </c>
      <c r="B8" s="22" t="s">
        <v>576</v>
      </c>
      <c r="C8" s="26" t="s">
        <v>577</v>
      </c>
      <c r="D8" s="17" t="s">
        <v>25</v>
      </c>
      <c r="E8" s="62">
        <v>20158</v>
      </c>
      <c r="F8" s="68">
        <v>183.85103899999999</v>
      </c>
      <c r="G8" s="20">
        <v>3.5267887999999997E-2</v>
      </c>
    </row>
    <row r="9" spans="1:7" ht="12.75" x14ac:dyDescent="0.2">
      <c r="A9" s="21">
        <v>3</v>
      </c>
      <c r="B9" s="22" t="s">
        <v>350</v>
      </c>
      <c r="C9" s="26" t="s">
        <v>351</v>
      </c>
      <c r="D9" s="17" t="s">
        <v>175</v>
      </c>
      <c r="E9" s="62">
        <v>65404</v>
      </c>
      <c r="F9" s="68">
        <v>168.93853200000001</v>
      </c>
      <c r="G9" s="20">
        <v>3.2407242000000003E-2</v>
      </c>
    </row>
    <row r="10" spans="1:7" ht="12.75" x14ac:dyDescent="0.2">
      <c r="A10" s="21">
        <v>4</v>
      </c>
      <c r="B10" s="22" t="s">
        <v>352</v>
      </c>
      <c r="C10" s="26" t="s">
        <v>353</v>
      </c>
      <c r="D10" s="17" t="s">
        <v>252</v>
      </c>
      <c r="E10" s="62">
        <v>40594</v>
      </c>
      <c r="F10" s="68">
        <v>161.84827799999999</v>
      </c>
      <c r="G10" s="20">
        <v>3.1047129E-2</v>
      </c>
    </row>
    <row r="11" spans="1:7" ht="25.5" x14ac:dyDescent="0.2">
      <c r="A11" s="21">
        <v>5</v>
      </c>
      <c r="B11" s="22" t="s">
        <v>44</v>
      </c>
      <c r="C11" s="26" t="s">
        <v>45</v>
      </c>
      <c r="D11" s="17" t="s">
        <v>19</v>
      </c>
      <c r="E11" s="62">
        <v>14772</v>
      </c>
      <c r="F11" s="68">
        <v>153.975942</v>
      </c>
      <c r="G11" s="20">
        <v>2.9536989999999999E-2</v>
      </c>
    </row>
    <row r="12" spans="1:7" ht="12.75" x14ac:dyDescent="0.2">
      <c r="A12" s="21">
        <v>6</v>
      </c>
      <c r="B12" s="22" t="s">
        <v>397</v>
      </c>
      <c r="C12" s="26" t="s">
        <v>398</v>
      </c>
      <c r="D12" s="17" t="s">
        <v>233</v>
      </c>
      <c r="E12" s="62">
        <v>3149</v>
      </c>
      <c r="F12" s="68">
        <v>144.11555949999999</v>
      </c>
      <c r="G12" s="20">
        <v>2.7645486E-2</v>
      </c>
    </row>
    <row r="13" spans="1:7" ht="25.5" x14ac:dyDescent="0.2">
      <c r="A13" s="21">
        <v>7</v>
      </c>
      <c r="B13" s="22" t="s">
        <v>343</v>
      </c>
      <c r="C13" s="26" t="s">
        <v>344</v>
      </c>
      <c r="D13" s="17" t="s">
        <v>81</v>
      </c>
      <c r="E13" s="62">
        <v>12600</v>
      </c>
      <c r="F13" s="68">
        <v>143.77860000000001</v>
      </c>
      <c r="G13" s="20">
        <v>2.7580848000000002E-2</v>
      </c>
    </row>
    <row r="14" spans="1:7" ht="12.75" x14ac:dyDescent="0.2">
      <c r="A14" s="21">
        <v>8</v>
      </c>
      <c r="B14" s="22" t="s">
        <v>358</v>
      </c>
      <c r="C14" s="26" t="s">
        <v>359</v>
      </c>
      <c r="D14" s="17" t="s">
        <v>199</v>
      </c>
      <c r="E14" s="62">
        <v>13257</v>
      </c>
      <c r="F14" s="68">
        <v>143.732394</v>
      </c>
      <c r="G14" s="20">
        <v>2.7571984000000001E-2</v>
      </c>
    </row>
    <row r="15" spans="1:7" ht="25.5" x14ac:dyDescent="0.2">
      <c r="A15" s="21">
        <v>9</v>
      </c>
      <c r="B15" s="22" t="s">
        <v>367</v>
      </c>
      <c r="C15" s="26" t="s">
        <v>368</v>
      </c>
      <c r="D15" s="17" t="s">
        <v>66</v>
      </c>
      <c r="E15" s="62">
        <v>9300</v>
      </c>
      <c r="F15" s="68">
        <v>142.52715000000001</v>
      </c>
      <c r="G15" s="20">
        <v>2.7340784E-2</v>
      </c>
    </row>
    <row r="16" spans="1:7" ht="25.5" x14ac:dyDescent="0.2">
      <c r="A16" s="21">
        <v>10</v>
      </c>
      <c r="B16" s="22" t="s">
        <v>354</v>
      </c>
      <c r="C16" s="26" t="s">
        <v>355</v>
      </c>
      <c r="D16" s="17" t="s">
        <v>188</v>
      </c>
      <c r="E16" s="62">
        <v>9229</v>
      </c>
      <c r="F16" s="68">
        <v>139.59785400000001</v>
      </c>
      <c r="G16" s="20">
        <v>2.6778861000000001E-2</v>
      </c>
    </row>
    <row r="17" spans="1:7" ht="12.75" x14ac:dyDescent="0.2">
      <c r="A17" s="21">
        <v>11</v>
      </c>
      <c r="B17" s="22" t="s">
        <v>578</v>
      </c>
      <c r="C17" s="26" t="s">
        <v>579</v>
      </c>
      <c r="D17" s="17" t="s">
        <v>188</v>
      </c>
      <c r="E17" s="62">
        <v>2370</v>
      </c>
      <c r="F17" s="68">
        <v>137.96007</v>
      </c>
      <c r="G17" s="20">
        <v>2.6464687000000001E-2</v>
      </c>
    </row>
    <row r="18" spans="1:7" ht="12.75" x14ac:dyDescent="0.2">
      <c r="A18" s="21">
        <v>12</v>
      </c>
      <c r="B18" s="22" t="s">
        <v>455</v>
      </c>
      <c r="C18" s="26" t="s">
        <v>456</v>
      </c>
      <c r="D18" s="17" t="s">
        <v>188</v>
      </c>
      <c r="E18" s="62">
        <v>5828</v>
      </c>
      <c r="F18" s="68">
        <v>133.831278</v>
      </c>
      <c r="G18" s="20">
        <v>2.5672667E-2</v>
      </c>
    </row>
    <row r="19" spans="1:7" ht="12.75" x14ac:dyDescent="0.2">
      <c r="A19" s="21">
        <v>13</v>
      </c>
      <c r="B19" s="22" t="s">
        <v>409</v>
      </c>
      <c r="C19" s="26" t="s">
        <v>410</v>
      </c>
      <c r="D19" s="17" t="s">
        <v>411</v>
      </c>
      <c r="E19" s="62">
        <v>32553</v>
      </c>
      <c r="F19" s="68">
        <v>128.12860800000001</v>
      </c>
      <c r="G19" s="20">
        <v>2.4578731999999999E-2</v>
      </c>
    </row>
    <row r="20" spans="1:7" ht="25.5" x14ac:dyDescent="0.2">
      <c r="A20" s="21">
        <v>14</v>
      </c>
      <c r="B20" s="22" t="s">
        <v>345</v>
      </c>
      <c r="C20" s="26" t="s">
        <v>346</v>
      </c>
      <c r="D20" s="17" t="s">
        <v>43</v>
      </c>
      <c r="E20" s="62">
        <v>2261</v>
      </c>
      <c r="F20" s="68">
        <v>125.566896</v>
      </c>
      <c r="G20" s="20">
        <v>2.4087322000000001E-2</v>
      </c>
    </row>
    <row r="21" spans="1:7" ht="12.75" x14ac:dyDescent="0.2">
      <c r="A21" s="21">
        <v>15</v>
      </c>
      <c r="B21" s="22" t="s">
        <v>363</v>
      </c>
      <c r="C21" s="26" t="s">
        <v>364</v>
      </c>
      <c r="D21" s="17" t="s">
        <v>31</v>
      </c>
      <c r="E21" s="62">
        <v>36114</v>
      </c>
      <c r="F21" s="68">
        <v>124.123818</v>
      </c>
      <c r="G21" s="20">
        <v>2.3810497999999999E-2</v>
      </c>
    </row>
    <row r="22" spans="1:7" ht="12.75" x14ac:dyDescent="0.2">
      <c r="A22" s="21">
        <v>16</v>
      </c>
      <c r="B22" s="22" t="s">
        <v>403</v>
      </c>
      <c r="C22" s="26" t="s">
        <v>404</v>
      </c>
      <c r="D22" s="17" t="s">
        <v>199</v>
      </c>
      <c r="E22" s="62">
        <v>10122</v>
      </c>
      <c r="F22" s="68">
        <v>123.296082</v>
      </c>
      <c r="G22" s="20">
        <v>2.3651715E-2</v>
      </c>
    </row>
    <row r="23" spans="1:7" ht="12.75" x14ac:dyDescent="0.2">
      <c r="A23" s="21">
        <v>17</v>
      </c>
      <c r="B23" s="22" t="s">
        <v>341</v>
      </c>
      <c r="C23" s="26" t="s">
        <v>342</v>
      </c>
      <c r="D23" s="17" t="s">
        <v>175</v>
      </c>
      <c r="E23" s="62">
        <v>2818</v>
      </c>
      <c r="F23" s="68">
        <v>123.02260800000001</v>
      </c>
      <c r="G23" s="20">
        <v>2.3599255E-2</v>
      </c>
    </row>
    <row r="24" spans="1:7" ht="12.75" x14ac:dyDescent="0.2">
      <c r="A24" s="21">
        <v>18</v>
      </c>
      <c r="B24" s="22" t="s">
        <v>269</v>
      </c>
      <c r="C24" s="26" t="s">
        <v>270</v>
      </c>
      <c r="D24" s="17" t="s">
        <v>54</v>
      </c>
      <c r="E24" s="62">
        <v>108038</v>
      </c>
      <c r="F24" s="68">
        <v>118.247591</v>
      </c>
      <c r="G24" s="20">
        <v>2.2683269999999998E-2</v>
      </c>
    </row>
    <row r="25" spans="1:7" ht="12.75" x14ac:dyDescent="0.2">
      <c r="A25" s="21">
        <v>19</v>
      </c>
      <c r="B25" s="22" t="s">
        <v>369</v>
      </c>
      <c r="C25" s="26" t="s">
        <v>370</v>
      </c>
      <c r="D25" s="17" t="s">
        <v>31</v>
      </c>
      <c r="E25" s="62">
        <v>62543</v>
      </c>
      <c r="F25" s="68">
        <v>115.516921</v>
      </c>
      <c r="G25" s="20">
        <v>2.2159449000000001E-2</v>
      </c>
    </row>
    <row r="26" spans="1:7" ht="25.5" x14ac:dyDescent="0.2">
      <c r="A26" s="21">
        <v>20</v>
      </c>
      <c r="B26" s="22" t="s">
        <v>383</v>
      </c>
      <c r="C26" s="26" t="s">
        <v>384</v>
      </c>
      <c r="D26" s="17" t="s">
        <v>188</v>
      </c>
      <c r="E26" s="62">
        <v>24353</v>
      </c>
      <c r="F26" s="68">
        <v>114.3738645</v>
      </c>
      <c r="G26" s="20">
        <v>2.1940178000000001E-2</v>
      </c>
    </row>
    <row r="27" spans="1:7" ht="51" x14ac:dyDescent="0.2">
      <c r="A27" s="21">
        <v>21</v>
      </c>
      <c r="B27" s="22" t="s">
        <v>371</v>
      </c>
      <c r="C27" s="26" t="s">
        <v>372</v>
      </c>
      <c r="D27" s="17" t="s">
        <v>215</v>
      </c>
      <c r="E27" s="62">
        <v>63751</v>
      </c>
      <c r="F27" s="68">
        <v>108.24919800000001</v>
      </c>
      <c r="G27" s="20">
        <v>2.0765292000000001E-2</v>
      </c>
    </row>
    <row r="28" spans="1:7" ht="25.5" x14ac:dyDescent="0.2">
      <c r="A28" s="21">
        <v>22</v>
      </c>
      <c r="B28" s="22" t="s">
        <v>418</v>
      </c>
      <c r="C28" s="26" t="s">
        <v>419</v>
      </c>
      <c r="D28" s="17" t="s">
        <v>22</v>
      </c>
      <c r="E28" s="62">
        <v>12049</v>
      </c>
      <c r="F28" s="68">
        <v>107.079463</v>
      </c>
      <c r="G28" s="20">
        <v>2.0540903999999999E-2</v>
      </c>
    </row>
    <row r="29" spans="1:7" ht="12.75" x14ac:dyDescent="0.2">
      <c r="A29" s="21">
        <v>23</v>
      </c>
      <c r="B29" s="22" t="s">
        <v>356</v>
      </c>
      <c r="C29" s="26" t="s">
        <v>357</v>
      </c>
      <c r="D29" s="17" t="s">
        <v>175</v>
      </c>
      <c r="E29" s="62">
        <v>1492</v>
      </c>
      <c r="F29" s="68">
        <v>104.82792000000001</v>
      </c>
      <c r="G29" s="20">
        <v>2.0108992999999999E-2</v>
      </c>
    </row>
    <row r="30" spans="1:7" ht="12.75" x14ac:dyDescent="0.2">
      <c r="A30" s="21">
        <v>24</v>
      </c>
      <c r="B30" s="22" t="s">
        <v>26</v>
      </c>
      <c r="C30" s="26" t="s">
        <v>27</v>
      </c>
      <c r="D30" s="17" t="s">
        <v>28</v>
      </c>
      <c r="E30" s="62">
        <v>46233</v>
      </c>
      <c r="F30" s="68">
        <v>103.12270650000001</v>
      </c>
      <c r="G30" s="20">
        <v>1.9781884999999999E-2</v>
      </c>
    </row>
    <row r="31" spans="1:7" ht="25.5" x14ac:dyDescent="0.2">
      <c r="A31" s="21">
        <v>25</v>
      </c>
      <c r="B31" s="22" t="s">
        <v>246</v>
      </c>
      <c r="C31" s="26" t="s">
        <v>247</v>
      </c>
      <c r="D31" s="17" t="s">
        <v>19</v>
      </c>
      <c r="E31" s="62">
        <v>51328</v>
      </c>
      <c r="F31" s="68">
        <v>100.654208</v>
      </c>
      <c r="G31" s="20">
        <v>1.9308355999999999E-2</v>
      </c>
    </row>
    <row r="32" spans="1:7" ht="25.5" x14ac:dyDescent="0.2">
      <c r="A32" s="21">
        <v>26</v>
      </c>
      <c r="B32" s="22" t="s">
        <v>560</v>
      </c>
      <c r="C32" s="26" t="s">
        <v>561</v>
      </c>
      <c r="D32" s="17" t="s">
        <v>19</v>
      </c>
      <c r="E32" s="62">
        <v>10180</v>
      </c>
      <c r="F32" s="68">
        <v>99.799629999999993</v>
      </c>
      <c r="G32" s="20">
        <v>1.9144423000000001E-2</v>
      </c>
    </row>
    <row r="33" spans="1:7" ht="12.75" x14ac:dyDescent="0.2">
      <c r="A33" s="21">
        <v>27</v>
      </c>
      <c r="B33" s="22" t="s">
        <v>558</v>
      </c>
      <c r="C33" s="26" t="s">
        <v>559</v>
      </c>
      <c r="D33" s="17" t="s">
        <v>31</v>
      </c>
      <c r="E33" s="62">
        <v>88181</v>
      </c>
      <c r="F33" s="68">
        <v>99.335896500000004</v>
      </c>
      <c r="G33" s="20">
        <v>1.9055466E-2</v>
      </c>
    </row>
    <row r="34" spans="1:7" ht="12.75" x14ac:dyDescent="0.2">
      <c r="A34" s="21">
        <v>28</v>
      </c>
      <c r="B34" s="22" t="s">
        <v>420</v>
      </c>
      <c r="C34" s="26" t="s">
        <v>421</v>
      </c>
      <c r="D34" s="17" t="s">
        <v>313</v>
      </c>
      <c r="E34" s="62">
        <v>8060</v>
      </c>
      <c r="F34" s="68">
        <v>98.327969999999993</v>
      </c>
      <c r="G34" s="20">
        <v>1.8862117000000001E-2</v>
      </c>
    </row>
    <row r="35" spans="1:7" ht="12.75" x14ac:dyDescent="0.2">
      <c r="A35" s="21">
        <v>29</v>
      </c>
      <c r="B35" s="22" t="s">
        <v>360</v>
      </c>
      <c r="C35" s="26" t="s">
        <v>361</v>
      </c>
      <c r="D35" s="17" t="s">
        <v>362</v>
      </c>
      <c r="E35" s="62">
        <v>37105</v>
      </c>
      <c r="F35" s="68">
        <v>94.358014999999995</v>
      </c>
      <c r="G35" s="20">
        <v>1.8100565999999998E-2</v>
      </c>
    </row>
    <row r="36" spans="1:7" ht="12.75" x14ac:dyDescent="0.2">
      <c r="A36" s="21">
        <v>30</v>
      </c>
      <c r="B36" s="22" t="s">
        <v>412</v>
      </c>
      <c r="C36" s="26" t="s">
        <v>413</v>
      </c>
      <c r="D36" s="17" t="s">
        <v>59</v>
      </c>
      <c r="E36" s="62">
        <v>19711</v>
      </c>
      <c r="F36" s="68">
        <v>94.090458499999997</v>
      </c>
      <c r="G36" s="20">
        <v>1.8049241000000001E-2</v>
      </c>
    </row>
    <row r="37" spans="1:7" ht="12.75" x14ac:dyDescent="0.2">
      <c r="A37" s="21">
        <v>31</v>
      </c>
      <c r="B37" s="22" t="s">
        <v>391</v>
      </c>
      <c r="C37" s="26" t="s">
        <v>392</v>
      </c>
      <c r="D37" s="17" t="s">
        <v>188</v>
      </c>
      <c r="E37" s="62">
        <v>21089</v>
      </c>
      <c r="F37" s="68">
        <v>91.220469499999993</v>
      </c>
      <c r="G37" s="20">
        <v>1.7498695000000002E-2</v>
      </c>
    </row>
    <row r="38" spans="1:7" ht="12.75" x14ac:dyDescent="0.2">
      <c r="A38" s="21">
        <v>32</v>
      </c>
      <c r="B38" s="22" t="s">
        <v>582</v>
      </c>
      <c r="C38" s="26" t="s">
        <v>583</v>
      </c>
      <c r="D38" s="17" t="s">
        <v>228</v>
      </c>
      <c r="E38" s="62">
        <v>14714</v>
      </c>
      <c r="F38" s="68">
        <v>89.328693999999999</v>
      </c>
      <c r="G38" s="20">
        <v>1.7135798000000001E-2</v>
      </c>
    </row>
    <row r="39" spans="1:7" ht="25.5" x14ac:dyDescent="0.2">
      <c r="A39" s="21">
        <v>33</v>
      </c>
      <c r="B39" s="22" t="s">
        <v>580</v>
      </c>
      <c r="C39" s="26" t="s">
        <v>581</v>
      </c>
      <c r="D39" s="17" t="s">
        <v>13</v>
      </c>
      <c r="E39" s="62">
        <v>52822</v>
      </c>
      <c r="F39" s="68">
        <v>86.469614000000007</v>
      </c>
      <c r="G39" s="20">
        <v>1.6587345E-2</v>
      </c>
    </row>
    <row r="40" spans="1:7" ht="25.5" x14ac:dyDescent="0.2">
      <c r="A40" s="21">
        <v>34</v>
      </c>
      <c r="B40" s="22" t="s">
        <v>584</v>
      </c>
      <c r="C40" s="26" t="s">
        <v>585</v>
      </c>
      <c r="D40" s="17" t="s">
        <v>16</v>
      </c>
      <c r="E40" s="62">
        <v>561462</v>
      </c>
      <c r="F40" s="68">
        <v>85.903685999999993</v>
      </c>
      <c r="G40" s="20">
        <v>1.6478784E-2</v>
      </c>
    </row>
    <row r="41" spans="1:7" ht="25.5" x14ac:dyDescent="0.2">
      <c r="A41" s="21">
        <v>35</v>
      </c>
      <c r="B41" s="22" t="s">
        <v>399</v>
      </c>
      <c r="C41" s="26" t="s">
        <v>400</v>
      </c>
      <c r="D41" s="17" t="s">
        <v>19</v>
      </c>
      <c r="E41" s="62">
        <v>7178</v>
      </c>
      <c r="F41" s="68">
        <v>84.592730000000003</v>
      </c>
      <c r="G41" s="20">
        <v>1.6227305000000001E-2</v>
      </c>
    </row>
    <row r="42" spans="1:7" ht="25.5" x14ac:dyDescent="0.2">
      <c r="A42" s="21">
        <v>36</v>
      </c>
      <c r="B42" s="22" t="s">
        <v>479</v>
      </c>
      <c r="C42" s="26" t="s">
        <v>480</v>
      </c>
      <c r="D42" s="17" t="s">
        <v>188</v>
      </c>
      <c r="E42" s="62">
        <v>12130</v>
      </c>
      <c r="F42" s="68">
        <v>84.515775000000005</v>
      </c>
      <c r="G42" s="20">
        <v>1.6212542999999999E-2</v>
      </c>
    </row>
    <row r="43" spans="1:7" ht="12.75" x14ac:dyDescent="0.2">
      <c r="A43" s="21">
        <v>37</v>
      </c>
      <c r="B43" s="22" t="s">
        <v>556</v>
      </c>
      <c r="C43" s="26" t="s">
        <v>557</v>
      </c>
      <c r="D43" s="17" t="s">
        <v>233</v>
      </c>
      <c r="E43" s="62">
        <v>12717</v>
      </c>
      <c r="F43" s="68">
        <v>78.692796000000001</v>
      </c>
      <c r="G43" s="20">
        <v>1.5095529E-2</v>
      </c>
    </row>
    <row r="44" spans="1:7" ht="12.75" x14ac:dyDescent="0.2">
      <c r="A44" s="21">
        <v>38</v>
      </c>
      <c r="B44" s="22" t="s">
        <v>86</v>
      </c>
      <c r="C44" s="26" t="s">
        <v>87</v>
      </c>
      <c r="D44" s="17" t="s">
        <v>22</v>
      </c>
      <c r="E44" s="62">
        <v>8495</v>
      </c>
      <c r="F44" s="68">
        <v>73.893757500000007</v>
      </c>
      <c r="G44" s="20">
        <v>1.4174936000000001E-2</v>
      </c>
    </row>
    <row r="45" spans="1:7" ht="25.5" x14ac:dyDescent="0.2">
      <c r="A45" s="21">
        <v>39</v>
      </c>
      <c r="B45" s="22" t="s">
        <v>385</v>
      </c>
      <c r="C45" s="26" t="s">
        <v>386</v>
      </c>
      <c r="D45" s="17" t="s">
        <v>36</v>
      </c>
      <c r="E45" s="62">
        <v>13964</v>
      </c>
      <c r="F45" s="68">
        <v>73.890506000000002</v>
      </c>
      <c r="G45" s="20">
        <v>1.4174312E-2</v>
      </c>
    </row>
    <row r="46" spans="1:7" ht="25.5" x14ac:dyDescent="0.2">
      <c r="A46" s="21">
        <v>40</v>
      </c>
      <c r="B46" s="22" t="s">
        <v>586</v>
      </c>
      <c r="C46" s="26" t="s">
        <v>587</v>
      </c>
      <c r="D46" s="17" t="s">
        <v>66</v>
      </c>
      <c r="E46" s="62">
        <v>8532</v>
      </c>
      <c r="F46" s="68">
        <v>73.324008000000006</v>
      </c>
      <c r="G46" s="20">
        <v>1.4065642E-2</v>
      </c>
    </row>
    <row r="47" spans="1:7" ht="25.5" x14ac:dyDescent="0.2">
      <c r="A47" s="21">
        <v>41</v>
      </c>
      <c r="B47" s="22" t="s">
        <v>176</v>
      </c>
      <c r="C47" s="26" t="s">
        <v>177</v>
      </c>
      <c r="D47" s="17" t="s">
        <v>43</v>
      </c>
      <c r="E47" s="62">
        <v>22917</v>
      </c>
      <c r="F47" s="68">
        <v>58.976899500000002</v>
      </c>
      <c r="G47" s="20">
        <v>1.1313456E-2</v>
      </c>
    </row>
    <row r="48" spans="1:7" ht="25.5" x14ac:dyDescent="0.2">
      <c r="A48" s="21">
        <v>42</v>
      </c>
      <c r="B48" s="22" t="s">
        <v>389</v>
      </c>
      <c r="C48" s="26" t="s">
        <v>390</v>
      </c>
      <c r="D48" s="17" t="s">
        <v>245</v>
      </c>
      <c r="E48" s="62">
        <v>4917</v>
      </c>
      <c r="F48" s="68">
        <v>51.503116499999997</v>
      </c>
      <c r="G48" s="20">
        <v>9.8797710000000007E-3</v>
      </c>
    </row>
    <row r="49" spans="1:7" ht="12.75" x14ac:dyDescent="0.2">
      <c r="A49" s="21">
        <v>43</v>
      </c>
      <c r="B49" s="22" t="s">
        <v>427</v>
      </c>
      <c r="C49" s="26" t="s">
        <v>428</v>
      </c>
      <c r="D49" s="17" t="s">
        <v>188</v>
      </c>
      <c r="E49" s="62">
        <v>43704</v>
      </c>
      <c r="F49" s="68">
        <v>50.587380000000003</v>
      </c>
      <c r="G49" s="20">
        <v>9.7041060000000005E-3</v>
      </c>
    </row>
    <row r="50" spans="1:7" ht="12.75" x14ac:dyDescent="0.2">
      <c r="A50" s="21">
        <v>44</v>
      </c>
      <c r="B50" s="22" t="s">
        <v>588</v>
      </c>
      <c r="C50" s="26" t="s">
        <v>589</v>
      </c>
      <c r="D50" s="17" t="s">
        <v>175</v>
      </c>
      <c r="E50" s="62">
        <v>16610</v>
      </c>
      <c r="F50" s="68">
        <v>47.288670000000003</v>
      </c>
      <c r="G50" s="20">
        <v>9.0713189999999996E-3</v>
      </c>
    </row>
    <row r="51" spans="1:7" ht="12.75" x14ac:dyDescent="0.2">
      <c r="A51" s="21">
        <v>45</v>
      </c>
      <c r="B51" s="22" t="s">
        <v>347</v>
      </c>
      <c r="C51" s="26" t="s">
        <v>348</v>
      </c>
      <c r="D51" s="17" t="s">
        <v>349</v>
      </c>
      <c r="E51" s="62">
        <v>12685</v>
      </c>
      <c r="F51" s="68">
        <v>38.340412499999999</v>
      </c>
      <c r="G51" s="20">
        <v>7.3547880000000001E-3</v>
      </c>
    </row>
    <row r="52" spans="1:7" ht="25.5" x14ac:dyDescent="0.2">
      <c r="A52" s="21">
        <v>46</v>
      </c>
      <c r="B52" s="22" t="s">
        <v>469</v>
      </c>
      <c r="C52" s="26" t="s">
        <v>470</v>
      </c>
      <c r="D52" s="17" t="s">
        <v>188</v>
      </c>
      <c r="E52" s="62">
        <v>1764</v>
      </c>
      <c r="F52" s="68">
        <v>11.895534</v>
      </c>
      <c r="G52" s="20">
        <v>2.281904E-3</v>
      </c>
    </row>
    <row r="53" spans="1:7" ht="12.75" x14ac:dyDescent="0.2">
      <c r="A53" s="16"/>
      <c r="B53" s="17"/>
      <c r="C53" s="23" t="s">
        <v>120</v>
      </c>
      <c r="D53" s="27"/>
      <c r="E53" s="64"/>
      <c r="F53" s="70">
        <v>4934.797798999999</v>
      </c>
      <c r="G53" s="28">
        <v>0.94663535799999998</v>
      </c>
    </row>
    <row r="54" spans="1:7" ht="12.75" x14ac:dyDescent="0.2">
      <c r="A54" s="21"/>
      <c r="B54" s="22"/>
      <c r="C54" s="29"/>
      <c r="D54" s="30"/>
      <c r="E54" s="62"/>
      <c r="F54" s="68"/>
      <c r="G54" s="20"/>
    </row>
    <row r="55" spans="1:7" ht="12.75" x14ac:dyDescent="0.2">
      <c r="A55" s="16"/>
      <c r="B55" s="17"/>
      <c r="C55" s="23" t="s">
        <v>121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120</v>
      </c>
      <c r="D56" s="27"/>
      <c r="E56" s="64"/>
      <c r="F56" s="70">
        <v>0</v>
      </c>
      <c r="G56" s="28">
        <v>0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31"/>
      <c r="B58" s="32"/>
      <c r="C58" s="23" t="s">
        <v>122</v>
      </c>
      <c r="D58" s="24"/>
      <c r="E58" s="63"/>
      <c r="F58" s="69"/>
      <c r="G58" s="25"/>
    </row>
    <row r="59" spans="1:7" ht="12.75" x14ac:dyDescent="0.2">
      <c r="A59" s="33"/>
      <c r="B59" s="34"/>
      <c r="C59" s="23" t="s">
        <v>120</v>
      </c>
      <c r="D59" s="35"/>
      <c r="E59" s="65"/>
      <c r="F59" s="71">
        <v>0</v>
      </c>
      <c r="G59" s="36">
        <v>0</v>
      </c>
    </row>
    <row r="60" spans="1:7" ht="12.75" x14ac:dyDescent="0.2">
      <c r="A60" s="33"/>
      <c r="B60" s="34"/>
      <c r="C60" s="29"/>
      <c r="D60" s="37"/>
      <c r="E60" s="66"/>
      <c r="F60" s="72"/>
      <c r="G60" s="38"/>
    </row>
    <row r="61" spans="1:7" ht="12.75" x14ac:dyDescent="0.2">
      <c r="A61" s="16"/>
      <c r="B61" s="17"/>
      <c r="C61" s="23" t="s">
        <v>123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120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12.75" x14ac:dyDescent="0.2">
      <c r="A64" s="16"/>
      <c r="B64" s="17"/>
      <c r="C64" s="23" t="s">
        <v>124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120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125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120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21"/>
      <c r="B70" s="22"/>
      <c r="C70" s="39" t="s">
        <v>126</v>
      </c>
      <c r="D70" s="40"/>
      <c r="E70" s="64"/>
      <c r="F70" s="70">
        <v>4934.797798999999</v>
      </c>
      <c r="G70" s="28">
        <v>0.94663535799999998</v>
      </c>
    </row>
    <row r="71" spans="1:7" ht="12.75" x14ac:dyDescent="0.2">
      <c r="A71" s="16"/>
      <c r="B71" s="17"/>
      <c r="C71" s="26"/>
      <c r="D71" s="19"/>
      <c r="E71" s="62"/>
      <c r="F71" s="68"/>
      <c r="G71" s="20"/>
    </row>
    <row r="72" spans="1:7" ht="12.75" x14ac:dyDescent="0.2">
      <c r="A72" s="16"/>
      <c r="B72" s="17"/>
      <c r="C72" s="18" t="s">
        <v>127</v>
      </c>
      <c r="D72" s="19"/>
      <c r="E72" s="62"/>
      <c r="F72" s="68"/>
      <c r="G72" s="20"/>
    </row>
    <row r="73" spans="1:7" ht="25.5" x14ac:dyDescent="0.2">
      <c r="A73" s="16"/>
      <c r="B73" s="17"/>
      <c r="C73" s="23" t="s">
        <v>10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120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68"/>
      <c r="G75" s="20"/>
    </row>
    <row r="76" spans="1:7" ht="12.75" x14ac:dyDescent="0.2">
      <c r="A76" s="16"/>
      <c r="B76" s="41"/>
      <c r="C76" s="23" t="s">
        <v>128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120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74"/>
      <c r="G78" s="43"/>
    </row>
    <row r="79" spans="1:7" ht="12.75" x14ac:dyDescent="0.2">
      <c r="A79" s="16"/>
      <c r="B79" s="17"/>
      <c r="C79" s="23" t="s">
        <v>129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120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16"/>
      <c r="B82" s="41"/>
      <c r="C82" s="23" t="s">
        <v>130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68"/>
      <c r="G84" s="20"/>
    </row>
    <row r="85" spans="1:7" ht="12.75" x14ac:dyDescent="0.2">
      <c r="A85" s="21"/>
      <c r="B85" s="22"/>
      <c r="C85" s="44" t="s">
        <v>131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132</v>
      </c>
      <c r="D87" s="19"/>
      <c r="E87" s="62"/>
      <c r="F87" s="68"/>
      <c r="G87" s="20"/>
    </row>
    <row r="88" spans="1:7" ht="12.75" x14ac:dyDescent="0.2">
      <c r="A88" s="21"/>
      <c r="B88" s="22"/>
      <c r="C88" s="23" t="s">
        <v>133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120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134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120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135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136</v>
      </c>
      <c r="D97" s="24"/>
      <c r="E97" s="63"/>
      <c r="F97" s="69"/>
      <c r="G97" s="25"/>
    </row>
    <row r="98" spans="1:7" ht="12.75" x14ac:dyDescent="0.2">
      <c r="A98" s="21">
        <v>1</v>
      </c>
      <c r="B98" s="22"/>
      <c r="C98" s="26" t="s">
        <v>137</v>
      </c>
      <c r="D98" s="30"/>
      <c r="E98" s="62"/>
      <c r="F98" s="68">
        <v>266.86291290000003</v>
      </c>
      <c r="G98" s="20">
        <v>5.1191938999999999E-2</v>
      </c>
    </row>
    <row r="99" spans="1:7" ht="12.75" x14ac:dyDescent="0.2">
      <c r="A99" s="21"/>
      <c r="B99" s="22"/>
      <c r="C99" s="23" t="s">
        <v>120</v>
      </c>
      <c r="D99" s="40"/>
      <c r="E99" s="64"/>
      <c r="F99" s="70">
        <v>266.86291290000003</v>
      </c>
      <c r="G99" s="28">
        <v>5.1191938999999999E-2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25.5" x14ac:dyDescent="0.2">
      <c r="A101" s="21"/>
      <c r="B101" s="22"/>
      <c r="C101" s="39" t="s">
        <v>138</v>
      </c>
      <c r="D101" s="40"/>
      <c r="E101" s="64"/>
      <c r="F101" s="70">
        <v>266.86291290000003</v>
      </c>
      <c r="G101" s="28">
        <v>5.1191938999999999E-2</v>
      </c>
    </row>
    <row r="102" spans="1:7" ht="12.75" x14ac:dyDescent="0.2">
      <c r="A102" s="21"/>
      <c r="B102" s="22"/>
      <c r="C102" s="45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139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140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141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142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25.5" x14ac:dyDescent="0.2">
      <c r="A111" s="21"/>
      <c r="B111" s="22"/>
      <c r="C111" s="23" t="s">
        <v>143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120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74"/>
      <c r="G113" s="43"/>
    </row>
    <row r="114" spans="1:7" ht="25.5" x14ac:dyDescent="0.2">
      <c r="A114" s="21"/>
      <c r="B114" s="22"/>
      <c r="C114" s="45" t="s">
        <v>144</v>
      </c>
      <c r="D114" s="22"/>
      <c r="E114" s="62"/>
      <c r="F114" s="74">
        <v>11.326263300000001</v>
      </c>
      <c r="G114" s="43">
        <v>2.172701E-3</v>
      </c>
    </row>
    <row r="115" spans="1:7" ht="12.75" x14ac:dyDescent="0.2">
      <c r="A115" s="21"/>
      <c r="B115" s="22"/>
      <c r="C115" s="46" t="s">
        <v>145</v>
      </c>
      <c r="D115" s="27"/>
      <c r="E115" s="64"/>
      <c r="F115" s="70">
        <v>5212.9869751999986</v>
      </c>
      <c r="G115" s="28">
        <v>0.99999999799999995</v>
      </c>
    </row>
    <row r="117" spans="1:7" ht="12.75" x14ac:dyDescent="0.2">
      <c r="B117" s="360"/>
      <c r="C117" s="360"/>
      <c r="D117" s="360"/>
      <c r="E117" s="360"/>
      <c r="F117" s="360"/>
    </row>
    <row r="118" spans="1:7" ht="12.75" x14ac:dyDescent="0.2">
      <c r="B118" s="360"/>
      <c r="C118" s="360"/>
      <c r="D118" s="360"/>
      <c r="E118" s="360"/>
      <c r="F118" s="360"/>
    </row>
    <row r="120" spans="1:7" ht="12.75" x14ac:dyDescent="0.2">
      <c r="B120" s="52" t="s">
        <v>146</v>
      </c>
      <c r="C120" s="53"/>
      <c r="D120" s="54"/>
    </row>
    <row r="121" spans="1:7" ht="12.75" x14ac:dyDescent="0.2">
      <c r="B121" s="55" t="s">
        <v>147</v>
      </c>
      <c r="C121" s="56"/>
      <c r="D121" s="81" t="s">
        <v>148</v>
      </c>
    </row>
    <row r="122" spans="1:7" ht="12.75" x14ac:dyDescent="0.2">
      <c r="B122" s="55" t="s">
        <v>149</v>
      </c>
      <c r="C122" s="56"/>
      <c r="D122" s="81" t="s">
        <v>148</v>
      </c>
    </row>
    <row r="123" spans="1:7" ht="12.75" x14ac:dyDescent="0.2">
      <c r="B123" s="57" t="s">
        <v>150</v>
      </c>
      <c r="C123" s="56"/>
      <c r="D123" s="58"/>
    </row>
    <row r="124" spans="1:7" ht="25.5" customHeight="1" x14ac:dyDescent="0.2">
      <c r="B124" s="58"/>
      <c r="C124" s="48" t="s">
        <v>151</v>
      </c>
      <c r="D124" s="49" t="s">
        <v>152</v>
      </c>
    </row>
    <row r="125" spans="1:7" ht="12.75" customHeight="1" x14ac:dyDescent="0.2">
      <c r="B125" s="75" t="s">
        <v>153</v>
      </c>
      <c r="C125" s="76" t="s">
        <v>154</v>
      </c>
      <c r="D125" s="76" t="s">
        <v>155</v>
      </c>
    </row>
    <row r="126" spans="1:7" ht="12.75" x14ac:dyDescent="0.2">
      <c r="B126" s="58" t="s">
        <v>156</v>
      </c>
      <c r="C126" s="59">
        <v>14.7003</v>
      </c>
      <c r="D126" s="59">
        <v>14.031499999999999</v>
      </c>
    </row>
    <row r="127" spans="1:7" ht="12.75" x14ac:dyDescent="0.2">
      <c r="B127" s="58" t="s">
        <v>157</v>
      </c>
      <c r="C127" s="59">
        <v>12.5809</v>
      </c>
      <c r="D127" s="59">
        <v>12.0084</v>
      </c>
    </row>
    <row r="128" spans="1:7" ht="12.75" x14ac:dyDescent="0.2">
      <c r="B128" s="58" t="s">
        <v>158</v>
      </c>
      <c r="C128" s="59">
        <v>14.5136</v>
      </c>
      <c r="D128" s="59">
        <v>13.8492</v>
      </c>
    </row>
    <row r="129" spans="2:4" ht="12.75" x14ac:dyDescent="0.2">
      <c r="B129" s="58" t="s">
        <v>159</v>
      </c>
      <c r="C129" s="59">
        <v>12.398899999999999</v>
      </c>
      <c r="D129" s="59">
        <v>11.831300000000001</v>
      </c>
    </row>
    <row r="131" spans="2:4" ht="12.75" x14ac:dyDescent="0.2">
      <c r="B131" s="77" t="s">
        <v>160</v>
      </c>
      <c r="C131" s="60"/>
      <c r="D131" s="78" t="s">
        <v>148</v>
      </c>
    </row>
    <row r="132" spans="2:4" ht="24.75" customHeight="1" x14ac:dyDescent="0.2">
      <c r="B132" s="79"/>
      <c r="C132" s="79"/>
    </row>
    <row r="133" spans="2:4" ht="15" x14ac:dyDescent="0.25">
      <c r="B133" s="82"/>
      <c r="C133" s="80"/>
      <c r="D133"/>
    </row>
    <row r="135" spans="2:4" ht="12.75" x14ac:dyDescent="0.2">
      <c r="B135" s="57" t="s">
        <v>161</v>
      </c>
      <c r="C135" s="56"/>
      <c r="D135" s="83" t="s">
        <v>148</v>
      </c>
    </row>
    <row r="136" spans="2:4" ht="12.75" x14ac:dyDescent="0.2">
      <c r="B136" s="57" t="s">
        <v>162</v>
      </c>
      <c r="C136" s="56"/>
      <c r="D136" s="83" t="s">
        <v>148</v>
      </c>
    </row>
    <row r="137" spans="2:4" ht="12.75" x14ac:dyDescent="0.2">
      <c r="B137" s="57" t="s">
        <v>163</v>
      </c>
      <c r="C137" s="56"/>
      <c r="D137" s="61">
        <v>2.2805376037775705E-2</v>
      </c>
    </row>
    <row r="138" spans="2:4" ht="12.75" x14ac:dyDescent="0.2">
      <c r="B138" s="57" t="s">
        <v>164</v>
      </c>
      <c r="C138" s="56"/>
      <c r="D138" s="61" t="s">
        <v>148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592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20</v>
      </c>
      <c r="C7" s="26" t="s">
        <v>21</v>
      </c>
      <c r="D7" s="17" t="s">
        <v>22</v>
      </c>
      <c r="E7" s="62">
        <v>50180</v>
      </c>
      <c r="F7" s="68">
        <v>352.46431999999999</v>
      </c>
      <c r="G7" s="20">
        <v>4.3659944999999999E-2</v>
      </c>
    </row>
    <row r="8" spans="1:7" ht="25.5" x14ac:dyDescent="0.2">
      <c r="A8" s="21">
        <v>2</v>
      </c>
      <c r="B8" s="22" t="s">
        <v>389</v>
      </c>
      <c r="C8" s="26" t="s">
        <v>390</v>
      </c>
      <c r="D8" s="17" t="s">
        <v>245</v>
      </c>
      <c r="E8" s="62">
        <v>31881</v>
      </c>
      <c r="F8" s="68">
        <v>333.93753450000003</v>
      </c>
      <c r="G8" s="20">
        <v>4.1365022000000001E-2</v>
      </c>
    </row>
    <row r="9" spans="1:7" ht="25.5" x14ac:dyDescent="0.2">
      <c r="A9" s="21">
        <v>3</v>
      </c>
      <c r="B9" s="22" t="s">
        <v>343</v>
      </c>
      <c r="C9" s="26" t="s">
        <v>344</v>
      </c>
      <c r="D9" s="17" t="s">
        <v>81</v>
      </c>
      <c r="E9" s="62">
        <v>25523</v>
      </c>
      <c r="F9" s="68">
        <v>291.242953</v>
      </c>
      <c r="G9" s="20">
        <v>3.6076420999999997E-2</v>
      </c>
    </row>
    <row r="10" spans="1:7" ht="12.75" x14ac:dyDescent="0.2">
      <c r="A10" s="21">
        <v>4</v>
      </c>
      <c r="B10" s="22" t="s">
        <v>576</v>
      </c>
      <c r="C10" s="26" t="s">
        <v>577</v>
      </c>
      <c r="D10" s="17" t="s">
        <v>25</v>
      </c>
      <c r="E10" s="62">
        <v>30507</v>
      </c>
      <c r="F10" s="68">
        <v>278.23909350000002</v>
      </c>
      <c r="G10" s="20">
        <v>3.4465625999999999E-2</v>
      </c>
    </row>
    <row r="11" spans="1:7" ht="25.5" x14ac:dyDescent="0.2">
      <c r="A11" s="21">
        <v>5</v>
      </c>
      <c r="B11" s="22" t="s">
        <v>354</v>
      </c>
      <c r="C11" s="26" t="s">
        <v>355</v>
      </c>
      <c r="D11" s="17" t="s">
        <v>188</v>
      </c>
      <c r="E11" s="62">
        <v>17048</v>
      </c>
      <c r="F11" s="68">
        <v>257.86804799999999</v>
      </c>
      <c r="G11" s="20">
        <v>3.1942254000000003E-2</v>
      </c>
    </row>
    <row r="12" spans="1:7" ht="12.75" x14ac:dyDescent="0.2">
      <c r="A12" s="21">
        <v>6</v>
      </c>
      <c r="B12" s="22" t="s">
        <v>350</v>
      </c>
      <c r="C12" s="26" t="s">
        <v>351</v>
      </c>
      <c r="D12" s="17" t="s">
        <v>175</v>
      </c>
      <c r="E12" s="62">
        <v>97844</v>
      </c>
      <c r="F12" s="68">
        <v>252.73105200000001</v>
      </c>
      <c r="G12" s="20">
        <v>3.1305932000000002E-2</v>
      </c>
    </row>
    <row r="13" spans="1:7" ht="12.75" x14ac:dyDescent="0.2">
      <c r="A13" s="21">
        <v>7</v>
      </c>
      <c r="B13" s="22" t="s">
        <v>352</v>
      </c>
      <c r="C13" s="26" t="s">
        <v>353</v>
      </c>
      <c r="D13" s="17" t="s">
        <v>252</v>
      </c>
      <c r="E13" s="62">
        <v>63151</v>
      </c>
      <c r="F13" s="68">
        <v>251.78303700000001</v>
      </c>
      <c r="G13" s="20">
        <v>3.1188500000000001E-2</v>
      </c>
    </row>
    <row r="14" spans="1:7" ht="12.75" x14ac:dyDescent="0.2">
      <c r="A14" s="21">
        <v>8</v>
      </c>
      <c r="B14" s="22" t="s">
        <v>347</v>
      </c>
      <c r="C14" s="26" t="s">
        <v>348</v>
      </c>
      <c r="D14" s="17" t="s">
        <v>349</v>
      </c>
      <c r="E14" s="62">
        <v>76741</v>
      </c>
      <c r="F14" s="68">
        <v>231.94967249999999</v>
      </c>
      <c r="G14" s="20">
        <v>2.8731731E-2</v>
      </c>
    </row>
    <row r="15" spans="1:7" ht="12.75" x14ac:dyDescent="0.2">
      <c r="A15" s="21">
        <v>9</v>
      </c>
      <c r="B15" s="22" t="s">
        <v>397</v>
      </c>
      <c r="C15" s="26" t="s">
        <v>398</v>
      </c>
      <c r="D15" s="17" t="s">
        <v>233</v>
      </c>
      <c r="E15" s="62">
        <v>4704</v>
      </c>
      <c r="F15" s="68">
        <v>215.280912</v>
      </c>
      <c r="G15" s="20">
        <v>2.6666962999999998E-2</v>
      </c>
    </row>
    <row r="16" spans="1:7" ht="12.75" x14ac:dyDescent="0.2">
      <c r="A16" s="21">
        <v>10</v>
      </c>
      <c r="B16" s="22" t="s">
        <v>455</v>
      </c>
      <c r="C16" s="26" t="s">
        <v>456</v>
      </c>
      <c r="D16" s="17" t="s">
        <v>188</v>
      </c>
      <c r="E16" s="62">
        <v>9203</v>
      </c>
      <c r="F16" s="68">
        <v>211.3330905</v>
      </c>
      <c r="G16" s="20">
        <v>2.6177944000000002E-2</v>
      </c>
    </row>
    <row r="17" spans="1:7" ht="12.75" x14ac:dyDescent="0.2">
      <c r="A17" s="21">
        <v>11</v>
      </c>
      <c r="B17" s="22" t="s">
        <v>403</v>
      </c>
      <c r="C17" s="26" t="s">
        <v>404</v>
      </c>
      <c r="D17" s="17" t="s">
        <v>199</v>
      </c>
      <c r="E17" s="62">
        <v>16055</v>
      </c>
      <c r="F17" s="68">
        <v>195.565955</v>
      </c>
      <c r="G17" s="20">
        <v>2.4224860000000001E-2</v>
      </c>
    </row>
    <row r="18" spans="1:7" ht="25.5" x14ac:dyDescent="0.2">
      <c r="A18" s="21">
        <v>12</v>
      </c>
      <c r="B18" s="22" t="s">
        <v>586</v>
      </c>
      <c r="C18" s="26" t="s">
        <v>587</v>
      </c>
      <c r="D18" s="17" t="s">
        <v>66</v>
      </c>
      <c r="E18" s="62">
        <v>21837</v>
      </c>
      <c r="F18" s="68">
        <v>187.66717800000001</v>
      </c>
      <c r="G18" s="20">
        <v>2.3246434E-2</v>
      </c>
    </row>
    <row r="19" spans="1:7" ht="12.75" x14ac:dyDescent="0.2">
      <c r="A19" s="21">
        <v>13</v>
      </c>
      <c r="B19" s="22" t="s">
        <v>341</v>
      </c>
      <c r="C19" s="26" t="s">
        <v>342</v>
      </c>
      <c r="D19" s="17" t="s">
        <v>175</v>
      </c>
      <c r="E19" s="62">
        <v>4127</v>
      </c>
      <c r="F19" s="68">
        <v>180.16831199999999</v>
      </c>
      <c r="G19" s="20">
        <v>2.2317546000000001E-2</v>
      </c>
    </row>
    <row r="20" spans="1:7" ht="12.75" x14ac:dyDescent="0.2">
      <c r="A20" s="21">
        <v>14</v>
      </c>
      <c r="B20" s="22" t="s">
        <v>269</v>
      </c>
      <c r="C20" s="26" t="s">
        <v>270</v>
      </c>
      <c r="D20" s="17" t="s">
        <v>54</v>
      </c>
      <c r="E20" s="62">
        <v>163796</v>
      </c>
      <c r="F20" s="68">
        <v>179.274722</v>
      </c>
      <c r="G20" s="20">
        <v>2.2206856000000001E-2</v>
      </c>
    </row>
    <row r="21" spans="1:7" ht="12.75" x14ac:dyDescent="0.2">
      <c r="A21" s="21">
        <v>15</v>
      </c>
      <c r="B21" s="22" t="s">
        <v>369</v>
      </c>
      <c r="C21" s="26" t="s">
        <v>370</v>
      </c>
      <c r="D21" s="17" t="s">
        <v>31</v>
      </c>
      <c r="E21" s="62">
        <v>96701</v>
      </c>
      <c r="F21" s="68">
        <v>178.60674700000001</v>
      </c>
      <c r="G21" s="20">
        <v>2.2124114E-2</v>
      </c>
    </row>
    <row r="22" spans="1:7" ht="25.5" x14ac:dyDescent="0.2">
      <c r="A22" s="21">
        <v>16</v>
      </c>
      <c r="B22" s="22" t="s">
        <v>383</v>
      </c>
      <c r="C22" s="26" t="s">
        <v>384</v>
      </c>
      <c r="D22" s="17" t="s">
        <v>188</v>
      </c>
      <c r="E22" s="62">
        <v>37895</v>
      </c>
      <c r="F22" s="68">
        <v>177.97386750000001</v>
      </c>
      <c r="G22" s="20">
        <v>2.2045718999999998E-2</v>
      </c>
    </row>
    <row r="23" spans="1:7" ht="12.75" x14ac:dyDescent="0.2">
      <c r="A23" s="21">
        <v>17</v>
      </c>
      <c r="B23" s="22" t="s">
        <v>363</v>
      </c>
      <c r="C23" s="26" t="s">
        <v>364</v>
      </c>
      <c r="D23" s="17" t="s">
        <v>31</v>
      </c>
      <c r="E23" s="62">
        <v>50994</v>
      </c>
      <c r="F23" s="68">
        <v>175.266378</v>
      </c>
      <c r="G23" s="20">
        <v>2.1710341000000001E-2</v>
      </c>
    </row>
    <row r="24" spans="1:7" ht="12.75" x14ac:dyDescent="0.2">
      <c r="A24" s="21">
        <v>18</v>
      </c>
      <c r="B24" s="22" t="s">
        <v>391</v>
      </c>
      <c r="C24" s="26" t="s">
        <v>392</v>
      </c>
      <c r="D24" s="17" t="s">
        <v>188</v>
      </c>
      <c r="E24" s="62">
        <v>39394</v>
      </c>
      <c r="F24" s="68">
        <v>170.39874699999999</v>
      </c>
      <c r="G24" s="20">
        <v>2.1107384999999999E-2</v>
      </c>
    </row>
    <row r="25" spans="1:7" ht="12.75" x14ac:dyDescent="0.2">
      <c r="A25" s="21">
        <v>19</v>
      </c>
      <c r="B25" s="22" t="s">
        <v>358</v>
      </c>
      <c r="C25" s="26" t="s">
        <v>359</v>
      </c>
      <c r="D25" s="17" t="s">
        <v>199</v>
      </c>
      <c r="E25" s="62">
        <v>15600</v>
      </c>
      <c r="F25" s="68">
        <v>169.1352</v>
      </c>
      <c r="G25" s="20">
        <v>2.0950868000000001E-2</v>
      </c>
    </row>
    <row r="26" spans="1:7" ht="51" x14ac:dyDescent="0.2">
      <c r="A26" s="21">
        <v>20</v>
      </c>
      <c r="B26" s="22" t="s">
        <v>371</v>
      </c>
      <c r="C26" s="26" t="s">
        <v>372</v>
      </c>
      <c r="D26" s="17" t="s">
        <v>215</v>
      </c>
      <c r="E26" s="62">
        <v>98300</v>
      </c>
      <c r="F26" s="68">
        <v>166.9134</v>
      </c>
      <c r="G26" s="20">
        <v>2.0675652999999999E-2</v>
      </c>
    </row>
    <row r="27" spans="1:7" ht="12.75" x14ac:dyDescent="0.2">
      <c r="A27" s="21">
        <v>21</v>
      </c>
      <c r="B27" s="22" t="s">
        <v>356</v>
      </c>
      <c r="C27" s="26" t="s">
        <v>357</v>
      </c>
      <c r="D27" s="17" t="s">
        <v>175</v>
      </c>
      <c r="E27" s="62">
        <v>2296</v>
      </c>
      <c r="F27" s="68">
        <v>161.31695999999999</v>
      </c>
      <c r="G27" s="20">
        <v>1.9982419000000001E-2</v>
      </c>
    </row>
    <row r="28" spans="1:7" ht="12.75" x14ac:dyDescent="0.2">
      <c r="A28" s="21">
        <v>22</v>
      </c>
      <c r="B28" s="22" t="s">
        <v>427</v>
      </c>
      <c r="C28" s="26" t="s">
        <v>428</v>
      </c>
      <c r="D28" s="17" t="s">
        <v>188</v>
      </c>
      <c r="E28" s="62">
        <v>137000</v>
      </c>
      <c r="F28" s="68">
        <v>158.57749999999999</v>
      </c>
      <c r="G28" s="20">
        <v>1.964308E-2</v>
      </c>
    </row>
    <row r="29" spans="1:7" ht="25.5" x14ac:dyDescent="0.2">
      <c r="A29" s="21">
        <v>23</v>
      </c>
      <c r="B29" s="22" t="s">
        <v>246</v>
      </c>
      <c r="C29" s="26" t="s">
        <v>247</v>
      </c>
      <c r="D29" s="17" t="s">
        <v>19</v>
      </c>
      <c r="E29" s="62">
        <v>79641</v>
      </c>
      <c r="F29" s="68">
        <v>156.17600100000001</v>
      </c>
      <c r="G29" s="20">
        <v>1.9345604999999998E-2</v>
      </c>
    </row>
    <row r="30" spans="1:7" ht="12.75" x14ac:dyDescent="0.2">
      <c r="A30" s="21">
        <v>24</v>
      </c>
      <c r="B30" s="22" t="s">
        <v>26</v>
      </c>
      <c r="C30" s="26" t="s">
        <v>27</v>
      </c>
      <c r="D30" s="17" t="s">
        <v>28</v>
      </c>
      <c r="E30" s="62">
        <v>68989</v>
      </c>
      <c r="F30" s="68">
        <v>153.8799645</v>
      </c>
      <c r="G30" s="20">
        <v>1.9061194E-2</v>
      </c>
    </row>
    <row r="31" spans="1:7" ht="25.5" x14ac:dyDescent="0.2">
      <c r="A31" s="21">
        <v>25</v>
      </c>
      <c r="B31" s="22" t="s">
        <v>560</v>
      </c>
      <c r="C31" s="26" t="s">
        <v>561</v>
      </c>
      <c r="D31" s="17" t="s">
        <v>19</v>
      </c>
      <c r="E31" s="62">
        <v>15630</v>
      </c>
      <c r="F31" s="68">
        <v>153.22870499999999</v>
      </c>
      <c r="G31" s="20">
        <v>1.8980522E-2</v>
      </c>
    </row>
    <row r="32" spans="1:7" ht="12.75" x14ac:dyDescent="0.2">
      <c r="A32" s="21">
        <v>26</v>
      </c>
      <c r="B32" s="22" t="s">
        <v>360</v>
      </c>
      <c r="C32" s="26" t="s">
        <v>361</v>
      </c>
      <c r="D32" s="17" t="s">
        <v>362</v>
      </c>
      <c r="E32" s="62">
        <v>59802</v>
      </c>
      <c r="F32" s="68">
        <v>152.07648599999999</v>
      </c>
      <c r="G32" s="20">
        <v>1.8837796E-2</v>
      </c>
    </row>
    <row r="33" spans="1:7" ht="25.5" x14ac:dyDescent="0.2">
      <c r="A33" s="21">
        <v>27</v>
      </c>
      <c r="B33" s="22" t="s">
        <v>469</v>
      </c>
      <c r="C33" s="26" t="s">
        <v>470</v>
      </c>
      <c r="D33" s="17" t="s">
        <v>188</v>
      </c>
      <c r="E33" s="62">
        <v>22487</v>
      </c>
      <c r="F33" s="68">
        <v>151.64108450000001</v>
      </c>
      <c r="G33" s="20">
        <v>1.8783863000000001E-2</v>
      </c>
    </row>
    <row r="34" spans="1:7" ht="25.5" x14ac:dyDescent="0.2">
      <c r="A34" s="21">
        <v>28</v>
      </c>
      <c r="B34" s="22" t="s">
        <v>385</v>
      </c>
      <c r="C34" s="26" t="s">
        <v>386</v>
      </c>
      <c r="D34" s="17" t="s">
        <v>36</v>
      </c>
      <c r="E34" s="62">
        <v>27994</v>
      </c>
      <c r="F34" s="68">
        <v>148.13025099999999</v>
      </c>
      <c r="G34" s="20">
        <v>1.8348974000000001E-2</v>
      </c>
    </row>
    <row r="35" spans="1:7" ht="25.5" x14ac:dyDescent="0.2">
      <c r="A35" s="21">
        <v>29</v>
      </c>
      <c r="B35" s="22" t="s">
        <v>580</v>
      </c>
      <c r="C35" s="26" t="s">
        <v>581</v>
      </c>
      <c r="D35" s="17" t="s">
        <v>13</v>
      </c>
      <c r="E35" s="62">
        <v>90354</v>
      </c>
      <c r="F35" s="68">
        <v>147.90949800000001</v>
      </c>
      <c r="G35" s="20">
        <v>1.8321628999999999E-2</v>
      </c>
    </row>
    <row r="36" spans="1:7" ht="12.75" x14ac:dyDescent="0.2">
      <c r="A36" s="21">
        <v>30</v>
      </c>
      <c r="B36" s="22" t="s">
        <v>558</v>
      </c>
      <c r="C36" s="26" t="s">
        <v>559</v>
      </c>
      <c r="D36" s="17" t="s">
        <v>31</v>
      </c>
      <c r="E36" s="62">
        <v>129381</v>
      </c>
      <c r="F36" s="68">
        <v>145.74769649999999</v>
      </c>
      <c r="G36" s="20">
        <v>1.8053845999999998E-2</v>
      </c>
    </row>
    <row r="37" spans="1:7" ht="12.75" x14ac:dyDescent="0.2">
      <c r="A37" s="21">
        <v>31</v>
      </c>
      <c r="B37" s="22" t="s">
        <v>412</v>
      </c>
      <c r="C37" s="26" t="s">
        <v>413</v>
      </c>
      <c r="D37" s="17" t="s">
        <v>59</v>
      </c>
      <c r="E37" s="62">
        <v>30368</v>
      </c>
      <c r="F37" s="68">
        <v>144.961648</v>
      </c>
      <c r="G37" s="20">
        <v>1.7956476999999998E-2</v>
      </c>
    </row>
    <row r="38" spans="1:7" ht="12.75" x14ac:dyDescent="0.2">
      <c r="A38" s="21">
        <v>32</v>
      </c>
      <c r="B38" s="22" t="s">
        <v>582</v>
      </c>
      <c r="C38" s="26" t="s">
        <v>583</v>
      </c>
      <c r="D38" s="17" t="s">
        <v>228</v>
      </c>
      <c r="E38" s="62">
        <v>23004</v>
      </c>
      <c r="F38" s="68">
        <v>139.657284</v>
      </c>
      <c r="G38" s="20">
        <v>1.7299423000000001E-2</v>
      </c>
    </row>
    <row r="39" spans="1:7" ht="12.75" x14ac:dyDescent="0.2">
      <c r="A39" s="21">
        <v>33</v>
      </c>
      <c r="B39" s="22" t="s">
        <v>420</v>
      </c>
      <c r="C39" s="26" t="s">
        <v>421</v>
      </c>
      <c r="D39" s="17" t="s">
        <v>313</v>
      </c>
      <c r="E39" s="62">
        <v>11307</v>
      </c>
      <c r="F39" s="68">
        <v>137.93974650000001</v>
      </c>
      <c r="G39" s="20">
        <v>1.7086671000000001E-2</v>
      </c>
    </row>
    <row r="40" spans="1:7" ht="25.5" x14ac:dyDescent="0.2">
      <c r="A40" s="21">
        <v>34</v>
      </c>
      <c r="B40" s="22" t="s">
        <v>584</v>
      </c>
      <c r="C40" s="26" t="s">
        <v>585</v>
      </c>
      <c r="D40" s="17" t="s">
        <v>16</v>
      </c>
      <c r="E40" s="62">
        <v>865199</v>
      </c>
      <c r="F40" s="68">
        <v>132.37544700000001</v>
      </c>
      <c r="G40" s="20">
        <v>1.6397418E-2</v>
      </c>
    </row>
    <row r="41" spans="1:7" ht="25.5" x14ac:dyDescent="0.2">
      <c r="A41" s="21">
        <v>35</v>
      </c>
      <c r="B41" s="22" t="s">
        <v>479</v>
      </c>
      <c r="C41" s="26" t="s">
        <v>480</v>
      </c>
      <c r="D41" s="17" t="s">
        <v>188</v>
      </c>
      <c r="E41" s="62">
        <v>18883</v>
      </c>
      <c r="F41" s="68">
        <v>131.56730250000001</v>
      </c>
      <c r="G41" s="20">
        <v>1.6297313000000001E-2</v>
      </c>
    </row>
    <row r="42" spans="1:7" ht="25.5" x14ac:dyDescent="0.2">
      <c r="A42" s="21">
        <v>36</v>
      </c>
      <c r="B42" s="22" t="s">
        <v>399</v>
      </c>
      <c r="C42" s="26" t="s">
        <v>400</v>
      </c>
      <c r="D42" s="17" t="s">
        <v>19</v>
      </c>
      <c r="E42" s="62">
        <v>10621</v>
      </c>
      <c r="F42" s="68">
        <v>125.168485</v>
      </c>
      <c r="G42" s="20">
        <v>1.5504688000000001E-2</v>
      </c>
    </row>
    <row r="43" spans="1:7" ht="25.5" x14ac:dyDescent="0.2">
      <c r="A43" s="21">
        <v>37</v>
      </c>
      <c r="B43" s="22" t="s">
        <v>365</v>
      </c>
      <c r="C43" s="26" t="s">
        <v>366</v>
      </c>
      <c r="D43" s="17" t="s">
        <v>36</v>
      </c>
      <c r="E43" s="62">
        <v>45929</v>
      </c>
      <c r="F43" s="68">
        <v>123.7097615</v>
      </c>
      <c r="G43" s="20">
        <v>1.5323995E-2</v>
      </c>
    </row>
    <row r="44" spans="1:7" ht="25.5" x14ac:dyDescent="0.2">
      <c r="A44" s="21">
        <v>38</v>
      </c>
      <c r="B44" s="22" t="s">
        <v>593</v>
      </c>
      <c r="C44" s="26" t="s">
        <v>594</v>
      </c>
      <c r="D44" s="17" t="s">
        <v>36</v>
      </c>
      <c r="E44" s="62">
        <v>8872</v>
      </c>
      <c r="F44" s="68">
        <v>123.005844</v>
      </c>
      <c r="G44" s="20">
        <v>1.52368E-2</v>
      </c>
    </row>
    <row r="45" spans="1:7" ht="12.75" x14ac:dyDescent="0.2">
      <c r="A45" s="21">
        <v>39</v>
      </c>
      <c r="B45" s="22" t="s">
        <v>218</v>
      </c>
      <c r="C45" s="26" t="s">
        <v>219</v>
      </c>
      <c r="D45" s="17" t="s">
        <v>31</v>
      </c>
      <c r="E45" s="62">
        <v>227174</v>
      </c>
      <c r="F45" s="68">
        <v>116.31308799999999</v>
      </c>
      <c r="G45" s="20">
        <v>1.4407764999999999E-2</v>
      </c>
    </row>
    <row r="46" spans="1:7" ht="12.75" x14ac:dyDescent="0.2">
      <c r="A46" s="21">
        <v>40</v>
      </c>
      <c r="B46" s="22" t="s">
        <v>595</v>
      </c>
      <c r="C46" s="26" t="s">
        <v>596</v>
      </c>
      <c r="D46" s="17" t="s">
        <v>31</v>
      </c>
      <c r="E46" s="62">
        <v>129075</v>
      </c>
      <c r="F46" s="68">
        <v>105.6478875</v>
      </c>
      <c r="G46" s="20">
        <v>1.3086660999999999E-2</v>
      </c>
    </row>
    <row r="47" spans="1:7" ht="25.5" x14ac:dyDescent="0.2">
      <c r="A47" s="21">
        <v>41</v>
      </c>
      <c r="B47" s="22" t="s">
        <v>72</v>
      </c>
      <c r="C47" s="26" t="s">
        <v>73</v>
      </c>
      <c r="D47" s="17" t="s">
        <v>66</v>
      </c>
      <c r="E47" s="62">
        <v>27076</v>
      </c>
      <c r="F47" s="68">
        <v>90.826442</v>
      </c>
      <c r="G47" s="20">
        <v>1.1250720000000001E-2</v>
      </c>
    </row>
    <row r="48" spans="1:7" ht="25.5" x14ac:dyDescent="0.2">
      <c r="A48" s="21">
        <v>42</v>
      </c>
      <c r="B48" s="22" t="s">
        <v>176</v>
      </c>
      <c r="C48" s="26" t="s">
        <v>177</v>
      </c>
      <c r="D48" s="17" t="s">
        <v>43</v>
      </c>
      <c r="E48" s="62">
        <v>34274</v>
      </c>
      <c r="F48" s="68">
        <v>88.204138999999998</v>
      </c>
      <c r="G48" s="20">
        <v>1.0925894E-2</v>
      </c>
    </row>
    <row r="49" spans="1:7" ht="25.5" x14ac:dyDescent="0.2">
      <c r="A49" s="21">
        <v>43</v>
      </c>
      <c r="B49" s="22" t="s">
        <v>367</v>
      </c>
      <c r="C49" s="26" t="s">
        <v>368</v>
      </c>
      <c r="D49" s="17" t="s">
        <v>66</v>
      </c>
      <c r="E49" s="62">
        <v>5314</v>
      </c>
      <c r="F49" s="68">
        <v>81.439706999999999</v>
      </c>
      <c r="G49" s="20">
        <v>1.008798E-2</v>
      </c>
    </row>
    <row r="50" spans="1:7" ht="25.5" x14ac:dyDescent="0.2">
      <c r="A50" s="21">
        <v>44</v>
      </c>
      <c r="B50" s="22" t="s">
        <v>429</v>
      </c>
      <c r="C50" s="26" t="s">
        <v>430</v>
      </c>
      <c r="D50" s="17" t="s">
        <v>349</v>
      </c>
      <c r="E50" s="62">
        <v>56450</v>
      </c>
      <c r="F50" s="68">
        <v>77.900999999999996</v>
      </c>
      <c r="G50" s="20">
        <v>9.6496389999999998E-3</v>
      </c>
    </row>
    <row r="51" spans="1:7" ht="12.75" x14ac:dyDescent="0.2">
      <c r="A51" s="21">
        <v>45</v>
      </c>
      <c r="B51" s="22" t="s">
        <v>588</v>
      </c>
      <c r="C51" s="26" t="s">
        <v>589</v>
      </c>
      <c r="D51" s="17" t="s">
        <v>175</v>
      </c>
      <c r="E51" s="62">
        <v>23165</v>
      </c>
      <c r="F51" s="68">
        <v>65.950755000000001</v>
      </c>
      <c r="G51" s="20">
        <v>8.1693559999999991E-3</v>
      </c>
    </row>
    <row r="52" spans="1:7" ht="25.5" x14ac:dyDescent="0.2">
      <c r="A52" s="21">
        <v>46</v>
      </c>
      <c r="B52" s="22" t="s">
        <v>418</v>
      </c>
      <c r="C52" s="26" t="s">
        <v>419</v>
      </c>
      <c r="D52" s="17" t="s">
        <v>22</v>
      </c>
      <c r="E52" s="62">
        <v>6700</v>
      </c>
      <c r="F52" s="68">
        <v>59.542900000000003</v>
      </c>
      <c r="G52" s="20">
        <v>7.3756109999999998E-3</v>
      </c>
    </row>
    <row r="53" spans="1:7" ht="12.75" x14ac:dyDescent="0.2">
      <c r="A53" s="16"/>
      <c r="B53" s="17"/>
      <c r="C53" s="23" t="s">
        <v>120</v>
      </c>
      <c r="D53" s="27"/>
      <c r="E53" s="64"/>
      <c r="F53" s="70">
        <v>7730.6958030000005</v>
      </c>
      <c r="G53" s="28">
        <v>0.95760545300000044</v>
      </c>
    </row>
    <row r="54" spans="1:7" ht="12.75" x14ac:dyDescent="0.2">
      <c r="A54" s="21"/>
      <c r="B54" s="22"/>
      <c r="C54" s="29"/>
      <c r="D54" s="30"/>
      <c r="E54" s="62"/>
      <c r="F54" s="68"/>
      <c r="G54" s="20"/>
    </row>
    <row r="55" spans="1:7" ht="12.75" x14ac:dyDescent="0.2">
      <c r="A55" s="16"/>
      <c r="B55" s="17"/>
      <c r="C55" s="23" t="s">
        <v>121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120</v>
      </c>
      <c r="D56" s="27"/>
      <c r="E56" s="64"/>
      <c r="F56" s="70">
        <v>0</v>
      </c>
      <c r="G56" s="28">
        <v>0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31"/>
      <c r="B58" s="32"/>
      <c r="C58" s="23" t="s">
        <v>122</v>
      </c>
      <c r="D58" s="24"/>
      <c r="E58" s="63"/>
      <c r="F58" s="69"/>
      <c r="G58" s="25"/>
    </row>
    <row r="59" spans="1:7" ht="12.75" x14ac:dyDescent="0.2">
      <c r="A59" s="33"/>
      <c r="B59" s="34"/>
      <c r="C59" s="23" t="s">
        <v>120</v>
      </c>
      <c r="D59" s="35"/>
      <c r="E59" s="65"/>
      <c r="F59" s="71">
        <v>0</v>
      </c>
      <c r="G59" s="36">
        <v>0</v>
      </c>
    </row>
    <row r="60" spans="1:7" ht="12.75" x14ac:dyDescent="0.2">
      <c r="A60" s="33"/>
      <c r="B60" s="34"/>
      <c r="C60" s="29"/>
      <c r="D60" s="37"/>
      <c r="E60" s="66"/>
      <c r="F60" s="72"/>
      <c r="G60" s="38"/>
    </row>
    <row r="61" spans="1:7" ht="12.75" x14ac:dyDescent="0.2">
      <c r="A61" s="16"/>
      <c r="B61" s="17"/>
      <c r="C61" s="23" t="s">
        <v>123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120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12.75" x14ac:dyDescent="0.2">
      <c r="A64" s="16"/>
      <c r="B64" s="17"/>
      <c r="C64" s="23" t="s">
        <v>124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120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125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120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21"/>
      <c r="B70" s="22"/>
      <c r="C70" s="39" t="s">
        <v>126</v>
      </c>
      <c r="D70" s="40"/>
      <c r="E70" s="64"/>
      <c r="F70" s="70">
        <v>7730.6958030000005</v>
      </c>
      <c r="G70" s="28">
        <v>0.95760545300000044</v>
      </c>
    </row>
    <row r="71" spans="1:7" ht="12.75" x14ac:dyDescent="0.2">
      <c r="A71" s="16"/>
      <c r="B71" s="17"/>
      <c r="C71" s="26"/>
      <c r="D71" s="19"/>
      <c r="E71" s="62"/>
      <c r="F71" s="68"/>
      <c r="G71" s="20"/>
    </row>
    <row r="72" spans="1:7" ht="12.75" x14ac:dyDescent="0.2">
      <c r="A72" s="16"/>
      <c r="B72" s="17"/>
      <c r="C72" s="18" t="s">
        <v>127</v>
      </c>
      <c r="D72" s="19"/>
      <c r="E72" s="62"/>
      <c r="F72" s="68"/>
      <c r="G72" s="20"/>
    </row>
    <row r="73" spans="1:7" ht="25.5" x14ac:dyDescent="0.2">
      <c r="A73" s="16"/>
      <c r="B73" s="17"/>
      <c r="C73" s="23" t="s">
        <v>10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120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68"/>
      <c r="G75" s="20"/>
    </row>
    <row r="76" spans="1:7" ht="12.75" x14ac:dyDescent="0.2">
      <c r="A76" s="16"/>
      <c r="B76" s="41"/>
      <c r="C76" s="23" t="s">
        <v>128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120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74"/>
      <c r="G78" s="43"/>
    </row>
    <row r="79" spans="1:7" ht="12.75" x14ac:dyDescent="0.2">
      <c r="A79" s="16"/>
      <c r="B79" s="17"/>
      <c r="C79" s="23" t="s">
        <v>129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120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16"/>
      <c r="B82" s="41"/>
      <c r="C82" s="23" t="s">
        <v>130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68"/>
      <c r="G84" s="20"/>
    </row>
    <row r="85" spans="1:7" ht="12.75" x14ac:dyDescent="0.2">
      <c r="A85" s="21"/>
      <c r="B85" s="22"/>
      <c r="C85" s="44" t="s">
        <v>131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132</v>
      </c>
      <c r="D87" s="19"/>
      <c r="E87" s="62"/>
      <c r="F87" s="68"/>
      <c r="G87" s="20"/>
    </row>
    <row r="88" spans="1:7" ht="12.75" x14ac:dyDescent="0.2">
      <c r="A88" s="21"/>
      <c r="B88" s="22"/>
      <c r="C88" s="23" t="s">
        <v>133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120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134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120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135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136</v>
      </c>
      <c r="D97" s="24"/>
      <c r="E97" s="63"/>
      <c r="F97" s="69"/>
      <c r="G97" s="25"/>
    </row>
    <row r="98" spans="1:7" ht="12.75" x14ac:dyDescent="0.2">
      <c r="A98" s="21">
        <v>1</v>
      </c>
      <c r="B98" s="22"/>
      <c r="C98" s="26" t="s">
        <v>137</v>
      </c>
      <c r="D98" s="30"/>
      <c r="E98" s="62"/>
      <c r="F98" s="68">
        <v>327.83159330000001</v>
      </c>
      <c r="G98" s="20">
        <v>4.0608676000000003E-2</v>
      </c>
    </row>
    <row r="99" spans="1:7" ht="12.75" x14ac:dyDescent="0.2">
      <c r="A99" s="21"/>
      <c r="B99" s="22"/>
      <c r="C99" s="23" t="s">
        <v>120</v>
      </c>
      <c r="D99" s="40"/>
      <c r="E99" s="64"/>
      <c r="F99" s="70">
        <v>327.83159330000001</v>
      </c>
      <c r="G99" s="28">
        <v>4.0608676000000003E-2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25.5" x14ac:dyDescent="0.2">
      <c r="A101" s="21"/>
      <c r="B101" s="22"/>
      <c r="C101" s="39" t="s">
        <v>138</v>
      </c>
      <c r="D101" s="40"/>
      <c r="E101" s="64"/>
      <c r="F101" s="70">
        <v>327.83159330000001</v>
      </c>
      <c r="G101" s="28">
        <v>4.0608676000000003E-2</v>
      </c>
    </row>
    <row r="102" spans="1:7" ht="12.75" x14ac:dyDescent="0.2">
      <c r="A102" s="21"/>
      <c r="B102" s="22"/>
      <c r="C102" s="45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139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140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141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142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25.5" x14ac:dyDescent="0.2">
      <c r="A111" s="21"/>
      <c r="B111" s="22"/>
      <c r="C111" s="23" t="s">
        <v>143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120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74"/>
      <c r="G113" s="43"/>
    </row>
    <row r="114" spans="1:7" ht="25.5" x14ac:dyDescent="0.2">
      <c r="A114" s="21"/>
      <c r="B114" s="22"/>
      <c r="C114" s="45" t="s">
        <v>144</v>
      </c>
      <c r="D114" s="22"/>
      <c r="E114" s="62"/>
      <c r="F114" s="74">
        <v>14.417239520000001</v>
      </c>
      <c r="G114" s="43">
        <v>1.7858710000000001E-3</v>
      </c>
    </row>
    <row r="115" spans="1:7" ht="12.75" x14ac:dyDescent="0.2">
      <c r="A115" s="21"/>
      <c r="B115" s="22"/>
      <c r="C115" s="46" t="s">
        <v>145</v>
      </c>
      <c r="D115" s="27"/>
      <c r="E115" s="64"/>
      <c r="F115" s="70">
        <v>8072.9446358200012</v>
      </c>
      <c r="G115" s="28">
        <v>1.0000000000000004</v>
      </c>
    </row>
    <row r="117" spans="1:7" ht="12.75" x14ac:dyDescent="0.2">
      <c r="B117" s="360"/>
      <c r="C117" s="360"/>
      <c r="D117" s="360"/>
      <c r="E117" s="360"/>
      <c r="F117" s="360"/>
    </row>
    <row r="118" spans="1:7" ht="12.75" x14ac:dyDescent="0.2">
      <c r="B118" s="360"/>
      <c r="C118" s="360"/>
      <c r="D118" s="360"/>
      <c r="E118" s="360"/>
      <c r="F118" s="360"/>
    </row>
    <row r="120" spans="1:7" ht="12.75" x14ac:dyDescent="0.2">
      <c r="B120" s="52" t="s">
        <v>146</v>
      </c>
      <c r="C120" s="53"/>
      <c r="D120" s="54"/>
    </row>
    <row r="121" spans="1:7" ht="12.75" x14ac:dyDescent="0.2">
      <c r="B121" s="55" t="s">
        <v>147</v>
      </c>
      <c r="C121" s="56"/>
      <c r="D121" s="81" t="s">
        <v>148</v>
      </c>
    </row>
    <row r="122" spans="1:7" ht="12.75" x14ac:dyDescent="0.2">
      <c r="B122" s="55" t="s">
        <v>149</v>
      </c>
      <c r="C122" s="56"/>
      <c r="D122" s="81" t="s">
        <v>148</v>
      </c>
    </row>
    <row r="123" spans="1:7" ht="12.75" x14ac:dyDescent="0.2">
      <c r="B123" s="57" t="s">
        <v>150</v>
      </c>
      <c r="C123" s="56"/>
      <c r="D123" s="58"/>
    </row>
    <row r="124" spans="1:7" ht="25.5" customHeight="1" x14ac:dyDescent="0.2">
      <c r="B124" s="58"/>
      <c r="C124" s="48" t="s">
        <v>151</v>
      </c>
      <c r="D124" s="49" t="s">
        <v>152</v>
      </c>
    </row>
    <row r="125" spans="1:7" ht="12.75" customHeight="1" x14ac:dyDescent="0.2">
      <c r="B125" s="75" t="s">
        <v>153</v>
      </c>
      <c r="C125" s="76" t="s">
        <v>154</v>
      </c>
      <c r="D125" s="76" t="s">
        <v>155</v>
      </c>
    </row>
    <row r="126" spans="1:7" ht="12.75" x14ac:dyDescent="0.2">
      <c r="B126" s="58" t="s">
        <v>156</v>
      </c>
      <c r="C126" s="59">
        <v>10.134</v>
      </c>
      <c r="D126" s="59">
        <v>9.7475000000000005</v>
      </c>
    </row>
    <row r="127" spans="1:7" ht="12.75" x14ac:dyDescent="0.2">
      <c r="B127" s="58" t="s">
        <v>157</v>
      </c>
      <c r="C127" s="59">
        <v>10.134</v>
      </c>
      <c r="D127" s="59">
        <v>9.7475000000000005</v>
      </c>
    </row>
    <row r="128" spans="1:7" ht="12.75" x14ac:dyDescent="0.2">
      <c r="B128" s="58" t="s">
        <v>158</v>
      </c>
      <c r="C128" s="59">
        <v>10.0403</v>
      </c>
      <c r="D128" s="59">
        <v>9.6504999999999992</v>
      </c>
    </row>
    <row r="129" spans="2:4" ht="12.75" x14ac:dyDescent="0.2">
      <c r="B129" s="58" t="s">
        <v>159</v>
      </c>
      <c r="C129" s="59">
        <v>10.0403</v>
      </c>
      <c r="D129" s="59">
        <v>9.6504999999999992</v>
      </c>
    </row>
    <row r="131" spans="2:4" ht="12.75" x14ac:dyDescent="0.2">
      <c r="B131" s="77" t="s">
        <v>160</v>
      </c>
      <c r="C131" s="60"/>
      <c r="D131" s="78" t="s">
        <v>148</v>
      </c>
    </row>
    <row r="132" spans="2:4" ht="24.75" customHeight="1" x14ac:dyDescent="0.2">
      <c r="B132" s="79"/>
      <c r="C132" s="79"/>
    </row>
    <row r="133" spans="2:4" ht="15" x14ac:dyDescent="0.25">
      <c r="B133" s="82"/>
      <c r="C133" s="80"/>
      <c r="D133"/>
    </row>
    <row r="135" spans="2:4" ht="12.75" x14ac:dyDescent="0.2">
      <c r="B135" s="57" t="s">
        <v>161</v>
      </c>
      <c r="C135" s="56"/>
      <c r="D135" s="83" t="s">
        <v>148</v>
      </c>
    </row>
    <row r="136" spans="2:4" ht="12.75" x14ac:dyDescent="0.2">
      <c r="B136" s="57" t="s">
        <v>162</v>
      </c>
      <c r="C136" s="56"/>
      <c r="D136" s="83" t="s">
        <v>148</v>
      </c>
    </row>
    <row r="137" spans="2:4" ht="12.75" x14ac:dyDescent="0.2">
      <c r="B137" s="57" t="s">
        <v>163</v>
      </c>
      <c r="C137" s="56"/>
      <c r="D137" s="61">
        <v>2.2132285361801639E-2</v>
      </c>
    </row>
    <row r="138" spans="2:4" ht="12.75" x14ac:dyDescent="0.2">
      <c r="B138" s="57" t="s">
        <v>164</v>
      </c>
      <c r="C138" s="56"/>
      <c r="D138" s="61" t="s">
        <v>148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597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20</v>
      </c>
      <c r="C7" s="26" t="s">
        <v>21</v>
      </c>
      <c r="D7" s="17" t="s">
        <v>22</v>
      </c>
      <c r="E7" s="62">
        <v>21928</v>
      </c>
      <c r="F7" s="68">
        <v>154.02227199999999</v>
      </c>
      <c r="G7" s="20">
        <v>4.3332956999999998E-2</v>
      </c>
    </row>
    <row r="8" spans="1:7" ht="25.5" x14ac:dyDescent="0.2">
      <c r="A8" s="21">
        <v>2</v>
      </c>
      <c r="B8" s="22" t="s">
        <v>389</v>
      </c>
      <c r="C8" s="26" t="s">
        <v>390</v>
      </c>
      <c r="D8" s="17" t="s">
        <v>245</v>
      </c>
      <c r="E8" s="62">
        <v>14072</v>
      </c>
      <c r="F8" s="68">
        <v>147.397164</v>
      </c>
      <c r="G8" s="20">
        <v>4.1469035000000001E-2</v>
      </c>
    </row>
    <row r="9" spans="1:7" ht="25.5" x14ac:dyDescent="0.2">
      <c r="A9" s="21">
        <v>3</v>
      </c>
      <c r="B9" s="22" t="s">
        <v>343</v>
      </c>
      <c r="C9" s="26" t="s">
        <v>344</v>
      </c>
      <c r="D9" s="17" t="s">
        <v>81</v>
      </c>
      <c r="E9" s="62">
        <v>11002</v>
      </c>
      <c r="F9" s="68">
        <v>125.54382200000001</v>
      </c>
      <c r="G9" s="20">
        <v>3.5320769000000002E-2</v>
      </c>
    </row>
    <row r="10" spans="1:7" ht="12.75" x14ac:dyDescent="0.2">
      <c r="A10" s="21">
        <v>4</v>
      </c>
      <c r="B10" s="22" t="s">
        <v>576</v>
      </c>
      <c r="C10" s="26" t="s">
        <v>577</v>
      </c>
      <c r="D10" s="17" t="s">
        <v>25</v>
      </c>
      <c r="E10" s="62">
        <v>13441</v>
      </c>
      <c r="F10" s="68">
        <v>122.5886405</v>
      </c>
      <c r="G10" s="20">
        <v>3.4489352000000001E-2</v>
      </c>
    </row>
    <row r="11" spans="1:7" ht="25.5" x14ac:dyDescent="0.2">
      <c r="A11" s="21">
        <v>5</v>
      </c>
      <c r="B11" s="22" t="s">
        <v>354</v>
      </c>
      <c r="C11" s="26" t="s">
        <v>355</v>
      </c>
      <c r="D11" s="17" t="s">
        <v>188</v>
      </c>
      <c r="E11" s="62">
        <v>7492</v>
      </c>
      <c r="F11" s="68">
        <v>113.323992</v>
      </c>
      <c r="G11" s="20">
        <v>3.1882816000000001E-2</v>
      </c>
    </row>
    <row r="12" spans="1:7" ht="12.75" x14ac:dyDescent="0.2">
      <c r="A12" s="21">
        <v>6</v>
      </c>
      <c r="B12" s="22" t="s">
        <v>350</v>
      </c>
      <c r="C12" s="26" t="s">
        <v>351</v>
      </c>
      <c r="D12" s="17" t="s">
        <v>175</v>
      </c>
      <c r="E12" s="62">
        <v>43585</v>
      </c>
      <c r="F12" s="68">
        <v>112.580055</v>
      </c>
      <c r="G12" s="20">
        <v>3.1673514999999999E-2</v>
      </c>
    </row>
    <row r="13" spans="1:7" ht="12.75" x14ac:dyDescent="0.2">
      <c r="A13" s="21">
        <v>7</v>
      </c>
      <c r="B13" s="22" t="s">
        <v>352</v>
      </c>
      <c r="C13" s="26" t="s">
        <v>353</v>
      </c>
      <c r="D13" s="17" t="s">
        <v>252</v>
      </c>
      <c r="E13" s="62">
        <v>28173</v>
      </c>
      <c r="F13" s="68">
        <v>112.325751</v>
      </c>
      <c r="G13" s="20">
        <v>3.1601968000000001E-2</v>
      </c>
    </row>
    <row r="14" spans="1:7" ht="25.5" x14ac:dyDescent="0.2">
      <c r="A14" s="21">
        <v>8</v>
      </c>
      <c r="B14" s="22" t="s">
        <v>593</v>
      </c>
      <c r="C14" s="26" t="s">
        <v>594</v>
      </c>
      <c r="D14" s="17" t="s">
        <v>36</v>
      </c>
      <c r="E14" s="62">
        <v>7784</v>
      </c>
      <c r="F14" s="68">
        <v>107.921268</v>
      </c>
      <c r="G14" s="20">
        <v>3.0362802000000001E-2</v>
      </c>
    </row>
    <row r="15" spans="1:7" ht="12.75" x14ac:dyDescent="0.2">
      <c r="A15" s="21">
        <v>9</v>
      </c>
      <c r="B15" s="22" t="s">
        <v>347</v>
      </c>
      <c r="C15" s="26" t="s">
        <v>348</v>
      </c>
      <c r="D15" s="17" t="s">
        <v>349</v>
      </c>
      <c r="E15" s="62">
        <v>33579</v>
      </c>
      <c r="F15" s="68">
        <v>101.49252749999999</v>
      </c>
      <c r="G15" s="20">
        <v>2.8554125999999999E-2</v>
      </c>
    </row>
    <row r="16" spans="1:7" ht="12.75" x14ac:dyDescent="0.2">
      <c r="A16" s="21">
        <v>10</v>
      </c>
      <c r="B16" s="22" t="s">
        <v>455</v>
      </c>
      <c r="C16" s="26" t="s">
        <v>456</v>
      </c>
      <c r="D16" s="17" t="s">
        <v>188</v>
      </c>
      <c r="E16" s="62">
        <v>4382</v>
      </c>
      <c r="F16" s="68">
        <v>100.626057</v>
      </c>
      <c r="G16" s="20">
        <v>2.8310351000000001E-2</v>
      </c>
    </row>
    <row r="17" spans="1:7" ht="12.75" x14ac:dyDescent="0.2">
      <c r="A17" s="21">
        <v>11</v>
      </c>
      <c r="B17" s="22" t="s">
        <v>358</v>
      </c>
      <c r="C17" s="26" t="s">
        <v>359</v>
      </c>
      <c r="D17" s="17" t="s">
        <v>199</v>
      </c>
      <c r="E17" s="62">
        <v>8944</v>
      </c>
      <c r="F17" s="68">
        <v>96.970848000000004</v>
      </c>
      <c r="G17" s="20">
        <v>2.7281987000000001E-2</v>
      </c>
    </row>
    <row r="18" spans="1:7" ht="12.75" x14ac:dyDescent="0.2">
      <c r="A18" s="21">
        <v>12</v>
      </c>
      <c r="B18" s="22" t="s">
        <v>269</v>
      </c>
      <c r="C18" s="26" t="s">
        <v>270</v>
      </c>
      <c r="D18" s="17" t="s">
        <v>54</v>
      </c>
      <c r="E18" s="62">
        <v>80000</v>
      </c>
      <c r="F18" s="68">
        <v>87.56</v>
      </c>
      <c r="G18" s="20">
        <v>2.4634318999999998E-2</v>
      </c>
    </row>
    <row r="19" spans="1:7" ht="25.5" x14ac:dyDescent="0.2">
      <c r="A19" s="21">
        <v>13</v>
      </c>
      <c r="B19" s="22" t="s">
        <v>586</v>
      </c>
      <c r="C19" s="26" t="s">
        <v>587</v>
      </c>
      <c r="D19" s="17" t="s">
        <v>66</v>
      </c>
      <c r="E19" s="62">
        <v>9691</v>
      </c>
      <c r="F19" s="68">
        <v>83.284453999999997</v>
      </c>
      <c r="G19" s="20">
        <v>2.3431427000000001E-2</v>
      </c>
    </row>
    <row r="20" spans="1:7" ht="12.75" x14ac:dyDescent="0.2">
      <c r="A20" s="21">
        <v>14</v>
      </c>
      <c r="B20" s="22" t="s">
        <v>341</v>
      </c>
      <c r="C20" s="26" t="s">
        <v>342</v>
      </c>
      <c r="D20" s="17" t="s">
        <v>175</v>
      </c>
      <c r="E20" s="62">
        <v>1901</v>
      </c>
      <c r="F20" s="68">
        <v>82.990055999999996</v>
      </c>
      <c r="G20" s="20">
        <v>2.3348601E-2</v>
      </c>
    </row>
    <row r="21" spans="1:7" ht="12.75" x14ac:dyDescent="0.2">
      <c r="A21" s="21">
        <v>15</v>
      </c>
      <c r="B21" s="22" t="s">
        <v>403</v>
      </c>
      <c r="C21" s="26" t="s">
        <v>404</v>
      </c>
      <c r="D21" s="17" t="s">
        <v>199</v>
      </c>
      <c r="E21" s="62">
        <v>6784</v>
      </c>
      <c r="F21" s="68">
        <v>82.635903999999996</v>
      </c>
      <c r="G21" s="20">
        <v>2.3248963000000001E-2</v>
      </c>
    </row>
    <row r="22" spans="1:7" ht="25.5" x14ac:dyDescent="0.2">
      <c r="A22" s="21">
        <v>16</v>
      </c>
      <c r="B22" s="22" t="s">
        <v>469</v>
      </c>
      <c r="C22" s="26" t="s">
        <v>470</v>
      </c>
      <c r="D22" s="17" t="s">
        <v>188</v>
      </c>
      <c r="E22" s="62">
        <v>11912</v>
      </c>
      <c r="F22" s="68">
        <v>80.328571999999994</v>
      </c>
      <c r="G22" s="20">
        <v>2.2599813E-2</v>
      </c>
    </row>
    <row r="23" spans="1:7" ht="12.75" x14ac:dyDescent="0.2">
      <c r="A23" s="21">
        <v>17</v>
      </c>
      <c r="B23" s="22" t="s">
        <v>369</v>
      </c>
      <c r="C23" s="26" t="s">
        <v>370</v>
      </c>
      <c r="D23" s="17" t="s">
        <v>31</v>
      </c>
      <c r="E23" s="62">
        <v>42539</v>
      </c>
      <c r="F23" s="68">
        <v>78.569533000000007</v>
      </c>
      <c r="G23" s="20">
        <v>2.2104921E-2</v>
      </c>
    </row>
    <row r="24" spans="1:7" ht="25.5" x14ac:dyDescent="0.2">
      <c r="A24" s="21">
        <v>18</v>
      </c>
      <c r="B24" s="22" t="s">
        <v>383</v>
      </c>
      <c r="C24" s="26" t="s">
        <v>384</v>
      </c>
      <c r="D24" s="17" t="s">
        <v>188</v>
      </c>
      <c r="E24" s="62">
        <v>16647</v>
      </c>
      <c r="F24" s="68">
        <v>78.182635500000004</v>
      </c>
      <c r="G24" s="20">
        <v>2.1996070999999999E-2</v>
      </c>
    </row>
    <row r="25" spans="1:7" ht="12.75" x14ac:dyDescent="0.2">
      <c r="A25" s="21">
        <v>19</v>
      </c>
      <c r="B25" s="22" t="s">
        <v>363</v>
      </c>
      <c r="C25" s="26" t="s">
        <v>364</v>
      </c>
      <c r="D25" s="17" t="s">
        <v>31</v>
      </c>
      <c r="E25" s="62">
        <v>22614</v>
      </c>
      <c r="F25" s="68">
        <v>77.724317999999997</v>
      </c>
      <c r="G25" s="20">
        <v>2.1867127E-2</v>
      </c>
    </row>
    <row r="26" spans="1:7" ht="51" x14ac:dyDescent="0.2">
      <c r="A26" s="21">
        <v>20</v>
      </c>
      <c r="B26" s="22" t="s">
        <v>371</v>
      </c>
      <c r="C26" s="26" t="s">
        <v>372</v>
      </c>
      <c r="D26" s="17" t="s">
        <v>215</v>
      </c>
      <c r="E26" s="62">
        <v>43143</v>
      </c>
      <c r="F26" s="68">
        <v>73.256814000000006</v>
      </c>
      <c r="G26" s="20">
        <v>2.061023E-2</v>
      </c>
    </row>
    <row r="27" spans="1:7" ht="12.75" x14ac:dyDescent="0.2">
      <c r="A27" s="21">
        <v>21</v>
      </c>
      <c r="B27" s="22" t="s">
        <v>356</v>
      </c>
      <c r="C27" s="26" t="s">
        <v>357</v>
      </c>
      <c r="D27" s="17" t="s">
        <v>175</v>
      </c>
      <c r="E27" s="62">
        <v>1006</v>
      </c>
      <c r="F27" s="68">
        <v>70.681560000000005</v>
      </c>
      <c r="G27" s="20">
        <v>1.9885702000000002E-2</v>
      </c>
    </row>
    <row r="28" spans="1:7" ht="12.75" x14ac:dyDescent="0.2">
      <c r="A28" s="21">
        <v>22</v>
      </c>
      <c r="B28" s="22" t="s">
        <v>427</v>
      </c>
      <c r="C28" s="26" t="s">
        <v>428</v>
      </c>
      <c r="D28" s="17" t="s">
        <v>188</v>
      </c>
      <c r="E28" s="62">
        <v>60000</v>
      </c>
      <c r="F28" s="68">
        <v>69.45</v>
      </c>
      <c r="G28" s="20">
        <v>1.9539212E-2</v>
      </c>
    </row>
    <row r="29" spans="1:7" ht="25.5" x14ac:dyDescent="0.2">
      <c r="A29" s="21">
        <v>23</v>
      </c>
      <c r="B29" s="22" t="s">
        <v>246</v>
      </c>
      <c r="C29" s="26" t="s">
        <v>247</v>
      </c>
      <c r="D29" s="17" t="s">
        <v>19</v>
      </c>
      <c r="E29" s="62">
        <v>35320</v>
      </c>
      <c r="F29" s="68">
        <v>69.262519999999995</v>
      </c>
      <c r="G29" s="20">
        <v>1.9486466000000001E-2</v>
      </c>
    </row>
    <row r="30" spans="1:7" ht="25.5" x14ac:dyDescent="0.2">
      <c r="A30" s="21">
        <v>24</v>
      </c>
      <c r="B30" s="22" t="s">
        <v>560</v>
      </c>
      <c r="C30" s="26" t="s">
        <v>561</v>
      </c>
      <c r="D30" s="17" t="s">
        <v>19</v>
      </c>
      <c r="E30" s="62">
        <v>7020</v>
      </c>
      <c r="F30" s="68">
        <v>68.820570000000004</v>
      </c>
      <c r="G30" s="20">
        <v>1.9362127E-2</v>
      </c>
    </row>
    <row r="31" spans="1:7" ht="12.75" x14ac:dyDescent="0.2">
      <c r="A31" s="21">
        <v>25</v>
      </c>
      <c r="B31" s="22" t="s">
        <v>379</v>
      </c>
      <c r="C31" s="26" t="s">
        <v>380</v>
      </c>
      <c r="D31" s="17" t="s">
        <v>188</v>
      </c>
      <c r="E31" s="62">
        <v>10141</v>
      </c>
      <c r="F31" s="68">
        <v>67.970052499999994</v>
      </c>
      <c r="G31" s="20">
        <v>1.9122841000000002E-2</v>
      </c>
    </row>
    <row r="32" spans="1:7" ht="12.75" x14ac:dyDescent="0.2">
      <c r="A32" s="21">
        <v>26</v>
      </c>
      <c r="B32" s="22" t="s">
        <v>391</v>
      </c>
      <c r="C32" s="26" t="s">
        <v>392</v>
      </c>
      <c r="D32" s="17" t="s">
        <v>188</v>
      </c>
      <c r="E32" s="62">
        <v>15600</v>
      </c>
      <c r="F32" s="68">
        <v>67.477800000000002</v>
      </c>
      <c r="G32" s="20">
        <v>1.8984349000000001E-2</v>
      </c>
    </row>
    <row r="33" spans="1:7" ht="12.75" x14ac:dyDescent="0.2">
      <c r="A33" s="21">
        <v>27</v>
      </c>
      <c r="B33" s="22" t="s">
        <v>26</v>
      </c>
      <c r="C33" s="26" t="s">
        <v>27</v>
      </c>
      <c r="D33" s="17" t="s">
        <v>28</v>
      </c>
      <c r="E33" s="62">
        <v>30245</v>
      </c>
      <c r="F33" s="68">
        <v>67.461472499999999</v>
      </c>
      <c r="G33" s="20">
        <v>1.8979756E-2</v>
      </c>
    </row>
    <row r="34" spans="1:7" ht="12.75" x14ac:dyDescent="0.2">
      <c r="A34" s="21">
        <v>28</v>
      </c>
      <c r="B34" s="22" t="s">
        <v>360</v>
      </c>
      <c r="C34" s="26" t="s">
        <v>361</v>
      </c>
      <c r="D34" s="17" t="s">
        <v>362</v>
      </c>
      <c r="E34" s="62">
        <v>26254</v>
      </c>
      <c r="F34" s="68">
        <v>66.763921999999994</v>
      </c>
      <c r="G34" s="20">
        <v>1.8783504999999999E-2</v>
      </c>
    </row>
    <row r="35" spans="1:7" ht="12.75" x14ac:dyDescent="0.2">
      <c r="A35" s="21">
        <v>29</v>
      </c>
      <c r="B35" s="22" t="s">
        <v>582</v>
      </c>
      <c r="C35" s="26" t="s">
        <v>583</v>
      </c>
      <c r="D35" s="17" t="s">
        <v>228</v>
      </c>
      <c r="E35" s="62">
        <v>10947</v>
      </c>
      <c r="F35" s="68">
        <v>66.459237000000002</v>
      </c>
      <c r="G35" s="20">
        <v>1.8697785000000001E-2</v>
      </c>
    </row>
    <row r="36" spans="1:7" ht="25.5" x14ac:dyDescent="0.2">
      <c r="A36" s="21">
        <v>30</v>
      </c>
      <c r="B36" s="22" t="s">
        <v>580</v>
      </c>
      <c r="C36" s="26" t="s">
        <v>581</v>
      </c>
      <c r="D36" s="17" t="s">
        <v>13</v>
      </c>
      <c r="E36" s="62">
        <v>39424</v>
      </c>
      <c r="F36" s="68">
        <v>64.537087999999997</v>
      </c>
      <c r="G36" s="20">
        <v>1.8157003000000001E-2</v>
      </c>
    </row>
    <row r="37" spans="1:7" ht="12.75" x14ac:dyDescent="0.2">
      <c r="A37" s="21">
        <v>31</v>
      </c>
      <c r="B37" s="22" t="s">
        <v>558</v>
      </c>
      <c r="C37" s="26" t="s">
        <v>559</v>
      </c>
      <c r="D37" s="17" t="s">
        <v>31</v>
      </c>
      <c r="E37" s="62">
        <v>56630</v>
      </c>
      <c r="F37" s="68">
        <v>63.793695</v>
      </c>
      <c r="G37" s="20">
        <v>1.7947854999999999E-2</v>
      </c>
    </row>
    <row r="38" spans="1:7" ht="12.75" x14ac:dyDescent="0.2">
      <c r="A38" s="21">
        <v>32</v>
      </c>
      <c r="B38" s="22" t="s">
        <v>412</v>
      </c>
      <c r="C38" s="26" t="s">
        <v>413</v>
      </c>
      <c r="D38" s="17" t="s">
        <v>59</v>
      </c>
      <c r="E38" s="62">
        <v>13353</v>
      </c>
      <c r="F38" s="68">
        <v>63.740545500000003</v>
      </c>
      <c r="G38" s="20">
        <v>1.7932902000000001E-2</v>
      </c>
    </row>
    <row r="39" spans="1:7" ht="25.5" x14ac:dyDescent="0.2">
      <c r="A39" s="21">
        <v>33</v>
      </c>
      <c r="B39" s="22" t="s">
        <v>385</v>
      </c>
      <c r="C39" s="26" t="s">
        <v>386</v>
      </c>
      <c r="D39" s="17" t="s">
        <v>36</v>
      </c>
      <c r="E39" s="62">
        <v>11788</v>
      </c>
      <c r="F39" s="68">
        <v>62.376201999999999</v>
      </c>
      <c r="G39" s="20">
        <v>1.7549055000000001E-2</v>
      </c>
    </row>
    <row r="40" spans="1:7" ht="12.75" x14ac:dyDescent="0.2">
      <c r="A40" s="21">
        <v>34</v>
      </c>
      <c r="B40" s="22" t="s">
        <v>420</v>
      </c>
      <c r="C40" s="26" t="s">
        <v>421</v>
      </c>
      <c r="D40" s="17" t="s">
        <v>313</v>
      </c>
      <c r="E40" s="62">
        <v>4983</v>
      </c>
      <c r="F40" s="68">
        <v>60.790108500000002</v>
      </c>
      <c r="G40" s="20">
        <v>1.7102820000000001E-2</v>
      </c>
    </row>
    <row r="41" spans="1:7" ht="25.5" x14ac:dyDescent="0.2">
      <c r="A41" s="21">
        <v>35</v>
      </c>
      <c r="B41" s="22" t="s">
        <v>479</v>
      </c>
      <c r="C41" s="26" t="s">
        <v>480</v>
      </c>
      <c r="D41" s="17" t="s">
        <v>188</v>
      </c>
      <c r="E41" s="62">
        <v>8378</v>
      </c>
      <c r="F41" s="68">
        <v>58.373714999999997</v>
      </c>
      <c r="G41" s="20">
        <v>1.6422987E-2</v>
      </c>
    </row>
    <row r="42" spans="1:7" ht="25.5" x14ac:dyDescent="0.2">
      <c r="A42" s="21">
        <v>36</v>
      </c>
      <c r="B42" s="22" t="s">
        <v>584</v>
      </c>
      <c r="C42" s="26" t="s">
        <v>585</v>
      </c>
      <c r="D42" s="17" t="s">
        <v>16</v>
      </c>
      <c r="E42" s="62">
        <v>372197</v>
      </c>
      <c r="F42" s="68">
        <v>56.946140999999997</v>
      </c>
      <c r="G42" s="20">
        <v>1.602135E-2</v>
      </c>
    </row>
    <row r="43" spans="1:7" ht="25.5" x14ac:dyDescent="0.2">
      <c r="A43" s="21">
        <v>37</v>
      </c>
      <c r="B43" s="22" t="s">
        <v>365</v>
      </c>
      <c r="C43" s="26" t="s">
        <v>366</v>
      </c>
      <c r="D43" s="17" t="s">
        <v>36</v>
      </c>
      <c r="E43" s="62">
        <v>20284</v>
      </c>
      <c r="F43" s="68">
        <v>54.634954</v>
      </c>
      <c r="G43" s="20">
        <v>1.5371116000000001E-2</v>
      </c>
    </row>
    <row r="44" spans="1:7" ht="12.75" x14ac:dyDescent="0.2">
      <c r="A44" s="21">
        <v>38</v>
      </c>
      <c r="B44" s="22" t="s">
        <v>218</v>
      </c>
      <c r="C44" s="26" t="s">
        <v>219</v>
      </c>
      <c r="D44" s="17" t="s">
        <v>31</v>
      </c>
      <c r="E44" s="62">
        <v>106225</v>
      </c>
      <c r="F44" s="68">
        <v>54.3872</v>
      </c>
      <c r="G44" s="20">
        <v>1.5301412E-2</v>
      </c>
    </row>
    <row r="45" spans="1:7" ht="25.5" x14ac:dyDescent="0.2">
      <c r="A45" s="21">
        <v>39</v>
      </c>
      <c r="B45" s="22" t="s">
        <v>399</v>
      </c>
      <c r="C45" s="26" t="s">
        <v>400</v>
      </c>
      <c r="D45" s="17" t="s">
        <v>19</v>
      </c>
      <c r="E45" s="62">
        <v>4478</v>
      </c>
      <c r="F45" s="68">
        <v>52.773229999999998</v>
      </c>
      <c r="G45" s="20">
        <v>1.4847334E-2</v>
      </c>
    </row>
    <row r="46" spans="1:7" ht="25.5" x14ac:dyDescent="0.2">
      <c r="A46" s="21">
        <v>40</v>
      </c>
      <c r="B46" s="22" t="s">
        <v>176</v>
      </c>
      <c r="C46" s="26" t="s">
        <v>177</v>
      </c>
      <c r="D46" s="17" t="s">
        <v>43</v>
      </c>
      <c r="E46" s="62">
        <v>15151</v>
      </c>
      <c r="F46" s="68">
        <v>38.9910985</v>
      </c>
      <c r="G46" s="20">
        <v>1.096984E-2</v>
      </c>
    </row>
    <row r="47" spans="1:7" ht="25.5" x14ac:dyDescent="0.2">
      <c r="A47" s="21">
        <v>41</v>
      </c>
      <c r="B47" s="22" t="s">
        <v>367</v>
      </c>
      <c r="C47" s="26" t="s">
        <v>368</v>
      </c>
      <c r="D47" s="17" t="s">
        <v>66</v>
      </c>
      <c r="E47" s="62">
        <v>2329</v>
      </c>
      <c r="F47" s="68">
        <v>35.693089499999999</v>
      </c>
      <c r="G47" s="20">
        <v>1.0041971E-2</v>
      </c>
    </row>
    <row r="48" spans="1:7" ht="25.5" x14ac:dyDescent="0.2">
      <c r="A48" s="21">
        <v>42</v>
      </c>
      <c r="B48" s="22" t="s">
        <v>429</v>
      </c>
      <c r="C48" s="26" t="s">
        <v>430</v>
      </c>
      <c r="D48" s="17" t="s">
        <v>349</v>
      </c>
      <c r="E48" s="62">
        <v>24616</v>
      </c>
      <c r="F48" s="68">
        <v>33.970080000000003</v>
      </c>
      <c r="G48" s="20">
        <v>9.5572150000000008E-3</v>
      </c>
    </row>
    <row r="49" spans="1:7" ht="12.75" x14ac:dyDescent="0.2">
      <c r="A49" s="21">
        <v>43</v>
      </c>
      <c r="B49" s="22" t="s">
        <v>588</v>
      </c>
      <c r="C49" s="26" t="s">
        <v>589</v>
      </c>
      <c r="D49" s="17" t="s">
        <v>175</v>
      </c>
      <c r="E49" s="62">
        <v>10494</v>
      </c>
      <c r="F49" s="68">
        <v>29.876418000000001</v>
      </c>
      <c r="G49" s="20">
        <v>8.4054960000000001E-3</v>
      </c>
    </row>
    <row r="50" spans="1:7" ht="25.5" x14ac:dyDescent="0.2">
      <c r="A50" s="21">
        <v>44</v>
      </c>
      <c r="B50" s="22" t="s">
        <v>418</v>
      </c>
      <c r="C50" s="26" t="s">
        <v>419</v>
      </c>
      <c r="D50" s="17" t="s">
        <v>22</v>
      </c>
      <c r="E50" s="62">
        <v>3000</v>
      </c>
      <c r="F50" s="68">
        <v>26.661000000000001</v>
      </c>
      <c r="G50" s="20">
        <v>7.500863E-3</v>
      </c>
    </row>
    <row r="51" spans="1:7" ht="12.75" x14ac:dyDescent="0.2">
      <c r="A51" s="16"/>
      <c r="B51" s="17"/>
      <c r="C51" s="23" t="s">
        <v>120</v>
      </c>
      <c r="D51" s="27"/>
      <c r="E51" s="64"/>
      <c r="F51" s="70">
        <v>3391.2163824999998</v>
      </c>
      <c r="G51" s="28">
        <v>0.95409211199999999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16"/>
      <c r="B53" s="17"/>
      <c r="C53" s="23" t="s">
        <v>121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120</v>
      </c>
      <c r="D54" s="27"/>
      <c r="E54" s="64"/>
      <c r="F54" s="70">
        <v>0</v>
      </c>
      <c r="G54" s="28">
        <v>0</v>
      </c>
    </row>
    <row r="55" spans="1:7" ht="12.75" x14ac:dyDescent="0.2">
      <c r="A55" s="21"/>
      <c r="B55" s="22"/>
      <c r="C55" s="29"/>
      <c r="D55" s="30"/>
      <c r="E55" s="62"/>
      <c r="F55" s="68"/>
      <c r="G55" s="20"/>
    </row>
    <row r="56" spans="1:7" ht="12.75" x14ac:dyDescent="0.2">
      <c r="A56" s="31"/>
      <c r="B56" s="32"/>
      <c r="C56" s="23" t="s">
        <v>122</v>
      </c>
      <c r="D56" s="24"/>
      <c r="E56" s="63"/>
      <c r="F56" s="69"/>
      <c r="G56" s="25"/>
    </row>
    <row r="57" spans="1:7" ht="12.75" x14ac:dyDescent="0.2">
      <c r="A57" s="33"/>
      <c r="B57" s="34"/>
      <c r="C57" s="23" t="s">
        <v>120</v>
      </c>
      <c r="D57" s="35"/>
      <c r="E57" s="65"/>
      <c r="F57" s="71">
        <v>0</v>
      </c>
      <c r="G57" s="36">
        <v>0</v>
      </c>
    </row>
    <row r="58" spans="1:7" ht="12.75" x14ac:dyDescent="0.2">
      <c r="A58" s="33"/>
      <c r="B58" s="34"/>
      <c r="C58" s="29"/>
      <c r="D58" s="37"/>
      <c r="E58" s="66"/>
      <c r="F58" s="72"/>
      <c r="G58" s="38"/>
    </row>
    <row r="59" spans="1:7" ht="12.75" x14ac:dyDescent="0.2">
      <c r="A59" s="16"/>
      <c r="B59" s="17"/>
      <c r="C59" s="23" t="s">
        <v>123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120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124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120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12.75" x14ac:dyDescent="0.2">
      <c r="A65" s="16"/>
      <c r="B65" s="17"/>
      <c r="C65" s="23" t="s">
        <v>125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120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25.5" x14ac:dyDescent="0.2">
      <c r="A68" s="21"/>
      <c r="B68" s="22"/>
      <c r="C68" s="39" t="s">
        <v>126</v>
      </c>
      <c r="D68" s="40"/>
      <c r="E68" s="64"/>
      <c r="F68" s="70">
        <v>3391.2163824999998</v>
      </c>
      <c r="G68" s="28">
        <v>0.95409211199999999</v>
      </c>
    </row>
    <row r="69" spans="1:7" ht="12.75" x14ac:dyDescent="0.2">
      <c r="A69" s="16"/>
      <c r="B69" s="17"/>
      <c r="C69" s="26"/>
      <c r="D69" s="19"/>
      <c r="E69" s="62"/>
      <c r="F69" s="68"/>
      <c r="G69" s="20"/>
    </row>
    <row r="70" spans="1:7" ht="12.75" x14ac:dyDescent="0.2">
      <c r="A70" s="16"/>
      <c r="B70" s="17"/>
      <c r="C70" s="18" t="s">
        <v>127</v>
      </c>
      <c r="D70" s="19"/>
      <c r="E70" s="62"/>
      <c r="F70" s="68"/>
      <c r="G70" s="20"/>
    </row>
    <row r="71" spans="1:7" ht="25.5" x14ac:dyDescent="0.2">
      <c r="A71" s="16"/>
      <c r="B71" s="17"/>
      <c r="C71" s="23" t="s">
        <v>10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120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16"/>
      <c r="B74" s="41"/>
      <c r="C74" s="23" t="s">
        <v>128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120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74"/>
      <c r="G76" s="43"/>
    </row>
    <row r="77" spans="1:7" ht="12.75" x14ac:dyDescent="0.2">
      <c r="A77" s="16"/>
      <c r="B77" s="17"/>
      <c r="C77" s="23" t="s">
        <v>129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120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25.5" x14ac:dyDescent="0.2">
      <c r="A80" s="16"/>
      <c r="B80" s="41"/>
      <c r="C80" s="23" t="s">
        <v>130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120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21"/>
      <c r="B83" s="22"/>
      <c r="C83" s="44" t="s">
        <v>131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132</v>
      </c>
      <c r="D85" s="19"/>
      <c r="E85" s="62"/>
      <c r="F85" s="68"/>
      <c r="G85" s="20"/>
    </row>
    <row r="86" spans="1:7" ht="12.75" x14ac:dyDescent="0.2">
      <c r="A86" s="21"/>
      <c r="B86" s="22"/>
      <c r="C86" s="23" t="s">
        <v>133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120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134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120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135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120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136</v>
      </c>
      <c r="D95" s="24"/>
      <c r="E95" s="63"/>
      <c r="F95" s="69"/>
      <c r="G95" s="25"/>
    </row>
    <row r="96" spans="1:7" ht="12.75" x14ac:dyDescent="0.2">
      <c r="A96" s="21">
        <v>1</v>
      </c>
      <c r="B96" s="22"/>
      <c r="C96" s="26" t="s">
        <v>137</v>
      </c>
      <c r="D96" s="30"/>
      <c r="E96" s="62"/>
      <c r="F96" s="68">
        <v>154.92041760000001</v>
      </c>
      <c r="G96" s="20">
        <v>4.3585644E-2</v>
      </c>
    </row>
    <row r="97" spans="1:7" ht="12.75" x14ac:dyDescent="0.2">
      <c r="A97" s="21"/>
      <c r="B97" s="22"/>
      <c r="C97" s="23" t="s">
        <v>120</v>
      </c>
      <c r="D97" s="40"/>
      <c r="E97" s="64"/>
      <c r="F97" s="70">
        <v>154.92041760000001</v>
      </c>
      <c r="G97" s="28">
        <v>4.3585644E-2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39" t="s">
        <v>138</v>
      </c>
      <c r="D99" s="40"/>
      <c r="E99" s="64"/>
      <c r="F99" s="70">
        <v>154.92041760000001</v>
      </c>
      <c r="G99" s="28">
        <v>4.3585644E-2</v>
      </c>
    </row>
    <row r="100" spans="1:7" ht="12.75" x14ac:dyDescent="0.2">
      <c r="A100" s="21"/>
      <c r="B100" s="22"/>
      <c r="C100" s="45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139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140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141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142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23" t="s">
        <v>143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120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74"/>
      <c r="G111" s="43"/>
    </row>
    <row r="112" spans="1:7" ht="25.5" x14ac:dyDescent="0.2">
      <c r="A112" s="21"/>
      <c r="B112" s="22"/>
      <c r="C112" s="45" t="s">
        <v>144</v>
      </c>
      <c r="D112" s="22"/>
      <c r="E112" s="62"/>
      <c r="F112" s="74">
        <v>8.2541569900000002</v>
      </c>
      <c r="G112" s="43">
        <v>2.322242E-3</v>
      </c>
    </row>
    <row r="113" spans="1:7" ht="12.75" x14ac:dyDescent="0.2">
      <c r="A113" s="21"/>
      <c r="B113" s="22"/>
      <c r="C113" s="46" t="s">
        <v>145</v>
      </c>
      <c r="D113" s="27"/>
      <c r="E113" s="64"/>
      <c r="F113" s="70">
        <v>3554.39095709</v>
      </c>
      <c r="G113" s="28">
        <v>0.99999999799999995</v>
      </c>
    </row>
    <row r="115" spans="1:7" ht="12.75" x14ac:dyDescent="0.2">
      <c r="B115" s="360"/>
      <c r="C115" s="360"/>
      <c r="D115" s="360"/>
      <c r="E115" s="360"/>
      <c r="F115" s="360"/>
    </row>
    <row r="116" spans="1:7" ht="12.75" x14ac:dyDescent="0.2">
      <c r="B116" s="360"/>
      <c r="C116" s="360"/>
      <c r="D116" s="360"/>
      <c r="E116" s="360"/>
      <c r="F116" s="360"/>
    </row>
    <row r="118" spans="1:7" ht="12.75" x14ac:dyDescent="0.2">
      <c r="B118" s="52" t="s">
        <v>146</v>
      </c>
      <c r="C118" s="53"/>
      <c r="D118" s="54"/>
    </row>
    <row r="119" spans="1:7" ht="12.75" x14ac:dyDescent="0.2">
      <c r="B119" s="55" t="s">
        <v>147</v>
      </c>
      <c r="C119" s="56"/>
      <c r="D119" s="81" t="s">
        <v>148</v>
      </c>
    </row>
    <row r="120" spans="1:7" ht="12.75" x14ac:dyDescent="0.2">
      <c r="B120" s="55" t="s">
        <v>149</v>
      </c>
      <c r="C120" s="56"/>
      <c r="D120" s="81" t="s">
        <v>148</v>
      </c>
    </row>
    <row r="121" spans="1:7" ht="12.75" x14ac:dyDescent="0.2">
      <c r="B121" s="57" t="s">
        <v>150</v>
      </c>
      <c r="C121" s="56"/>
      <c r="D121" s="58"/>
    </row>
    <row r="122" spans="1:7" ht="25.5" customHeight="1" x14ac:dyDescent="0.2">
      <c r="B122" s="58"/>
      <c r="C122" s="48" t="s">
        <v>151</v>
      </c>
      <c r="D122" s="49" t="s">
        <v>152</v>
      </c>
    </row>
    <row r="123" spans="1:7" ht="12.75" customHeight="1" x14ac:dyDescent="0.2">
      <c r="B123" s="75" t="s">
        <v>153</v>
      </c>
      <c r="C123" s="76" t="s">
        <v>154</v>
      </c>
      <c r="D123" s="76" t="s">
        <v>155</v>
      </c>
    </row>
    <row r="124" spans="1:7" ht="12.75" x14ac:dyDescent="0.2">
      <c r="B124" s="58" t="s">
        <v>156</v>
      </c>
      <c r="C124" s="59">
        <v>9.9131999999999998</v>
      </c>
      <c r="D124" s="59">
        <v>9.5527999999999995</v>
      </c>
    </row>
    <row r="125" spans="1:7" ht="12.75" x14ac:dyDescent="0.2">
      <c r="B125" s="58" t="s">
        <v>157</v>
      </c>
      <c r="C125" s="59">
        <v>9.9131999999999998</v>
      </c>
      <c r="D125" s="59">
        <v>9.5527999999999995</v>
      </c>
    </row>
    <row r="126" spans="1:7" ht="12.75" x14ac:dyDescent="0.2">
      <c r="B126" s="58" t="s">
        <v>158</v>
      </c>
      <c r="C126" s="59">
        <v>9.8224</v>
      </c>
      <c r="D126" s="59">
        <v>9.4587000000000003</v>
      </c>
    </row>
    <row r="127" spans="1:7" ht="12.75" x14ac:dyDescent="0.2">
      <c r="B127" s="58" t="s">
        <v>159</v>
      </c>
      <c r="C127" s="59">
        <v>9.8224</v>
      </c>
      <c r="D127" s="59">
        <v>9.4587000000000003</v>
      </c>
    </row>
    <row r="129" spans="2:4" ht="12.75" x14ac:dyDescent="0.2">
      <c r="B129" s="77" t="s">
        <v>160</v>
      </c>
      <c r="C129" s="60"/>
      <c r="D129" s="78" t="s">
        <v>148</v>
      </c>
    </row>
    <row r="130" spans="2:4" ht="24.75" customHeight="1" x14ac:dyDescent="0.2">
      <c r="B130" s="79"/>
      <c r="C130" s="79"/>
    </row>
    <row r="131" spans="2:4" ht="15" x14ac:dyDescent="0.25">
      <c r="B131" s="82"/>
      <c r="C131" s="80"/>
      <c r="D131"/>
    </row>
    <row r="133" spans="2:4" ht="12.75" x14ac:dyDescent="0.2">
      <c r="B133" s="57" t="s">
        <v>161</v>
      </c>
      <c r="C133" s="56"/>
      <c r="D133" s="83" t="s">
        <v>148</v>
      </c>
    </row>
    <row r="134" spans="2:4" ht="12.75" x14ac:dyDescent="0.2">
      <c r="B134" s="57" t="s">
        <v>162</v>
      </c>
      <c r="C134" s="56"/>
      <c r="D134" s="83" t="s">
        <v>148</v>
      </c>
    </row>
    <row r="135" spans="2:4" ht="12.75" x14ac:dyDescent="0.2">
      <c r="B135" s="57" t="s">
        <v>163</v>
      </c>
      <c r="C135" s="56"/>
      <c r="D135" s="61">
        <v>2.1996131809883839E-2</v>
      </c>
    </row>
    <row r="136" spans="2:4" ht="12.75" x14ac:dyDescent="0.2">
      <c r="B136" s="57" t="s">
        <v>164</v>
      </c>
      <c r="C136" s="56"/>
      <c r="D136" s="61" t="s">
        <v>148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29.25" customHeight="1" x14ac:dyDescent="0.2">
      <c r="A2" s="357" t="s">
        <v>1184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238</v>
      </c>
      <c r="C7" s="26" t="s">
        <v>239</v>
      </c>
      <c r="D7" s="17" t="s">
        <v>188</v>
      </c>
      <c r="E7" s="62">
        <v>242780</v>
      </c>
      <c r="F7" s="68">
        <v>4690.0240400000002</v>
      </c>
      <c r="G7" s="20">
        <v>3.9983948999999998E-2</v>
      </c>
    </row>
    <row r="8" spans="1:7" ht="25.5" x14ac:dyDescent="0.2">
      <c r="A8" s="21">
        <v>2</v>
      </c>
      <c r="B8" s="22" t="s">
        <v>224</v>
      </c>
      <c r="C8" s="26" t="s">
        <v>225</v>
      </c>
      <c r="D8" s="17" t="s">
        <v>172</v>
      </c>
      <c r="E8" s="62">
        <v>700101</v>
      </c>
      <c r="F8" s="68">
        <v>4411.6864514999997</v>
      </c>
      <c r="G8" s="20">
        <v>3.7611032000000003E-2</v>
      </c>
    </row>
    <row r="9" spans="1:7" ht="25.5" x14ac:dyDescent="0.2">
      <c r="A9" s="21">
        <v>3</v>
      </c>
      <c r="B9" s="22" t="s">
        <v>70</v>
      </c>
      <c r="C9" s="26" t="s">
        <v>71</v>
      </c>
      <c r="D9" s="17" t="s">
        <v>43</v>
      </c>
      <c r="E9" s="62">
        <v>2533486</v>
      </c>
      <c r="F9" s="68">
        <v>4339.8615179999997</v>
      </c>
      <c r="G9" s="20">
        <v>3.6998702000000001E-2</v>
      </c>
    </row>
    <row r="10" spans="1:7" ht="25.5" x14ac:dyDescent="0.2">
      <c r="A10" s="21">
        <v>4</v>
      </c>
      <c r="B10" s="22" t="s">
        <v>246</v>
      </c>
      <c r="C10" s="26" t="s">
        <v>247</v>
      </c>
      <c r="D10" s="17" t="s">
        <v>19</v>
      </c>
      <c r="E10" s="62">
        <v>2086413</v>
      </c>
      <c r="F10" s="68">
        <v>4091.4558929999998</v>
      </c>
      <c r="G10" s="20">
        <v>3.4880965E-2</v>
      </c>
    </row>
    <row r="11" spans="1:7" ht="12.75" x14ac:dyDescent="0.2">
      <c r="A11" s="21">
        <v>5</v>
      </c>
      <c r="B11" s="22" t="s">
        <v>86</v>
      </c>
      <c r="C11" s="26" t="s">
        <v>87</v>
      </c>
      <c r="D11" s="17" t="s">
        <v>22</v>
      </c>
      <c r="E11" s="62">
        <v>454856</v>
      </c>
      <c r="F11" s="68">
        <v>3956.5649159999998</v>
      </c>
      <c r="G11" s="20">
        <v>3.3730976000000003E-2</v>
      </c>
    </row>
    <row r="12" spans="1:7" ht="25.5" x14ac:dyDescent="0.2">
      <c r="A12" s="21">
        <v>6</v>
      </c>
      <c r="B12" s="22" t="s">
        <v>32</v>
      </c>
      <c r="C12" s="26" t="s">
        <v>33</v>
      </c>
      <c r="D12" s="17" t="s">
        <v>16</v>
      </c>
      <c r="E12" s="62">
        <v>1643858</v>
      </c>
      <c r="F12" s="68">
        <v>3757.0374590000001</v>
      </c>
      <c r="G12" s="20">
        <v>3.2029940999999999E-2</v>
      </c>
    </row>
    <row r="13" spans="1:7" ht="25.5" x14ac:dyDescent="0.2">
      <c r="A13" s="21">
        <v>7</v>
      </c>
      <c r="B13" s="22" t="s">
        <v>257</v>
      </c>
      <c r="C13" s="26" t="s">
        <v>258</v>
      </c>
      <c r="D13" s="17" t="s">
        <v>36</v>
      </c>
      <c r="E13" s="62">
        <v>600000</v>
      </c>
      <c r="F13" s="68">
        <v>3662.4</v>
      </c>
      <c r="G13" s="20">
        <v>3.1223127E-2</v>
      </c>
    </row>
    <row r="14" spans="1:7" ht="25.5" x14ac:dyDescent="0.2">
      <c r="A14" s="21">
        <v>8</v>
      </c>
      <c r="B14" s="22" t="s">
        <v>259</v>
      </c>
      <c r="C14" s="26" t="s">
        <v>260</v>
      </c>
      <c r="D14" s="17" t="s">
        <v>245</v>
      </c>
      <c r="E14" s="62">
        <v>599008</v>
      </c>
      <c r="F14" s="68">
        <v>3443.3974880000001</v>
      </c>
      <c r="G14" s="20">
        <v>2.935606E-2</v>
      </c>
    </row>
    <row r="15" spans="1:7" ht="12.75" x14ac:dyDescent="0.2">
      <c r="A15" s="21">
        <v>9</v>
      </c>
      <c r="B15" s="22" t="s">
        <v>197</v>
      </c>
      <c r="C15" s="26" t="s">
        <v>198</v>
      </c>
      <c r="D15" s="17" t="s">
        <v>199</v>
      </c>
      <c r="E15" s="62">
        <v>1443218</v>
      </c>
      <c r="F15" s="68">
        <v>3276.8264690000001</v>
      </c>
      <c r="G15" s="20">
        <v>2.7935989000000001E-2</v>
      </c>
    </row>
    <row r="16" spans="1:7" ht="12.75" x14ac:dyDescent="0.2">
      <c r="A16" s="21">
        <v>10</v>
      </c>
      <c r="B16" s="22" t="s">
        <v>250</v>
      </c>
      <c r="C16" s="26" t="s">
        <v>251</v>
      </c>
      <c r="D16" s="17" t="s">
        <v>252</v>
      </c>
      <c r="E16" s="62">
        <v>1122782</v>
      </c>
      <c r="F16" s="68">
        <v>3224.0685130000002</v>
      </c>
      <c r="G16" s="20">
        <v>2.7486211E-2</v>
      </c>
    </row>
    <row r="17" spans="1:7" ht="25.5" x14ac:dyDescent="0.2">
      <c r="A17" s="21">
        <v>11</v>
      </c>
      <c r="B17" s="22" t="s">
        <v>48</v>
      </c>
      <c r="C17" s="26" t="s">
        <v>49</v>
      </c>
      <c r="D17" s="17" t="s">
        <v>43</v>
      </c>
      <c r="E17" s="62">
        <v>444000</v>
      </c>
      <c r="F17" s="68">
        <v>3199.9079999999999</v>
      </c>
      <c r="G17" s="20">
        <v>2.7280235E-2</v>
      </c>
    </row>
    <row r="18" spans="1:7" ht="12.75" x14ac:dyDescent="0.2">
      <c r="A18" s="21">
        <v>12</v>
      </c>
      <c r="B18" s="22" t="s">
        <v>182</v>
      </c>
      <c r="C18" s="26" t="s">
        <v>183</v>
      </c>
      <c r="D18" s="17" t="s">
        <v>31</v>
      </c>
      <c r="E18" s="62">
        <v>1931856</v>
      </c>
      <c r="F18" s="68">
        <v>3178.869048</v>
      </c>
      <c r="G18" s="20">
        <v>2.7100870999999999E-2</v>
      </c>
    </row>
    <row r="19" spans="1:7" ht="25.5" x14ac:dyDescent="0.2">
      <c r="A19" s="21">
        <v>13</v>
      </c>
      <c r="B19" s="22" t="s">
        <v>72</v>
      </c>
      <c r="C19" s="26" t="s">
        <v>73</v>
      </c>
      <c r="D19" s="17" t="s">
        <v>66</v>
      </c>
      <c r="E19" s="62">
        <v>943522</v>
      </c>
      <c r="F19" s="68">
        <v>3165.0445490000002</v>
      </c>
      <c r="G19" s="20">
        <v>2.6983013E-2</v>
      </c>
    </row>
    <row r="20" spans="1:7" ht="25.5" x14ac:dyDescent="0.2">
      <c r="A20" s="21">
        <v>14</v>
      </c>
      <c r="B20" s="22" t="s">
        <v>23</v>
      </c>
      <c r="C20" s="26" t="s">
        <v>24</v>
      </c>
      <c r="D20" s="17" t="s">
        <v>25</v>
      </c>
      <c r="E20" s="62">
        <v>782879</v>
      </c>
      <c r="F20" s="68">
        <v>3139.3447900000001</v>
      </c>
      <c r="G20" s="20">
        <v>2.6763914E-2</v>
      </c>
    </row>
    <row r="21" spans="1:7" ht="12.75" x14ac:dyDescent="0.2">
      <c r="A21" s="21">
        <v>15</v>
      </c>
      <c r="B21" s="22" t="s">
        <v>57</v>
      </c>
      <c r="C21" s="26" t="s">
        <v>58</v>
      </c>
      <c r="D21" s="17" t="s">
        <v>59</v>
      </c>
      <c r="E21" s="62">
        <v>2088847</v>
      </c>
      <c r="F21" s="68">
        <v>3013.1617974999999</v>
      </c>
      <c r="G21" s="20">
        <v>2.5688163999999999E-2</v>
      </c>
    </row>
    <row r="22" spans="1:7" ht="25.5" x14ac:dyDescent="0.2">
      <c r="A22" s="21">
        <v>16</v>
      </c>
      <c r="B22" s="22" t="s">
        <v>248</v>
      </c>
      <c r="C22" s="26" t="s">
        <v>249</v>
      </c>
      <c r="D22" s="17" t="s">
        <v>66</v>
      </c>
      <c r="E22" s="62">
        <v>1189902</v>
      </c>
      <c r="F22" s="68">
        <v>2992.6035299999999</v>
      </c>
      <c r="G22" s="20">
        <v>2.5512897999999999E-2</v>
      </c>
    </row>
    <row r="23" spans="1:7" ht="12.75" x14ac:dyDescent="0.2">
      <c r="A23" s="21">
        <v>17</v>
      </c>
      <c r="B23" s="22" t="s">
        <v>316</v>
      </c>
      <c r="C23" s="26" t="s">
        <v>317</v>
      </c>
      <c r="D23" s="17" t="s">
        <v>175</v>
      </c>
      <c r="E23" s="62">
        <v>611272</v>
      </c>
      <c r="F23" s="68">
        <v>2903.5419999999999</v>
      </c>
      <c r="G23" s="20">
        <v>2.475362E-2</v>
      </c>
    </row>
    <row r="24" spans="1:7" ht="25.5" x14ac:dyDescent="0.2">
      <c r="A24" s="21">
        <v>18</v>
      </c>
      <c r="B24" s="22" t="s">
        <v>62</v>
      </c>
      <c r="C24" s="26" t="s">
        <v>63</v>
      </c>
      <c r="D24" s="17" t="s">
        <v>19</v>
      </c>
      <c r="E24" s="62">
        <v>3650000</v>
      </c>
      <c r="F24" s="68">
        <v>2874.375</v>
      </c>
      <c r="G24" s="20">
        <v>2.4504962000000002E-2</v>
      </c>
    </row>
    <row r="25" spans="1:7" ht="12.75" x14ac:dyDescent="0.2">
      <c r="A25" s="21">
        <v>19</v>
      </c>
      <c r="B25" s="22" t="s">
        <v>166</v>
      </c>
      <c r="C25" s="26" t="s">
        <v>167</v>
      </c>
      <c r="D25" s="17" t="s">
        <v>22</v>
      </c>
      <c r="E25" s="62">
        <v>2050000</v>
      </c>
      <c r="F25" s="68">
        <v>2845.4</v>
      </c>
      <c r="G25" s="20">
        <v>2.4257941000000002E-2</v>
      </c>
    </row>
    <row r="26" spans="1:7" ht="12.75" x14ac:dyDescent="0.2">
      <c r="A26" s="21">
        <v>20</v>
      </c>
      <c r="B26" s="22" t="s">
        <v>314</v>
      </c>
      <c r="C26" s="26" t="s">
        <v>315</v>
      </c>
      <c r="D26" s="17" t="s">
        <v>22</v>
      </c>
      <c r="E26" s="62">
        <v>1245500</v>
      </c>
      <c r="F26" s="68">
        <v>2798.6385</v>
      </c>
      <c r="G26" s="20">
        <v>2.3859285000000001E-2</v>
      </c>
    </row>
    <row r="27" spans="1:7" ht="12.75" x14ac:dyDescent="0.2">
      <c r="A27" s="21">
        <v>21</v>
      </c>
      <c r="B27" s="22" t="s">
        <v>488</v>
      </c>
      <c r="C27" s="26" t="s">
        <v>489</v>
      </c>
      <c r="D27" s="17" t="s">
        <v>188</v>
      </c>
      <c r="E27" s="62">
        <v>1719580</v>
      </c>
      <c r="F27" s="68">
        <v>2798.61645</v>
      </c>
      <c r="G27" s="20">
        <v>2.3859096999999999E-2</v>
      </c>
    </row>
    <row r="28" spans="1:7" ht="25.5" x14ac:dyDescent="0.2">
      <c r="A28" s="21">
        <v>22</v>
      </c>
      <c r="B28" s="22" t="s">
        <v>39</v>
      </c>
      <c r="C28" s="26" t="s">
        <v>40</v>
      </c>
      <c r="D28" s="17" t="s">
        <v>19</v>
      </c>
      <c r="E28" s="62">
        <v>52619</v>
      </c>
      <c r="F28" s="68">
        <v>2699.986128</v>
      </c>
      <c r="G28" s="20">
        <v>2.3018242000000001E-2</v>
      </c>
    </row>
    <row r="29" spans="1:7" ht="12.75" x14ac:dyDescent="0.2">
      <c r="A29" s="21">
        <v>23</v>
      </c>
      <c r="B29" s="22" t="s">
        <v>101</v>
      </c>
      <c r="C29" s="26" t="s">
        <v>102</v>
      </c>
      <c r="D29" s="17" t="s">
        <v>59</v>
      </c>
      <c r="E29" s="62">
        <v>2064037</v>
      </c>
      <c r="F29" s="68">
        <v>2602.750657</v>
      </c>
      <c r="G29" s="20">
        <v>2.2189278E-2</v>
      </c>
    </row>
    <row r="30" spans="1:7" ht="51" x14ac:dyDescent="0.2">
      <c r="A30" s="21">
        <v>24</v>
      </c>
      <c r="B30" s="22" t="s">
        <v>291</v>
      </c>
      <c r="C30" s="26" t="s">
        <v>292</v>
      </c>
      <c r="D30" s="17" t="s">
        <v>215</v>
      </c>
      <c r="E30" s="62">
        <v>1174194</v>
      </c>
      <c r="F30" s="68">
        <v>2522.1687120000001</v>
      </c>
      <c r="G30" s="20">
        <v>2.1502291999999999E-2</v>
      </c>
    </row>
    <row r="31" spans="1:7" ht="12.75" x14ac:dyDescent="0.2">
      <c r="A31" s="21">
        <v>25</v>
      </c>
      <c r="B31" s="22" t="s">
        <v>253</v>
      </c>
      <c r="C31" s="26" t="s">
        <v>254</v>
      </c>
      <c r="D31" s="17" t="s">
        <v>22</v>
      </c>
      <c r="E31" s="62">
        <v>2241576</v>
      </c>
      <c r="F31" s="68">
        <v>2369.345832</v>
      </c>
      <c r="G31" s="20">
        <v>2.0199427999999998E-2</v>
      </c>
    </row>
    <row r="32" spans="1:7" ht="25.5" x14ac:dyDescent="0.2">
      <c r="A32" s="21">
        <v>26</v>
      </c>
      <c r="B32" s="22" t="s">
        <v>195</v>
      </c>
      <c r="C32" s="26" t="s">
        <v>196</v>
      </c>
      <c r="D32" s="17" t="s">
        <v>66</v>
      </c>
      <c r="E32" s="62">
        <v>255000</v>
      </c>
      <c r="F32" s="68">
        <v>2083.86</v>
      </c>
      <c r="G32" s="20">
        <v>1.7765570000000001E-2</v>
      </c>
    </row>
    <row r="33" spans="1:7" ht="25.5" x14ac:dyDescent="0.2">
      <c r="A33" s="21">
        <v>27</v>
      </c>
      <c r="B33" s="22" t="s">
        <v>208</v>
      </c>
      <c r="C33" s="26" t="s">
        <v>209</v>
      </c>
      <c r="D33" s="17" t="s">
        <v>210</v>
      </c>
      <c r="E33" s="62">
        <v>785072</v>
      </c>
      <c r="F33" s="68">
        <v>2039.22452</v>
      </c>
      <c r="G33" s="20">
        <v>1.7385039000000001E-2</v>
      </c>
    </row>
    <row r="34" spans="1:7" ht="12.75" x14ac:dyDescent="0.2">
      <c r="A34" s="21">
        <v>28</v>
      </c>
      <c r="B34" s="22" t="s">
        <v>88</v>
      </c>
      <c r="C34" s="26" t="s">
        <v>89</v>
      </c>
      <c r="D34" s="17" t="s">
        <v>59</v>
      </c>
      <c r="E34" s="62">
        <v>942882</v>
      </c>
      <c r="F34" s="68">
        <v>2000.324163</v>
      </c>
      <c r="G34" s="20">
        <v>1.7053400999999999E-2</v>
      </c>
    </row>
    <row r="35" spans="1:7" ht="12.75" x14ac:dyDescent="0.2">
      <c r="A35" s="21">
        <v>29</v>
      </c>
      <c r="B35" s="22" t="s">
        <v>598</v>
      </c>
      <c r="C35" s="26" t="s">
        <v>599</v>
      </c>
      <c r="D35" s="17" t="s">
        <v>228</v>
      </c>
      <c r="E35" s="62">
        <v>694506</v>
      </c>
      <c r="F35" s="68">
        <v>1889.0563199999999</v>
      </c>
      <c r="G35" s="20">
        <v>1.6104806999999999E-2</v>
      </c>
    </row>
    <row r="36" spans="1:7" ht="12.75" x14ac:dyDescent="0.2">
      <c r="A36" s="21">
        <v>30</v>
      </c>
      <c r="B36" s="22" t="s">
        <v>405</v>
      </c>
      <c r="C36" s="26" t="s">
        <v>406</v>
      </c>
      <c r="D36" s="17" t="s">
        <v>31</v>
      </c>
      <c r="E36" s="62">
        <v>1807480</v>
      </c>
      <c r="F36" s="68">
        <v>1874.3567599999999</v>
      </c>
      <c r="G36" s="20">
        <v>1.5979488E-2</v>
      </c>
    </row>
    <row r="37" spans="1:7" ht="25.5" x14ac:dyDescent="0.2">
      <c r="A37" s="21">
        <v>31</v>
      </c>
      <c r="B37" s="22" t="s">
        <v>41</v>
      </c>
      <c r="C37" s="26" t="s">
        <v>42</v>
      </c>
      <c r="D37" s="17" t="s">
        <v>43</v>
      </c>
      <c r="E37" s="62">
        <v>231367</v>
      </c>
      <c r="F37" s="68">
        <v>1808.2487885</v>
      </c>
      <c r="G37" s="20">
        <v>1.5415897E-2</v>
      </c>
    </row>
    <row r="38" spans="1:7" ht="25.5" x14ac:dyDescent="0.2">
      <c r="A38" s="21">
        <v>32</v>
      </c>
      <c r="B38" s="22" t="s">
        <v>103</v>
      </c>
      <c r="C38" s="26" t="s">
        <v>104</v>
      </c>
      <c r="D38" s="17" t="s">
        <v>19</v>
      </c>
      <c r="E38" s="62">
        <v>1106726</v>
      </c>
      <c r="F38" s="68">
        <v>1711.5517589999999</v>
      </c>
      <c r="G38" s="20">
        <v>1.4591524E-2</v>
      </c>
    </row>
    <row r="39" spans="1:7" ht="12.75" x14ac:dyDescent="0.2">
      <c r="A39" s="21">
        <v>33</v>
      </c>
      <c r="B39" s="22" t="s">
        <v>94</v>
      </c>
      <c r="C39" s="26" t="s">
        <v>95</v>
      </c>
      <c r="D39" s="17" t="s">
        <v>59</v>
      </c>
      <c r="E39" s="62">
        <v>629306</v>
      </c>
      <c r="F39" s="68">
        <v>1704.4753009999999</v>
      </c>
      <c r="G39" s="20">
        <v>1.4531195E-2</v>
      </c>
    </row>
    <row r="40" spans="1:7" ht="12.75" x14ac:dyDescent="0.2">
      <c r="A40" s="21">
        <v>34</v>
      </c>
      <c r="B40" s="22" t="s">
        <v>50</v>
      </c>
      <c r="C40" s="26" t="s">
        <v>51</v>
      </c>
      <c r="D40" s="17" t="s">
        <v>22</v>
      </c>
      <c r="E40" s="62">
        <v>1332778</v>
      </c>
      <c r="F40" s="68">
        <v>1556.018315</v>
      </c>
      <c r="G40" s="20">
        <v>1.3265552E-2</v>
      </c>
    </row>
    <row r="41" spans="1:7" ht="12.75" x14ac:dyDescent="0.2">
      <c r="A41" s="21">
        <v>35</v>
      </c>
      <c r="B41" s="22" t="s">
        <v>499</v>
      </c>
      <c r="C41" s="26" t="s">
        <v>500</v>
      </c>
      <c r="D41" s="17" t="s">
        <v>252</v>
      </c>
      <c r="E41" s="62">
        <v>159153</v>
      </c>
      <c r="F41" s="68">
        <v>1459.2738569999999</v>
      </c>
      <c r="G41" s="20">
        <v>1.2440774E-2</v>
      </c>
    </row>
    <row r="42" spans="1:7" ht="25.5" x14ac:dyDescent="0.2">
      <c r="A42" s="21">
        <v>36</v>
      </c>
      <c r="B42" s="22" t="s">
        <v>243</v>
      </c>
      <c r="C42" s="26" t="s">
        <v>244</v>
      </c>
      <c r="D42" s="17" t="s">
        <v>245</v>
      </c>
      <c r="E42" s="62">
        <v>504450</v>
      </c>
      <c r="F42" s="68">
        <v>1455.0860250000001</v>
      </c>
      <c r="G42" s="20">
        <v>1.2405072E-2</v>
      </c>
    </row>
    <row r="43" spans="1:7" ht="12.75" x14ac:dyDescent="0.2">
      <c r="A43" s="21">
        <v>37</v>
      </c>
      <c r="B43" s="22" t="s">
        <v>289</v>
      </c>
      <c r="C43" s="26" t="s">
        <v>290</v>
      </c>
      <c r="D43" s="17" t="s">
        <v>233</v>
      </c>
      <c r="E43" s="62">
        <v>757166</v>
      </c>
      <c r="F43" s="68">
        <v>1422.7149139999999</v>
      </c>
      <c r="G43" s="20">
        <v>1.2129098E-2</v>
      </c>
    </row>
    <row r="44" spans="1:7" ht="25.5" x14ac:dyDescent="0.2">
      <c r="A44" s="21">
        <v>38</v>
      </c>
      <c r="B44" s="22" t="s">
        <v>178</v>
      </c>
      <c r="C44" s="26" t="s">
        <v>179</v>
      </c>
      <c r="D44" s="17" t="s">
        <v>43</v>
      </c>
      <c r="E44" s="62">
        <v>107511</v>
      </c>
      <c r="F44" s="68">
        <v>1378.0222424999999</v>
      </c>
      <c r="G44" s="20">
        <v>1.1748079E-2</v>
      </c>
    </row>
    <row r="45" spans="1:7" ht="12.75" x14ac:dyDescent="0.2">
      <c r="A45" s="21">
        <v>39</v>
      </c>
      <c r="B45" s="22" t="s">
        <v>570</v>
      </c>
      <c r="C45" s="26" t="s">
        <v>571</v>
      </c>
      <c r="D45" s="17" t="s">
        <v>199</v>
      </c>
      <c r="E45" s="62">
        <v>403594</v>
      </c>
      <c r="F45" s="68">
        <v>1374.23757</v>
      </c>
      <c r="G45" s="20">
        <v>1.1715813E-2</v>
      </c>
    </row>
    <row r="46" spans="1:7" ht="38.25" x14ac:dyDescent="0.2">
      <c r="A46" s="21">
        <v>40</v>
      </c>
      <c r="B46" s="22" t="s">
        <v>98</v>
      </c>
      <c r="C46" s="26" t="s">
        <v>99</v>
      </c>
      <c r="D46" s="17" t="s">
        <v>100</v>
      </c>
      <c r="E46" s="62">
        <v>1349184</v>
      </c>
      <c r="F46" s="68">
        <v>1322.2003199999999</v>
      </c>
      <c r="G46" s="20">
        <v>1.1272179E-2</v>
      </c>
    </row>
    <row r="47" spans="1:7" ht="12.75" x14ac:dyDescent="0.2">
      <c r="A47" s="21">
        <v>41</v>
      </c>
      <c r="B47" s="22" t="s">
        <v>600</v>
      </c>
      <c r="C47" s="26" t="s">
        <v>601</v>
      </c>
      <c r="D47" s="17" t="s">
        <v>175</v>
      </c>
      <c r="E47" s="62">
        <v>335000</v>
      </c>
      <c r="F47" s="68">
        <v>1289.5825</v>
      </c>
      <c r="G47" s="20">
        <v>1.0994102E-2</v>
      </c>
    </row>
    <row r="48" spans="1:7" ht="25.5" x14ac:dyDescent="0.2">
      <c r="A48" s="21">
        <v>42</v>
      </c>
      <c r="B48" s="22" t="s">
        <v>602</v>
      </c>
      <c r="C48" s="26" t="s">
        <v>603</v>
      </c>
      <c r="D48" s="17" t="s">
        <v>66</v>
      </c>
      <c r="E48" s="62">
        <v>340000</v>
      </c>
      <c r="F48" s="68">
        <v>1148.8599999999999</v>
      </c>
      <c r="G48" s="20">
        <v>9.7943969999999998E-3</v>
      </c>
    </row>
    <row r="49" spans="1:7" ht="12.75" x14ac:dyDescent="0.2">
      <c r="A49" s="21">
        <v>43</v>
      </c>
      <c r="B49" s="22" t="s">
        <v>269</v>
      </c>
      <c r="C49" s="26" t="s">
        <v>270</v>
      </c>
      <c r="D49" s="17" t="s">
        <v>54</v>
      </c>
      <c r="E49" s="62">
        <v>1042076</v>
      </c>
      <c r="F49" s="68">
        <v>1140.5521819999999</v>
      </c>
      <c r="G49" s="20">
        <v>9.7235710000000003E-3</v>
      </c>
    </row>
    <row r="50" spans="1:7" ht="12.75" x14ac:dyDescent="0.2">
      <c r="A50" s="21">
        <v>44</v>
      </c>
      <c r="B50" s="22" t="s">
        <v>273</v>
      </c>
      <c r="C50" s="26" t="s">
        <v>274</v>
      </c>
      <c r="D50" s="17" t="s">
        <v>59</v>
      </c>
      <c r="E50" s="62">
        <v>367557</v>
      </c>
      <c r="F50" s="68">
        <v>1113.1463745000001</v>
      </c>
      <c r="G50" s="20">
        <v>9.4899270000000004E-3</v>
      </c>
    </row>
    <row r="51" spans="1:7" ht="25.5" x14ac:dyDescent="0.2">
      <c r="A51" s="21">
        <v>45</v>
      </c>
      <c r="B51" s="22" t="s">
        <v>67</v>
      </c>
      <c r="C51" s="26" t="s">
        <v>68</v>
      </c>
      <c r="D51" s="17" t="s">
        <v>69</v>
      </c>
      <c r="E51" s="62">
        <v>281172</v>
      </c>
      <c r="F51" s="68">
        <v>1090.8067739999999</v>
      </c>
      <c r="G51" s="20">
        <v>9.2994749999999998E-3</v>
      </c>
    </row>
    <row r="52" spans="1:7" ht="12.75" x14ac:dyDescent="0.2">
      <c r="A52" s="21">
        <v>46</v>
      </c>
      <c r="B52" s="22" t="s">
        <v>604</v>
      </c>
      <c r="C52" s="26" t="s">
        <v>605</v>
      </c>
      <c r="D52" s="17" t="s">
        <v>54</v>
      </c>
      <c r="E52" s="62">
        <v>547204</v>
      </c>
      <c r="F52" s="68">
        <v>972.92871200000002</v>
      </c>
      <c r="G52" s="20">
        <v>8.2945269999999995E-3</v>
      </c>
    </row>
    <row r="53" spans="1:7" ht="12.75" x14ac:dyDescent="0.2">
      <c r="A53" s="21">
        <v>47</v>
      </c>
      <c r="B53" s="22" t="s">
        <v>218</v>
      </c>
      <c r="C53" s="26" t="s">
        <v>219</v>
      </c>
      <c r="D53" s="17" t="s">
        <v>31</v>
      </c>
      <c r="E53" s="62">
        <v>1711428</v>
      </c>
      <c r="F53" s="68">
        <v>876.25113599999997</v>
      </c>
      <c r="G53" s="20">
        <v>7.4703199999999999E-3</v>
      </c>
    </row>
    <row r="54" spans="1:7" ht="12.75" x14ac:dyDescent="0.2">
      <c r="A54" s="21">
        <v>48</v>
      </c>
      <c r="B54" s="22" t="s">
        <v>320</v>
      </c>
      <c r="C54" s="26" t="s">
        <v>321</v>
      </c>
      <c r="D54" s="17" t="s">
        <v>188</v>
      </c>
      <c r="E54" s="62">
        <v>1341241</v>
      </c>
      <c r="F54" s="68">
        <v>833.58128150000005</v>
      </c>
      <c r="G54" s="20">
        <v>7.106546E-3</v>
      </c>
    </row>
    <row r="55" spans="1:7" ht="12.75" x14ac:dyDescent="0.2">
      <c r="A55" s="21">
        <v>49</v>
      </c>
      <c r="B55" s="22" t="s">
        <v>347</v>
      </c>
      <c r="C55" s="26" t="s">
        <v>348</v>
      </c>
      <c r="D55" s="17" t="s">
        <v>349</v>
      </c>
      <c r="E55" s="62">
        <v>250000</v>
      </c>
      <c r="F55" s="68">
        <v>755.625</v>
      </c>
      <c r="G55" s="20">
        <v>6.4419439999999998E-3</v>
      </c>
    </row>
    <row r="56" spans="1:7" ht="25.5" x14ac:dyDescent="0.2">
      <c r="A56" s="21">
        <v>50</v>
      </c>
      <c r="B56" s="22" t="s">
        <v>441</v>
      </c>
      <c r="C56" s="26" t="s">
        <v>442</v>
      </c>
      <c r="D56" s="17" t="s">
        <v>228</v>
      </c>
      <c r="E56" s="62">
        <v>49167</v>
      </c>
      <c r="F56" s="68">
        <v>111.73200749999999</v>
      </c>
      <c r="G56" s="20">
        <v>9.5255100000000005E-4</v>
      </c>
    </row>
    <row r="57" spans="1:7" ht="25.5" x14ac:dyDescent="0.2">
      <c r="A57" s="21">
        <v>51</v>
      </c>
      <c r="B57" s="22" t="s">
        <v>118</v>
      </c>
      <c r="C57" s="26" t="s">
        <v>119</v>
      </c>
      <c r="D57" s="17" t="s">
        <v>69</v>
      </c>
      <c r="E57" s="62">
        <v>405092</v>
      </c>
      <c r="F57" s="68">
        <v>7.2916559999999997</v>
      </c>
      <c r="G57" s="20">
        <v>6.2163999999999996E-5</v>
      </c>
    </row>
    <row r="58" spans="1:7" ht="12.75" x14ac:dyDescent="0.2">
      <c r="A58" s="16"/>
      <c r="B58" s="17"/>
      <c r="C58" s="23" t="s">
        <v>120</v>
      </c>
      <c r="D58" s="27"/>
      <c r="E58" s="64"/>
      <c r="F58" s="70">
        <v>116376.08621949996</v>
      </c>
      <c r="G58" s="28">
        <v>0.99214320399999978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121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120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122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120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123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124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125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126</v>
      </c>
      <c r="D75" s="40"/>
      <c r="E75" s="64"/>
      <c r="F75" s="70">
        <v>116376.08621949996</v>
      </c>
      <c r="G75" s="28">
        <v>0.99214320399999978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127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128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129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130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131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132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133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134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135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136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137</v>
      </c>
      <c r="D103" s="30"/>
      <c r="E103" s="62"/>
      <c r="F103" s="68">
        <v>1344.3094298999999</v>
      </c>
      <c r="G103" s="20">
        <v>1.1460666E-2</v>
      </c>
    </row>
    <row r="104" spans="1:7" ht="12.75" x14ac:dyDescent="0.2">
      <c r="A104" s="21"/>
      <c r="B104" s="22"/>
      <c r="C104" s="23" t="s">
        <v>120</v>
      </c>
      <c r="D104" s="40"/>
      <c r="E104" s="64"/>
      <c r="F104" s="70">
        <v>1344.3094298999999</v>
      </c>
      <c r="G104" s="28">
        <v>1.1460666E-2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138</v>
      </c>
      <c r="D106" s="40"/>
      <c r="E106" s="64"/>
      <c r="F106" s="70">
        <v>1344.3094298999999</v>
      </c>
      <c r="G106" s="28">
        <v>1.1460666E-2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139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140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120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141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142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120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143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120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144</v>
      </c>
      <c r="D119" s="22"/>
      <c r="E119" s="62"/>
      <c r="F119" s="154">
        <v>-422.72553479999999</v>
      </c>
      <c r="G119" s="155">
        <v>-3.6038699999999999E-3</v>
      </c>
    </row>
    <row r="120" spans="1:7" ht="12.75" x14ac:dyDescent="0.2">
      <c r="A120" s="21"/>
      <c r="B120" s="22"/>
      <c r="C120" s="46" t="s">
        <v>145</v>
      </c>
      <c r="D120" s="27"/>
      <c r="E120" s="64"/>
      <c r="F120" s="70">
        <v>117297.67011459998</v>
      </c>
      <c r="G120" s="28">
        <v>0.99999999999999967</v>
      </c>
    </row>
    <row r="122" spans="1:7" ht="12.75" x14ac:dyDescent="0.2">
      <c r="B122" s="360"/>
      <c r="C122" s="360"/>
      <c r="D122" s="360"/>
      <c r="E122" s="360"/>
      <c r="F122" s="360"/>
    </row>
    <row r="123" spans="1:7" ht="12.75" x14ac:dyDescent="0.2">
      <c r="B123" s="360"/>
      <c r="C123" s="360"/>
      <c r="D123" s="360"/>
      <c r="E123" s="360"/>
      <c r="F123" s="360"/>
    </row>
    <row r="125" spans="1:7" ht="12.75" x14ac:dyDescent="0.2">
      <c r="B125" s="52" t="s">
        <v>146</v>
      </c>
      <c r="C125" s="53"/>
      <c r="D125" s="54"/>
    </row>
    <row r="126" spans="1:7" ht="12.75" x14ac:dyDescent="0.2">
      <c r="B126" s="55" t="s">
        <v>147</v>
      </c>
      <c r="C126" s="56"/>
      <c r="D126" s="81" t="s">
        <v>148</v>
      </c>
    </row>
    <row r="127" spans="1:7" ht="12.75" x14ac:dyDescent="0.2">
      <c r="B127" s="55" t="s">
        <v>149</v>
      </c>
      <c r="C127" s="56"/>
      <c r="D127" s="81" t="s">
        <v>148</v>
      </c>
    </row>
    <row r="128" spans="1:7" ht="12.75" x14ac:dyDescent="0.2">
      <c r="B128" s="57" t="s">
        <v>150</v>
      </c>
      <c r="C128" s="56"/>
      <c r="D128" s="58"/>
    </row>
    <row r="129" spans="2:4" ht="25.5" customHeight="1" x14ac:dyDescent="0.2">
      <c r="B129" s="58"/>
      <c r="C129" s="48" t="s">
        <v>151</v>
      </c>
      <c r="D129" s="49" t="s">
        <v>152</v>
      </c>
    </row>
    <row r="130" spans="2:4" ht="12.75" customHeight="1" x14ac:dyDescent="0.2">
      <c r="B130" s="75" t="s">
        <v>153</v>
      </c>
      <c r="C130" s="76" t="s">
        <v>154</v>
      </c>
      <c r="D130" s="76" t="s">
        <v>155</v>
      </c>
    </row>
    <row r="131" spans="2:4" ht="12.75" x14ac:dyDescent="0.2">
      <c r="B131" s="58" t="s">
        <v>156</v>
      </c>
      <c r="C131" s="59">
        <v>102.1367</v>
      </c>
      <c r="D131" s="59">
        <v>91.628900000000002</v>
      </c>
    </row>
    <row r="132" spans="2:4" ht="12.75" x14ac:dyDescent="0.2">
      <c r="B132" s="58" t="s">
        <v>157</v>
      </c>
      <c r="C132" s="59">
        <v>23.015599999999999</v>
      </c>
      <c r="D132" s="59">
        <v>20.6477</v>
      </c>
    </row>
    <row r="133" spans="2:4" ht="12.75" x14ac:dyDescent="0.2">
      <c r="B133" s="58" t="s">
        <v>446</v>
      </c>
      <c r="C133" s="59">
        <v>104.28279999999999</v>
      </c>
      <c r="D133" s="59">
        <v>93.553700000000006</v>
      </c>
    </row>
    <row r="134" spans="2:4" ht="12.75" x14ac:dyDescent="0.2">
      <c r="B134" s="58" t="s">
        <v>447</v>
      </c>
      <c r="C134" s="59">
        <v>23.723400000000002</v>
      </c>
      <c r="D134" s="59">
        <v>21.282800000000002</v>
      </c>
    </row>
    <row r="135" spans="2:4" ht="12.75" x14ac:dyDescent="0.2">
      <c r="B135" s="58" t="s">
        <v>158</v>
      </c>
      <c r="C135" s="59">
        <v>99.328699999999998</v>
      </c>
      <c r="D135" s="59">
        <v>89.055499999999995</v>
      </c>
    </row>
    <row r="136" spans="2:4" ht="12.75" x14ac:dyDescent="0.2">
      <c r="B136" s="58" t="s">
        <v>159</v>
      </c>
      <c r="C136" s="59">
        <v>22.15</v>
      </c>
      <c r="D136" s="59">
        <v>19.859100000000002</v>
      </c>
    </row>
    <row r="138" spans="2:4" ht="12.75" x14ac:dyDescent="0.2">
      <c r="B138" s="77" t="s">
        <v>160</v>
      </c>
      <c r="C138" s="60"/>
      <c r="D138" s="78" t="s">
        <v>148</v>
      </c>
    </row>
    <row r="139" spans="2:4" ht="24.75" customHeight="1" x14ac:dyDescent="0.2">
      <c r="B139" s="79"/>
      <c r="C139" s="79"/>
    </row>
    <row r="140" spans="2:4" ht="15" x14ac:dyDescent="0.25">
      <c r="B140" s="82"/>
      <c r="C140" s="80"/>
      <c r="D140"/>
    </row>
    <row r="142" spans="2:4" ht="12.75" x14ac:dyDescent="0.2">
      <c r="B142" s="57" t="s">
        <v>161</v>
      </c>
      <c r="C142" s="56"/>
      <c r="D142" s="83" t="s">
        <v>148</v>
      </c>
    </row>
    <row r="143" spans="2:4" ht="12.75" x14ac:dyDescent="0.2">
      <c r="B143" s="57" t="s">
        <v>162</v>
      </c>
      <c r="C143" s="56"/>
      <c r="D143" s="83" t="s">
        <v>148</v>
      </c>
    </row>
    <row r="144" spans="2:4" ht="12.75" x14ac:dyDescent="0.2">
      <c r="B144" s="57" t="s">
        <v>163</v>
      </c>
      <c r="C144" s="56"/>
      <c r="D144" s="61">
        <v>8.4868607466509569E-3</v>
      </c>
    </row>
    <row r="145" spans="2:4" ht="12.75" x14ac:dyDescent="0.2">
      <c r="B145" s="57" t="s">
        <v>164</v>
      </c>
      <c r="C145" s="56"/>
      <c r="D145" s="61" t="s">
        <v>148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29.25" customHeight="1" x14ac:dyDescent="0.2">
      <c r="A2" s="357" t="s">
        <v>1185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453</v>
      </c>
      <c r="C7" s="26" t="s">
        <v>454</v>
      </c>
      <c r="D7" s="17" t="s">
        <v>76</v>
      </c>
      <c r="E7" s="62">
        <v>1509724</v>
      </c>
      <c r="F7" s="68">
        <v>13552.792348000001</v>
      </c>
      <c r="G7" s="20">
        <v>5.3357922000000002E-2</v>
      </c>
    </row>
    <row r="8" spans="1:7" ht="25.5" x14ac:dyDescent="0.2">
      <c r="A8" s="21">
        <v>2</v>
      </c>
      <c r="B8" s="22" t="s">
        <v>471</v>
      </c>
      <c r="C8" s="26" t="s">
        <v>472</v>
      </c>
      <c r="D8" s="17" t="s">
        <v>36</v>
      </c>
      <c r="E8" s="62">
        <v>811041</v>
      </c>
      <c r="F8" s="68">
        <v>13310.3993715</v>
      </c>
      <c r="G8" s="20">
        <v>5.2403610000000003E-2</v>
      </c>
    </row>
    <row r="9" spans="1:7" ht="25.5" x14ac:dyDescent="0.2">
      <c r="A9" s="21">
        <v>3</v>
      </c>
      <c r="B9" s="22" t="s">
        <v>513</v>
      </c>
      <c r="C9" s="26" t="s">
        <v>514</v>
      </c>
      <c r="D9" s="17" t="s">
        <v>36</v>
      </c>
      <c r="E9" s="62">
        <v>3630909</v>
      </c>
      <c r="F9" s="68">
        <v>9665.4797579999995</v>
      </c>
      <c r="G9" s="20">
        <v>3.8053405999999998E-2</v>
      </c>
    </row>
    <row r="10" spans="1:7" ht="12.75" x14ac:dyDescent="0.2">
      <c r="A10" s="21">
        <v>4</v>
      </c>
      <c r="B10" s="22" t="s">
        <v>556</v>
      </c>
      <c r="C10" s="26" t="s">
        <v>557</v>
      </c>
      <c r="D10" s="17" t="s">
        <v>233</v>
      </c>
      <c r="E10" s="62">
        <v>1124825</v>
      </c>
      <c r="F10" s="68">
        <v>6960.4170999999997</v>
      </c>
      <c r="G10" s="20">
        <v>2.7403459000000002E-2</v>
      </c>
    </row>
    <row r="11" spans="1:7" ht="25.5" x14ac:dyDescent="0.2">
      <c r="A11" s="21">
        <v>5</v>
      </c>
      <c r="B11" s="22" t="s">
        <v>606</v>
      </c>
      <c r="C11" s="26" t="s">
        <v>607</v>
      </c>
      <c r="D11" s="17" t="s">
        <v>36</v>
      </c>
      <c r="E11" s="62">
        <v>102990</v>
      </c>
      <c r="F11" s="68">
        <v>6399.5411249999997</v>
      </c>
      <c r="G11" s="20">
        <v>2.5195266000000001E-2</v>
      </c>
    </row>
    <row r="12" spans="1:7" ht="12.75" x14ac:dyDescent="0.2">
      <c r="A12" s="21">
        <v>6</v>
      </c>
      <c r="B12" s="22" t="s">
        <v>116</v>
      </c>
      <c r="C12" s="26" t="s">
        <v>117</v>
      </c>
      <c r="D12" s="17" t="s">
        <v>31</v>
      </c>
      <c r="E12" s="62">
        <v>2114265</v>
      </c>
      <c r="F12" s="68">
        <v>5483.3462774999998</v>
      </c>
      <c r="G12" s="20">
        <v>2.1588168000000001E-2</v>
      </c>
    </row>
    <row r="13" spans="1:7" ht="25.5" x14ac:dyDescent="0.2">
      <c r="A13" s="21">
        <v>7</v>
      </c>
      <c r="B13" s="22" t="s">
        <v>608</v>
      </c>
      <c r="C13" s="26" t="s">
        <v>609</v>
      </c>
      <c r="D13" s="17" t="s">
        <v>36</v>
      </c>
      <c r="E13" s="62">
        <v>431500</v>
      </c>
      <c r="F13" s="68">
        <v>5456.1017499999998</v>
      </c>
      <c r="G13" s="20">
        <v>2.1480905000000002E-2</v>
      </c>
    </row>
    <row r="14" spans="1:7" ht="12.75" x14ac:dyDescent="0.2">
      <c r="A14" s="21">
        <v>8</v>
      </c>
      <c r="B14" s="22" t="s">
        <v>186</v>
      </c>
      <c r="C14" s="26" t="s">
        <v>187</v>
      </c>
      <c r="D14" s="17" t="s">
        <v>188</v>
      </c>
      <c r="E14" s="62">
        <v>1433346</v>
      </c>
      <c r="F14" s="68">
        <v>5407.2977849999997</v>
      </c>
      <c r="G14" s="20">
        <v>2.1288761999999999E-2</v>
      </c>
    </row>
    <row r="15" spans="1:7" ht="12.75" x14ac:dyDescent="0.2">
      <c r="A15" s="21">
        <v>9</v>
      </c>
      <c r="B15" s="22" t="s">
        <v>377</v>
      </c>
      <c r="C15" s="26" t="s">
        <v>378</v>
      </c>
      <c r="D15" s="17" t="s">
        <v>172</v>
      </c>
      <c r="E15" s="62">
        <v>742000</v>
      </c>
      <c r="F15" s="68">
        <v>5178.0469999999996</v>
      </c>
      <c r="G15" s="20">
        <v>2.0386192000000001E-2</v>
      </c>
    </row>
    <row r="16" spans="1:7" ht="25.5" x14ac:dyDescent="0.2">
      <c r="A16" s="21">
        <v>10</v>
      </c>
      <c r="B16" s="22" t="s">
        <v>257</v>
      </c>
      <c r="C16" s="26" t="s">
        <v>258</v>
      </c>
      <c r="D16" s="17" t="s">
        <v>36</v>
      </c>
      <c r="E16" s="62">
        <v>825144</v>
      </c>
      <c r="F16" s="68">
        <v>5036.6789760000001</v>
      </c>
      <c r="G16" s="20">
        <v>1.9829619999999999E-2</v>
      </c>
    </row>
    <row r="17" spans="1:7" ht="25.5" x14ac:dyDescent="0.2">
      <c r="A17" s="21">
        <v>11</v>
      </c>
      <c r="B17" s="22" t="s">
        <v>37</v>
      </c>
      <c r="C17" s="26" t="s">
        <v>38</v>
      </c>
      <c r="D17" s="17" t="s">
        <v>16</v>
      </c>
      <c r="E17" s="62">
        <v>5100000</v>
      </c>
      <c r="F17" s="68">
        <v>4898.55</v>
      </c>
      <c r="G17" s="20">
        <v>1.9285799999999999E-2</v>
      </c>
    </row>
    <row r="18" spans="1:7" ht="12.75" x14ac:dyDescent="0.2">
      <c r="A18" s="21">
        <v>12</v>
      </c>
      <c r="B18" s="22" t="s">
        <v>515</v>
      </c>
      <c r="C18" s="26" t="s">
        <v>516</v>
      </c>
      <c r="D18" s="17" t="s">
        <v>76</v>
      </c>
      <c r="E18" s="62">
        <v>55000</v>
      </c>
      <c r="F18" s="68">
        <v>4854.08</v>
      </c>
      <c r="G18" s="20">
        <v>1.9110720000000001E-2</v>
      </c>
    </row>
    <row r="19" spans="1:7" ht="12.75" x14ac:dyDescent="0.2">
      <c r="A19" s="21">
        <v>13</v>
      </c>
      <c r="B19" s="22" t="s">
        <v>20</v>
      </c>
      <c r="C19" s="26" t="s">
        <v>21</v>
      </c>
      <c r="D19" s="17" t="s">
        <v>22</v>
      </c>
      <c r="E19" s="62">
        <v>670000</v>
      </c>
      <c r="F19" s="68">
        <v>4706.08</v>
      </c>
      <c r="G19" s="20">
        <v>1.8528038E-2</v>
      </c>
    </row>
    <row r="20" spans="1:7" ht="25.5" x14ac:dyDescent="0.2">
      <c r="A20" s="21">
        <v>14</v>
      </c>
      <c r="B20" s="22" t="s">
        <v>610</v>
      </c>
      <c r="C20" s="26" t="s">
        <v>611</v>
      </c>
      <c r="D20" s="17" t="s">
        <v>36</v>
      </c>
      <c r="E20" s="62">
        <v>393930</v>
      </c>
      <c r="F20" s="68">
        <v>4667.4796050000004</v>
      </c>
      <c r="G20" s="20">
        <v>1.8376066E-2</v>
      </c>
    </row>
    <row r="21" spans="1:7" ht="25.5" x14ac:dyDescent="0.2">
      <c r="A21" s="21">
        <v>15</v>
      </c>
      <c r="B21" s="22" t="s">
        <v>365</v>
      </c>
      <c r="C21" s="26" t="s">
        <v>366</v>
      </c>
      <c r="D21" s="17" t="s">
        <v>36</v>
      </c>
      <c r="E21" s="62">
        <v>1722449</v>
      </c>
      <c r="F21" s="68">
        <v>4639.4163815000002</v>
      </c>
      <c r="G21" s="20">
        <v>1.826558E-2</v>
      </c>
    </row>
    <row r="22" spans="1:7" ht="12.75" x14ac:dyDescent="0.2">
      <c r="A22" s="21">
        <v>16</v>
      </c>
      <c r="B22" s="22" t="s">
        <v>369</v>
      </c>
      <c r="C22" s="26" t="s">
        <v>370</v>
      </c>
      <c r="D22" s="17" t="s">
        <v>31</v>
      </c>
      <c r="E22" s="62">
        <v>2500000</v>
      </c>
      <c r="F22" s="68">
        <v>4617.5</v>
      </c>
      <c r="G22" s="20">
        <v>1.8179293999999999E-2</v>
      </c>
    </row>
    <row r="23" spans="1:7" ht="25.5" x14ac:dyDescent="0.2">
      <c r="A23" s="21">
        <v>17</v>
      </c>
      <c r="B23" s="22" t="s">
        <v>612</v>
      </c>
      <c r="C23" s="26" t="s">
        <v>613</v>
      </c>
      <c r="D23" s="17" t="s">
        <v>36</v>
      </c>
      <c r="E23" s="62">
        <v>363623</v>
      </c>
      <c r="F23" s="68">
        <v>4456.927111</v>
      </c>
      <c r="G23" s="20">
        <v>1.7547112E-2</v>
      </c>
    </row>
    <row r="24" spans="1:7" ht="25.5" x14ac:dyDescent="0.2">
      <c r="A24" s="21">
        <v>18</v>
      </c>
      <c r="B24" s="22" t="s">
        <v>614</v>
      </c>
      <c r="C24" s="26" t="s">
        <v>615</v>
      </c>
      <c r="D24" s="17" t="s">
        <v>36</v>
      </c>
      <c r="E24" s="62">
        <v>1100000</v>
      </c>
      <c r="F24" s="68">
        <v>4305.95</v>
      </c>
      <c r="G24" s="20">
        <v>1.6952709E-2</v>
      </c>
    </row>
    <row r="25" spans="1:7" ht="12.75" x14ac:dyDescent="0.2">
      <c r="A25" s="21">
        <v>19</v>
      </c>
      <c r="B25" s="22" t="s">
        <v>550</v>
      </c>
      <c r="C25" s="26" t="s">
        <v>551</v>
      </c>
      <c r="D25" s="17" t="s">
        <v>22</v>
      </c>
      <c r="E25" s="62">
        <v>421643</v>
      </c>
      <c r="F25" s="68">
        <v>4245.3125454999999</v>
      </c>
      <c r="G25" s="20">
        <v>1.6713977000000001E-2</v>
      </c>
    </row>
    <row r="26" spans="1:7" ht="25.5" x14ac:dyDescent="0.2">
      <c r="A26" s="21">
        <v>20</v>
      </c>
      <c r="B26" s="22" t="s">
        <v>383</v>
      </c>
      <c r="C26" s="26" t="s">
        <v>384</v>
      </c>
      <c r="D26" s="17" t="s">
        <v>188</v>
      </c>
      <c r="E26" s="62">
        <v>897000</v>
      </c>
      <c r="F26" s="68">
        <v>4212.7605000000003</v>
      </c>
      <c r="G26" s="20">
        <v>1.6585817999999999E-2</v>
      </c>
    </row>
    <row r="27" spans="1:7" ht="12.75" x14ac:dyDescent="0.2">
      <c r="A27" s="21">
        <v>21</v>
      </c>
      <c r="B27" s="22" t="s">
        <v>530</v>
      </c>
      <c r="C27" s="26" t="s">
        <v>531</v>
      </c>
      <c r="D27" s="17" t="s">
        <v>76</v>
      </c>
      <c r="E27" s="62">
        <v>113355</v>
      </c>
      <c r="F27" s="68">
        <v>3937.385925</v>
      </c>
      <c r="G27" s="20">
        <v>1.5501656000000001E-2</v>
      </c>
    </row>
    <row r="28" spans="1:7" ht="25.5" x14ac:dyDescent="0.2">
      <c r="A28" s="21">
        <v>22</v>
      </c>
      <c r="B28" s="22" t="s">
        <v>616</v>
      </c>
      <c r="C28" s="26" t="s">
        <v>617</v>
      </c>
      <c r="D28" s="17" t="s">
        <v>36</v>
      </c>
      <c r="E28" s="62">
        <v>40000</v>
      </c>
      <c r="F28" s="68">
        <v>3924.04</v>
      </c>
      <c r="G28" s="20">
        <v>1.5449113E-2</v>
      </c>
    </row>
    <row r="29" spans="1:7" ht="25.5" x14ac:dyDescent="0.2">
      <c r="A29" s="21">
        <v>23</v>
      </c>
      <c r="B29" s="22" t="s">
        <v>509</v>
      </c>
      <c r="C29" s="26" t="s">
        <v>510</v>
      </c>
      <c r="D29" s="17" t="s">
        <v>66</v>
      </c>
      <c r="E29" s="62">
        <v>375000</v>
      </c>
      <c r="F29" s="68">
        <v>3923.25</v>
      </c>
      <c r="G29" s="20">
        <v>1.5446003E-2</v>
      </c>
    </row>
    <row r="30" spans="1:7" ht="25.5" x14ac:dyDescent="0.2">
      <c r="A30" s="21">
        <v>24</v>
      </c>
      <c r="B30" s="22" t="s">
        <v>546</v>
      </c>
      <c r="C30" s="26" t="s">
        <v>547</v>
      </c>
      <c r="D30" s="17" t="s">
        <v>210</v>
      </c>
      <c r="E30" s="62">
        <v>700000</v>
      </c>
      <c r="F30" s="68">
        <v>3807.65</v>
      </c>
      <c r="G30" s="20">
        <v>1.499088E-2</v>
      </c>
    </row>
    <row r="31" spans="1:7" ht="12.75" x14ac:dyDescent="0.2">
      <c r="A31" s="21">
        <v>25</v>
      </c>
      <c r="B31" s="22" t="s">
        <v>618</v>
      </c>
      <c r="C31" s="26" t="s">
        <v>619</v>
      </c>
      <c r="D31" s="17" t="s">
        <v>22</v>
      </c>
      <c r="E31" s="62">
        <v>280000</v>
      </c>
      <c r="F31" s="68">
        <v>3751.72</v>
      </c>
      <c r="G31" s="20">
        <v>1.4770682E-2</v>
      </c>
    </row>
    <row r="32" spans="1:7" ht="25.5" x14ac:dyDescent="0.2">
      <c r="A32" s="21">
        <v>26</v>
      </c>
      <c r="B32" s="22" t="s">
        <v>586</v>
      </c>
      <c r="C32" s="26" t="s">
        <v>587</v>
      </c>
      <c r="D32" s="17" t="s">
        <v>66</v>
      </c>
      <c r="E32" s="62">
        <v>429900</v>
      </c>
      <c r="F32" s="68">
        <v>3694.5605999999998</v>
      </c>
      <c r="G32" s="20">
        <v>1.4545643E-2</v>
      </c>
    </row>
    <row r="33" spans="1:7" ht="25.5" x14ac:dyDescent="0.2">
      <c r="A33" s="21">
        <v>27</v>
      </c>
      <c r="B33" s="22" t="s">
        <v>246</v>
      </c>
      <c r="C33" s="26" t="s">
        <v>247</v>
      </c>
      <c r="D33" s="17" t="s">
        <v>19</v>
      </c>
      <c r="E33" s="62">
        <v>1872000</v>
      </c>
      <c r="F33" s="68">
        <v>3670.9920000000002</v>
      </c>
      <c r="G33" s="20">
        <v>1.4452852E-2</v>
      </c>
    </row>
    <row r="34" spans="1:7" ht="25.5" x14ac:dyDescent="0.2">
      <c r="A34" s="21">
        <v>28</v>
      </c>
      <c r="B34" s="22" t="s">
        <v>387</v>
      </c>
      <c r="C34" s="26" t="s">
        <v>388</v>
      </c>
      <c r="D34" s="17" t="s">
        <v>36</v>
      </c>
      <c r="E34" s="62">
        <v>36874</v>
      </c>
      <c r="F34" s="68">
        <v>3659.6523149999998</v>
      </c>
      <c r="G34" s="20">
        <v>1.4408206999999999E-2</v>
      </c>
    </row>
    <row r="35" spans="1:7" ht="25.5" x14ac:dyDescent="0.2">
      <c r="A35" s="21">
        <v>29</v>
      </c>
      <c r="B35" s="22" t="s">
        <v>469</v>
      </c>
      <c r="C35" s="26" t="s">
        <v>470</v>
      </c>
      <c r="D35" s="17" t="s">
        <v>188</v>
      </c>
      <c r="E35" s="62">
        <v>526000</v>
      </c>
      <c r="F35" s="68">
        <v>3547.0810000000001</v>
      </c>
      <c r="G35" s="20">
        <v>1.3965009E-2</v>
      </c>
    </row>
    <row r="36" spans="1:7" ht="25.5" x14ac:dyDescent="0.2">
      <c r="A36" s="21">
        <v>30</v>
      </c>
      <c r="B36" s="22" t="s">
        <v>216</v>
      </c>
      <c r="C36" s="26" t="s">
        <v>217</v>
      </c>
      <c r="D36" s="17" t="s">
        <v>36</v>
      </c>
      <c r="E36" s="62">
        <v>2260964</v>
      </c>
      <c r="F36" s="68">
        <v>3373.3582879999999</v>
      </c>
      <c r="G36" s="20">
        <v>1.3281055E-2</v>
      </c>
    </row>
    <row r="37" spans="1:7" ht="25.5" x14ac:dyDescent="0.2">
      <c r="A37" s="21">
        <v>31</v>
      </c>
      <c r="B37" s="22" t="s">
        <v>620</v>
      </c>
      <c r="C37" s="26" t="s">
        <v>621</v>
      </c>
      <c r="D37" s="17" t="s">
        <v>66</v>
      </c>
      <c r="E37" s="62">
        <v>56700</v>
      </c>
      <c r="F37" s="68">
        <v>3282.9866999999999</v>
      </c>
      <c r="G37" s="20">
        <v>1.2925259E-2</v>
      </c>
    </row>
    <row r="38" spans="1:7" ht="12.75" x14ac:dyDescent="0.2">
      <c r="A38" s="21">
        <v>32</v>
      </c>
      <c r="B38" s="22" t="s">
        <v>622</v>
      </c>
      <c r="C38" s="26" t="s">
        <v>623</v>
      </c>
      <c r="D38" s="17" t="s">
        <v>31</v>
      </c>
      <c r="E38" s="62">
        <v>613360</v>
      </c>
      <c r="F38" s="68">
        <v>3229.6470800000002</v>
      </c>
      <c r="G38" s="20">
        <v>1.2715258E-2</v>
      </c>
    </row>
    <row r="39" spans="1:7" ht="25.5" x14ac:dyDescent="0.2">
      <c r="A39" s="21">
        <v>33</v>
      </c>
      <c r="B39" s="22" t="s">
        <v>624</v>
      </c>
      <c r="C39" s="26" t="s">
        <v>625</v>
      </c>
      <c r="D39" s="17" t="s">
        <v>36</v>
      </c>
      <c r="E39" s="62">
        <v>172000</v>
      </c>
      <c r="F39" s="68">
        <v>3167.4659999999999</v>
      </c>
      <c r="G39" s="20">
        <v>1.2470449E-2</v>
      </c>
    </row>
    <row r="40" spans="1:7" ht="12.75" x14ac:dyDescent="0.2">
      <c r="A40" s="21">
        <v>34</v>
      </c>
      <c r="B40" s="22" t="s">
        <v>465</v>
      </c>
      <c r="C40" s="26" t="s">
        <v>466</v>
      </c>
      <c r="D40" s="17" t="s">
        <v>188</v>
      </c>
      <c r="E40" s="62">
        <v>2080119</v>
      </c>
      <c r="F40" s="68">
        <v>3154.5004635</v>
      </c>
      <c r="G40" s="20">
        <v>1.2419403000000001E-2</v>
      </c>
    </row>
    <row r="41" spans="1:7" ht="25.5" x14ac:dyDescent="0.2">
      <c r="A41" s="21">
        <v>35</v>
      </c>
      <c r="B41" s="22" t="s">
        <v>626</v>
      </c>
      <c r="C41" s="26" t="s">
        <v>627</v>
      </c>
      <c r="D41" s="17" t="s">
        <v>36</v>
      </c>
      <c r="E41" s="62">
        <v>925300</v>
      </c>
      <c r="F41" s="68">
        <v>3068.7574500000001</v>
      </c>
      <c r="G41" s="20">
        <v>1.2081829000000001E-2</v>
      </c>
    </row>
    <row r="42" spans="1:7" ht="25.5" x14ac:dyDescent="0.2">
      <c r="A42" s="21">
        <v>36</v>
      </c>
      <c r="B42" s="22" t="s">
        <v>393</v>
      </c>
      <c r="C42" s="26" t="s">
        <v>394</v>
      </c>
      <c r="D42" s="17" t="s">
        <v>36</v>
      </c>
      <c r="E42" s="62">
        <v>403225</v>
      </c>
      <c r="F42" s="68">
        <v>3038.7035999999998</v>
      </c>
      <c r="G42" s="20">
        <v>1.1963506E-2</v>
      </c>
    </row>
    <row r="43" spans="1:7" ht="12.75" x14ac:dyDescent="0.2">
      <c r="A43" s="21">
        <v>37</v>
      </c>
      <c r="B43" s="22" t="s">
        <v>397</v>
      </c>
      <c r="C43" s="26" t="s">
        <v>398</v>
      </c>
      <c r="D43" s="17" t="s">
        <v>233</v>
      </c>
      <c r="E43" s="62">
        <v>62650</v>
      </c>
      <c r="F43" s="68">
        <v>2867.2085750000001</v>
      </c>
      <c r="G43" s="20">
        <v>1.1288322E-2</v>
      </c>
    </row>
    <row r="44" spans="1:7" ht="12.75" x14ac:dyDescent="0.2">
      <c r="A44" s="21">
        <v>38</v>
      </c>
      <c r="B44" s="22" t="s">
        <v>628</v>
      </c>
      <c r="C44" s="26" t="s">
        <v>629</v>
      </c>
      <c r="D44" s="17" t="s">
        <v>172</v>
      </c>
      <c r="E44" s="62">
        <v>250000</v>
      </c>
      <c r="F44" s="68">
        <v>2658.75</v>
      </c>
      <c r="G44" s="20">
        <v>1.0467611999999999E-2</v>
      </c>
    </row>
    <row r="45" spans="1:7" ht="12.75" x14ac:dyDescent="0.2">
      <c r="A45" s="21">
        <v>39</v>
      </c>
      <c r="B45" s="22" t="s">
        <v>289</v>
      </c>
      <c r="C45" s="26" t="s">
        <v>290</v>
      </c>
      <c r="D45" s="17" t="s">
        <v>233</v>
      </c>
      <c r="E45" s="62">
        <v>1408216</v>
      </c>
      <c r="F45" s="68">
        <v>2646.0378639999999</v>
      </c>
      <c r="G45" s="20">
        <v>1.0417564000000001E-2</v>
      </c>
    </row>
    <row r="46" spans="1:7" ht="25.5" x14ac:dyDescent="0.2">
      <c r="A46" s="21">
        <v>40</v>
      </c>
      <c r="B46" s="22" t="s">
        <v>630</v>
      </c>
      <c r="C46" s="26" t="s">
        <v>631</v>
      </c>
      <c r="D46" s="17" t="s">
        <v>411</v>
      </c>
      <c r="E46" s="62">
        <v>1700000</v>
      </c>
      <c r="F46" s="68">
        <v>2629.05</v>
      </c>
      <c r="G46" s="20">
        <v>1.0350682E-2</v>
      </c>
    </row>
    <row r="47" spans="1:7" ht="12.75" x14ac:dyDescent="0.2">
      <c r="A47" s="21">
        <v>41</v>
      </c>
      <c r="B47" s="22" t="s">
        <v>373</v>
      </c>
      <c r="C47" s="26" t="s">
        <v>374</v>
      </c>
      <c r="D47" s="17" t="s">
        <v>188</v>
      </c>
      <c r="E47" s="62">
        <v>129500</v>
      </c>
      <c r="F47" s="68">
        <v>2621.2742499999999</v>
      </c>
      <c r="G47" s="20">
        <v>1.0320068999999999E-2</v>
      </c>
    </row>
    <row r="48" spans="1:7" ht="25.5" x14ac:dyDescent="0.2">
      <c r="A48" s="21">
        <v>42</v>
      </c>
      <c r="B48" s="22" t="s">
        <v>632</v>
      </c>
      <c r="C48" s="26" t="s">
        <v>633</v>
      </c>
      <c r="D48" s="17" t="s">
        <v>66</v>
      </c>
      <c r="E48" s="62">
        <v>1150000</v>
      </c>
      <c r="F48" s="68">
        <v>2601.3000000000002</v>
      </c>
      <c r="G48" s="20">
        <v>1.0241429E-2</v>
      </c>
    </row>
    <row r="49" spans="1:7" ht="12.75" x14ac:dyDescent="0.2">
      <c r="A49" s="21">
        <v>43</v>
      </c>
      <c r="B49" s="22" t="s">
        <v>634</v>
      </c>
      <c r="C49" s="26" t="s">
        <v>635</v>
      </c>
      <c r="D49" s="17" t="s">
        <v>233</v>
      </c>
      <c r="E49" s="62">
        <v>399922</v>
      </c>
      <c r="F49" s="68">
        <v>2586.495535</v>
      </c>
      <c r="G49" s="20">
        <v>1.0183143E-2</v>
      </c>
    </row>
    <row r="50" spans="1:7" ht="25.5" x14ac:dyDescent="0.2">
      <c r="A50" s="21">
        <v>44</v>
      </c>
      <c r="B50" s="22" t="s">
        <v>636</v>
      </c>
      <c r="C50" s="26" t="s">
        <v>637</v>
      </c>
      <c r="D50" s="17" t="s">
        <v>411</v>
      </c>
      <c r="E50" s="62">
        <v>2256388</v>
      </c>
      <c r="F50" s="68">
        <v>2359.0536539999998</v>
      </c>
      <c r="G50" s="20">
        <v>9.2876950000000003E-3</v>
      </c>
    </row>
    <row r="51" spans="1:7" ht="12.75" x14ac:dyDescent="0.2">
      <c r="A51" s="21">
        <v>45</v>
      </c>
      <c r="B51" s="22" t="s">
        <v>231</v>
      </c>
      <c r="C51" s="26" t="s">
        <v>232</v>
      </c>
      <c r="D51" s="17" t="s">
        <v>233</v>
      </c>
      <c r="E51" s="62">
        <v>80000</v>
      </c>
      <c r="F51" s="68">
        <v>2294.88</v>
      </c>
      <c r="G51" s="20">
        <v>9.0350399999999994E-3</v>
      </c>
    </row>
    <row r="52" spans="1:7" ht="12.75" x14ac:dyDescent="0.2">
      <c r="A52" s="21">
        <v>46</v>
      </c>
      <c r="B52" s="22" t="s">
        <v>253</v>
      </c>
      <c r="C52" s="26" t="s">
        <v>254</v>
      </c>
      <c r="D52" s="17" t="s">
        <v>22</v>
      </c>
      <c r="E52" s="62">
        <v>2170099</v>
      </c>
      <c r="F52" s="68">
        <v>2293.7946430000002</v>
      </c>
      <c r="G52" s="20">
        <v>9.0307670000000003E-3</v>
      </c>
    </row>
    <row r="53" spans="1:7" ht="25.5" x14ac:dyDescent="0.2">
      <c r="A53" s="21">
        <v>47</v>
      </c>
      <c r="B53" s="22" t="s">
        <v>479</v>
      </c>
      <c r="C53" s="26" t="s">
        <v>480</v>
      </c>
      <c r="D53" s="17" t="s">
        <v>188</v>
      </c>
      <c r="E53" s="62">
        <v>328956</v>
      </c>
      <c r="F53" s="68">
        <v>2292.0009300000002</v>
      </c>
      <c r="G53" s="20">
        <v>9.0237049999999999E-3</v>
      </c>
    </row>
    <row r="54" spans="1:7" ht="12.75" x14ac:dyDescent="0.2">
      <c r="A54" s="21">
        <v>48</v>
      </c>
      <c r="B54" s="22" t="s">
        <v>638</v>
      </c>
      <c r="C54" s="26" t="s">
        <v>639</v>
      </c>
      <c r="D54" s="17" t="s">
        <v>76</v>
      </c>
      <c r="E54" s="62">
        <v>95711</v>
      </c>
      <c r="F54" s="68">
        <v>2283.5208935000001</v>
      </c>
      <c r="G54" s="20">
        <v>8.9903190000000001E-3</v>
      </c>
    </row>
    <row r="55" spans="1:7" ht="25.5" x14ac:dyDescent="0.2">
      <c r="A55" s="21">
        <v>49</v>
      </c>
      <c r="B55" s="22" t="s">
        <v>82</v>
      </c>
      <c r="C55" s="26" t="s">
        <v>83</v>
      </c>
      <c r="D55" s="17" t="s">
        <v>66</v>
      </c>
      <c r="E55" s="62">
        <v>345596</v>
      </c>
      <c r="F55" s="68">
        <v>2219.59031</v>
      </c>
      <c r="G55" s="20">
        <v>8.7386219999999997E-3</v>
      </c>
    </row>
    <row r="56" spans="1:7" ht="25.5" x14ac:dyDescent="0.2">
      <c r="A56" s="21">
        <v>50</v>
      </c>
      <c r="B56" s="22" t="s">
        <v>640</v>
      </c>
      <c r="C56" s="26" t="s">
        <v>641</v>
      </c>
      <c r="D56" s="17" t="s">
        <v>36</v>
      </c>
      <c r="E56" s="62">
        <v>348118</v>
      </c>
      <c r="F56" s="68">
        <v>2156.0688329999998</v>
      </c>
      <c r="G56" s="20">
        <v>8.4885350000000002E-3</v>
      </c>
    </row>
    <row r="57" spans="1:7" ht="25.5" x14ac:dyDescent="0.2">
      <c r="A57" s="21">
        <v>51</v>
      </c>
      <c r="B57" s="22" t="s">
        <v>222</v>
      </c>
      <c r="C57" s="26" t="s">
        <v>223</v>
      </c>
      <c r="D57" s="17" t="s">
        <v>36</v>
      </c>
      <c r="E57" s="62">
        <v>292000</v>
      </c>
      <c r="F57" s="68">
        <v>2120.65</v>
      </c>
      <c r="G57" s="20">
        <v>8.34909E-3</v>
      </c>
    </row>
    <row r="58" spans="1:7" ht="12.75" x14ac:dyDescent="0.2">
      <c r="A58" s="21">
        <v>52</v>
      </c>
      <c r="B58" s="22" t="s">
        <v>250</v>
      </c>
      <c r="C58" s="26" t="s">
        <v>251</v>
      </c>
      <c r="D58" s="17" t="s">
        <v>252</v>
      </c>
      <c r="E58" s="62">
        <v>718923</v>
      </c>
      <c r="F58" s="68">
        <v>2064.3873945</v>
      </c>
      <c r="G58" s="20">
        <v>8.127581E-3</v>
      </c>
    </row>
    <row r="59" spans="1:7" ht="12.75" x14ac:dyDescent="0.2">
      <c r="A59" s="21">
        <v>53</v>
      </c>
      <c r="B59" s="22" t="s">
        <v>409</v>
      </c>
      <c r="C59" s="26" t="s">
        <v>410</v>
      </c>
      <c r="D59" s="17" t="s">
        <v>411</v>
      </c>
      <c r="E59" s="62">
        <v>500000</v>
      </c>
      <c r="F59" s="68">
        <v>1968</v>
      </c>
      <c r="G59" s="20">
        <v>7.7481E-3</v>
      </c>
    </row>
    <row r="60" spans="1:7" ht="12.75" x14ac:dyDescent="0.2">
      <c r="A60" s="21">
        <v>54</v>
      </c>
      <c r="B60" s="22" t="s">
        <v>642</v>
      </c>
      <c r="C60" s="26" t="s">
        <v>643</v>
      </c>
      <c r="D60" s="17" t="s">
        <v>188</v>
      </c>
      <c r="E60" s="62">
        <v>342010</v>
      </c>
      <c r="F60" s="68">
        <v>1895.76143</v>
      </c>
      <c r="G60" s="20">
        <v>7.4636939999999999E-3</v>
      </c>
    </row>
    <row r="61" spans="1:7" ht="12.75" x14ac:dyDescent="0.2">
      <c r="A61" s="21">
        <v>55</v>
      </c>
      <c r="B61" s="22" t="s">
        <v>50</v>
      </c>
      <c r="C61" s="26" t="s">
        <v>51</v>
      </c>
      <c r="D61" s="17" t="s">
        <v>22</v>
      </c>
      <c r="E61" s="62">
        <v>1620558</v>
      </c>
      <c r="F61" s="68">
        <v>1892.0014650000001</v>
      </c>
      <c r="G61" s="20">
        <v>7.4488899999999997E-3</v>
      </c>
    </row>
    <row r="62" spans="1:7" ht="25.5" x14ac:dyDescent="0.2">
      <c r="A62" s="21">
        <v>56</v>
      </c>
      <c r="B62" s="22" t="s">
        <v>224</v>
      </c>
      <c r="C62" s="26" t="s">
        <v>225</v>
      </c>
      <c r="D62" s="17" t="s">
        <v>172</v>
      </c>
      <c r="E62" s="62">
        <v>300000</v>
      </c>
      <c r="F62" s="68">
        <v>1890.45</v>
      </c>
      <c r="G62" s="20">
        <v>7.4427820000000002E-3</v>
      </c>
    </row>
    <row r="63" spans="1:7" ht="25.5" x14ac:dyDescent="0.2">
      <c r="A63" s="21">
        <v>57</v>
      </c>
      <c r="B63" s="22" t="s">
        <v>367</v>
      </c>
      <c r="C63" s="26" t="s">
        <v>368</v>
      </c>
      <c r="D63" s="17" t="s">
        <v>66</v>
      </c>
      <c r="E63" s="62">
        <v>117328</v>
      </c>
      <c r="F63" s="68">
        <v>1798.1102639999999</v>
      </c>
      <c r="G63" s="20">
        <v>7.0792370000000004E-3</v>
      </c>
    </row>
    <row r="64" spans="1:7" ht="25.5" x14ac:dyDescent="0.2">
      <c r="A64" s="21">
        <v>58</v>
      </c>
      <c r="B64" s="22" t="s">
        <v>381</v>
      </c>
      <c r="C64" s="26" t="s">
        <v>382</v>
      </c>
      <c r="D64" s="17" t="s">
        <v>36</v>
      </c>
      <c r="E64" s="62">
        <v>722794</v>
      </c>
      <c r="F64" s="68">
        <v>1696.0361210000001</v>
      </c>
      <c r="G64" s="20">
        <v>6.677367E-3</v>
      </c>
    </row>
    <row r="65" spans="1:7" ht="12.75" x14ac:dyDescent="0.2">
      <c r="A65" s="21">
        <v>59</v>
      </c>
      <c r="B65" s="22" t="s">
        <v>644</v>
      </c>
      <c r="C65" s="26" t="s">
        <v>645</v>
      </c>
      <c r="D65" s="17" t="s">
        <v>233</v>
      </c>
      <c r="E65" s="62">
        <v>210000</v>
      </c>
      <c r="F65" s="68">
        <v>1426.2149999999999</v>
      </c>
      <c r="G65" s="20">
        <v>5.6150690000000003E-3</v>
      </c>
    </row>
    <row r="66" spans="1:7" ht="25.5" x14ac:dyDescent="0.2">
      <c r="A66" s="21">
        <v>60</v>
      </c>
      <c r="B66" s="22" t="s">
        <v>554</v>
      </c>
      <c r="C66" s="26" t="s">
        <v>555</v>
      </c>
      <c r="D66" s="17" t="s">
        <v>36</v>
      </c>
      <c r="E66" s="62">
        <v>2209717</v>
      </c>
      <c r="F66" s="68">
        <v>1421.9528895000001</v>
      </c>
      <c r="G66" s="20">
        <v>5.5982890000000002E-3</v>
      </c>
    </row>
    <row r="67" spans="1:7" ht="25.5" x14ac:dyDescent="0.2">
      <c r="A67" s="21">
        <v>61</v>
      </c>
      <c r="B67" s="22" t="s">
        <v>646</v>
      </c>
      <c r="C67" s="26" t="s">
        <v>647</v>
      </c>
      <c r="D67" s="17" t="s">
        <v>43</v>
      </c>
      <c r="E67" s="62">
        <v>1820994</v>
      </c>
      <c r="F67" s="68">
        <v>1398.5233920000001</v>
      </c>
      <c r="G67" s="20">
        <v>5.5060459999999997E-3</v>
      </c>
    </row>
    <row r="68" spans="1:7" ht="25.5" x14ac:dyDescent="0.2">
      <c r="A68" s="21">
        <v>62</v>
      </c>
      <c r="B68" s="22" t="s">
        <v>648</v>
      </c>
      <c r="C68" s="26" t="s">
        <v>649</v>
      </c>
      <c r="D68" s="17" t="s">
        <v>36</v>
      </c>
      <c r="E68" s="62">
        <v>450000</v>
      </c>
      <c r="F68" s="68">
        <v>1332.675</v>
      </c>
      <c r="G68" s="20">
        <v>5.2467979999999996E-3</v>
      </c>
    </row>
    <row r="69" spans="1:7" ht="25.5" x14ac:dyDescent="0.2">
      <c r="A69" s="21">
        <v>63</v>
      </c>
      <c r="B69" s="22" t="s">
        <v>328</v>
      </c>
      <c r="C69" s="26" t="s">
        <v>329</v>
      </c>
      <c r="D69" s="17" t="s">
        <v>280</v>
      </c>
      <c r="E69" s="62">
        <v>510442</v>
      </c>
      <c r="F69" s="68">
        <v>1275.3393369999999</v>
      </c>
      <c r="G69" s="20">
        <v>5.0210649999999999E-3</v>
      </c>
    </row>
    <row r="70" spans="1:7" ht="12.75" x14ac:dyDescent="0.2">
      <c r="A70" s="16"/>
      <c r="B70" s="17"/>
      <c r="C70" s="23" t="s">
        <v>120</v>
      </c>
      <c r="D70" s="27"/>
      <c r="E70" s="64"/>
      <c r="F70" s="70">
        <v>234975.03683600001</v>
      </c>
      <c r="G70" s="28">
        <v>0.92510674000000037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16"/>
      <c r="B72" s="17"/>
      <c r="C72" s="23" t="s">
        <v>121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30"/>
      <c r="E74" s="62"/>
      <c r="F74" s="68"/>
      <c r="G74" s="20"/>
    </row>
    <row r="75" spans="1:7" ht="12.75" x14ac:dyDescent="0.2">
      <c r="A75" s="31"/>
      <c r="B75" s="32"/>
      <c r="C75" s="23" t="s">
        <v>122</v>
      </c>
      <c r="D75" s="24"/>
      <c r="E75" s="63"/>
      <c r="F75" s="69"/>
      <c r="G75" s="25"/>
    </row>
    <row r="76" spans="1:7" ht="12.75" x14ac:dyDescent="0.2">
      <c r="A76" s="33"/>
      <c r="B76" s="34"/>
      <c r="C76" s="23" t="s">
        <v>120</v>
      </c>
      <c r="D76" s="35"/>
      <c r="E76" s="65"/>
      <c r="F76" s="71">
        <v>0</v>
      </c>
      <c r="G76" s="36">
        <v>0</v>
      </c>
    </row>
    <row r="77" spans="1:7" ht="12.75" x14ac:dyDescent="0.2">
      <c r="A77" s="33"/>
      <c r="B77" s="34"/>
      <c r="C77" s="29"/>
      <c r="D77" s="37"/>
      <c r="E77" s="66"/>
      <c r="F77" s="72"/>
      <c r="G77" s="38"/>
    </row>
    <row r="78" spans="1:7" ht="12.75" x14ac:dyDescent="0.2">
      <c r="A78" s="16"/>
      <c r="B78" s="17"/>
      <c r="C78" s="23" t="s">
        <v>123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124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12.75" x14ac:dyDescent="0.2">
      <c r="A84" s="16"/>
      <c r="B84" s="17"/>
      <c r="C84" s="23" t="s">
        <v>125</v>
      </c>
      <c r="D84" s="24"/>
      <c r="E84" s="63"/>
      <c r="F84" s="69"/>
      <c r="G84" s="25"/>
    </row>
    <row r="85" spans="1:7" ht="12.75" x14ac:dyDescent="0.2">
      <c r="A85" s="16"/>
      <c r="B85" s="17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21"/>
      <c r="B87" s="22"/>
      <c r="C87" s="39" t="s">
        <v>126</v>
      </c>
      <c r="D87" s="40"/>
      <c r="E87" s="64"/>
      <c r="F87" s="70">
        <v>234975.03683600001</v>
      </c>
      <c r="G87" s="28">
        <v>0.92510674000000037</v>
      </c>
    </row>
    <row r="88" spans="1:7" ht="12.75" x14ac:dyDescent="0.2">
      <c r="A88" s="16"/>
      <c r="B88" s="17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127</v>
      </c>
      <c r="D89" s="19"/>
      <c r="E89" s="62"/>
      <c r="F89" s="68"/>
      <c r="G89" s="20"/>
    </row>
    <row r="90" spans="1:7" ht="25.5" x14ac:dyDescent="0.2">
      <c r="A90" s="16"/>
      <c r="B90" s="17"/>
      <c r="C90" s="23" t="s">
        <v>10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16"/>
      <c r="B93" s="41"/>
      <c r="C93" s="23" t="s">
        <v>128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74"/>
      <c r="G95" s="43"/>
    </row>
    <row r="96" spans="1:7" ht="12.75" x14ac:dyDescent="0.2">
      <c r="A96" s="16"/>
      <c r="B96" s="17"/>
      <c r="C96" s="23" t="s">
        <v>129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27"/>
      <c r="E97" s="64"/>
      <c r="F97" s="70">
        <v>0</v>
      </c>
      <c r="G97" s="28">
        <v>0</v>
      </c>
    </row>
    <row r="98" spans="1:7" ht="12.75" x14ac:dyDescent="0.2">
      <c r="A98" s="16"/>
      <c r="B98" s="17"/>
      <c r="C98" s="29"/>
      <c r="D98" s="19"/>
      <c r="E98" s="62"/>
      <c r="F98" s="68"/>
      <c r="G98" s="20"/>
    </row>
    <row r="99" spans="1:7" ht="25.5" x14ac:dyDescent="0.2">
      <c r="A99" s="16"/>
      <c r="B99" s="41"/>
      <c r="C99" s="23" t="s">
        <v>130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27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19"/>
      <c r="E101" s="62"/>
      <c r="F101" s="68"/>
      <c r="G101" s="20"/>
    </row>
    <row r="102" spans="1:7" ht="12.75" x14ac:dyDescent="0.2">
      <c r="A102" s="21"/>
      <c r="B102" s="22"/>
      <c r="C102" s="44" t="s">
        <v>131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6"/>
      <c r="D103" s="19"/>
      <c r="E103" s="62"/>
      <c r="F103" s="68"/>
      <c r="G103" s="20"/>
    </row>
    <row r="104" spans="1:7" ht="12.75" x14ac:dyDescent="0.2">
      <c r="A104" s="16"/>
      <c r="B104" s="17"/>
      <c r="C104" s="18" t="s">
        <v>132</v>
      </c>
      <c r="D104" s="19"/>
      <c r="E104" s="62"/>
      <c r="F104" s="68"/>
      <c r="G104" s="20"/>
    </row>
    <row r="105" spans="1:7" ht="12.75" x14ac:dyDescent="0.2">
      <c r="A105" s="21"/>
      <c r="B105" s="22"/>
      <c r="C105" s="23" t="s">
        <v>133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134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135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120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21"/>
      <c r="B114" s="22"/>
      <c r="C114" s="23" t="s">
        <v>136</v>
      </c>
      <c r="D114" s="24"/>
      <c r="E114" s="63"/>
      <c r="F114" s="69"/>
      <c r="G114" s="25"/>
    </row>
    <row r="115" spans="1:7" ht="12.75" x14ac:dyDescent="0.2">
      <c r="A115" s="21">
        <v>1</v>
      </c>
      <c r="B115" s="22"/>
      <c r="C115" s="26" t="s">
        <v>137</v>
      </c>
      <c r="D115" s="30"/>
      <c r="E115" s="62"/>
      <c r="F115" s="68">
        <v>7333.2329388999997</v>
      </c>
      <c r="G115" s="20">
        <v>2.8871251000000001E-2</v>
      </c>
    </row>
    <row r="116" spans="1:7" ht="12.75" x14ac:dyDescent="0.2">
      <c r="A116" s="21"/>
      <c r="B116" s="22"/>
      <c r="C116" s="23" t="s">
        <v>120</v>
      </c>
      <c r="D116" s="40"/>
      <c r="E116" s="64"/>
      <c r="F116" s="70">
        <v>7333.2329388999997</v>
      </c>
      <c r="G116" s="28">
        <v>2.8871251000000001E-2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39" t="s">
        <v>138</v>
      </c>
      <c r="D118" s="40"/>
      <c r="E118" s="64"/>
      <c r="F118" s="70">
        <v>7333.2329388999997</v>
      </c>
      <c r="G118" s="28">
        <v>2.8871251000000001E-2</v>
      </c>
    </row>
    <row r="119" spans="1:7" ht="12.75" x14ac:dyDescent="0.2">
      <c r="A119" s="21"/>
      <c r="B119" s="22"/>
      <c r="C119" s="45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139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140</v>
      </c>
      <c r="D121" s="24"/>
      <c r="E121" s="63"/>
      <c r="F121" s="69"/>
      <c r="G121" s="25"/>
    </row>
    <row r="122" spans="1:7" ht="25.5" x14ac:dyDescent="0.2">
      <c r="A122" s="21">
        <v>1</v>
      </c>
      <c r="B122" s="22" t="s">
        <v>506</v>
      </c>
      <c r="C122" s="26" t="s">
        <v>507</v>
      </c>
      <c r="D122" s="30"/>
      <c r="E122" s="62">
        <v>32199464.952</v>
      </c>
      <c r="F122" s="68">
        <v>12005.570507353001</v>
      </c>
      <c r="G122" s="20">
        <v>4.7266442999999998E-2</v>
      </c>
    </row>
    <row r="123" spans="1:7" ht="12.75" x14ac:dyDescent="0.2">
      <c r="A123" s="21"/>
      <c r="B123" s="22"/>
      <c r="C123" s="23" t="s">
        <v>120</v>
      </c>
      <c r="D123" s="40"/>
      <c r="E123" s="64"/>
      <c r="F123" s="70">
        <v>12005.570507353001</v>
      </c>
      <c r="G123" s="28">
        <v>4.7266442999999998E-2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12.75" x14ac:dyDescent="0.2">
      <c r="A125" s="16"/>
      <c r="B125" s="17"/>
      <c r="C125" s="18" t="s">
        <v>141</v>
      </c>
      <c r="D125" s="19"/>
      <c r="E125" s="62"/>
      <c r="F125" s="68"/>
      <c r="G125" s="20"/>
    </row>
    <row r="126" spans="1:7" ht="25.5" x14ac:dyDescent="0.2">
      <c r="A126" s="21"/>
      <c r="B126" s="22"/>
      <c r="C126" s="23" t="s">
        <v>142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120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68"/>
      <c r="G128" s="20"/>
    </row>
    <row r="129" spans="1:7" ht="25.5" x14ac:dyDescent="0.2">
      <c r="A129" s="21"/>
      <c r="B129" s="22"/>
      <c r="C129" s="23" t="s">
        <v>143</v>
      </c>
      <c r="D129" s="24"/>
      <c r="E129" s="63"/>
      <c r="F129" s="69"/>
      <c r="G129" s="25"/>
    </row>
    <row r="130" spans="1:7" ht="12.75" x14ac:dyDescent="0.2">
      <c r="A130" s="21"/>
      <c r="B130" s="22"/>
      <c r="C130" s="23" t="s">
        <v>120</v>
      </c>
      <c r="D130" s="40"/>
      <c r="E130" s="64"/>
      <c r="F130" s="70">
        <v>0</v>
      </c>
      <c r="G130" s="28">
        <v>0</v>
      </c>
    </row>
    <row r="131" spans="1:7" ht="12.75" x14ac:dyDescent="0.2">
      <c r="A131" s="21"/>
      <c r="B131" s="22"/>
      <c r="C131" s="29"/>
      <c r="D131" s="22"/>
      <c r="E131" s="62"/>
      <c r="F131" s="74"/>
      <c r="G131" s="43"/>
    </row>
    <row r="132" spans="1:7" ht="25.5" x14ac:dyDescent="0.2">
      <c r="A132" s="21"/>
      <c r="B132" s="22"/>
      <c r="C132" s="45" t="s">
        <v>144</v>
      </c>
      <c r="D132" s="22"/>
      <c r="E132" s="62"/>
      <c r="F132" s="156">
        <v>-316.08428408999998</v>
      </c>
      <c r="G132" s="155">
        <v>-1.2444369999999999E-3</v>
      </c>
    </row>
    <row r="133" spans="1:7" ht="12.75" x14ac:dyDescent="0.2">
      <c r="A133" s="21"/>
      <c r="B133" s="22"/>
      <c r="C133" s="46" t="s">
        <v>145</v>
      </c>
      <c r="D133" s="27"/>
      <c r="E133" s="64"/>
      <c r="F133" s="70">
        <v>253997.75599816302</v>
      </c>
      <c r="G133" s="28">
        <v>0.99999999700000042</v>
      </c>
    </row>
    <row r="135" spans="1:7" ht="12.75" x14ac:dyDescent="0.2">
      <c r="B135" s="360"/>
      <c r="C135" s="360"/>
      <c r="D135" s="360"/>
      <c r="E135" s="360"/>
      <c r="F135" s="360"/>
    </row>
    <row r="136" spans="1:7" ht="12.75" x14ac:dyDescent="0.2">
      <c r="B136" s="360"/>
      <c r="C136" s="360"/>
      <c r="D136" s="360"/>
      <c r="E136" s="360"/>
      <c r="F136" s="360"/>
    </row>
    <row r="138" spans="1:7" ht="12.75" x14ac:dyDescent="0.2">
      <c r="B138" s="52" t="s">
        <v>146</v>
      </c>
      <c r="C138" s="53"/>
      <c r="D138" s="54"/>
    </row>
    <row r="139" spans="1:7" ht="12.75" x14ac:dyDescent="0.2">
      <c r="B139" s="55" t="s">
        <v>147</v>
      </c>
      <c r="C139" s="56"/>
      <c r="D139" s="81" t="s">
        <v>148</v>
      </c>
    </row>
    <row r="140" spans="1:7" ht="12.75" x14ac:dyDescent="0.2">
      <c r="B140" s="55" t="s">
        <v>149</v>
      </c>
      <c r="C140" s="56"/>
      <c r="D140" s="81" t="s">
        <v>148</v>
      </c>
    </row>
    <row r="141" spans="1:7" ht="12.75" x14ac:dyDescent="0.2">
      <c r="B141" s="57" t="s">
        <v>150</v>
      </c>
      <c r="C141" s="56"/>
      <c r="D141" s="58"/>
    </row>
    <row r="142" spans="1:7" ht="25.5" customHeight="1" x14ac:dyDescent="0.2">
      <c r="B142" s="58"/>
      <c r="C142" s="48" t="s">
        <v>151</v>
      </c>
      <c r="D142" s="49" t="s">
        <v>152</v>
      </c>
    </row>
    <row r="143" spans="1:7" ht="12.75" customHeight="1" x14ac:dyDescent="0.2">
      <c r="B143" s="75" t="s">
        <v>153</v>
      </c>
      <c r="C143" s="76" t="s">
        <v>154</v>
      </c>
      <c r="D143" s="76" t="s">
        <v>155</v>
      </c>
    </row>
    <row r="144" spans="1:7" ht="12.75" x14ac:dyDescent="0.2">
      <c r="B144" s="58" t="s">
        <v>156</v>
      </c>
      <c r="C144" s="59">
        <v>44.511699999999998</v>
      </c>
      <c r="D144" s="59">
        <v>42.68</v>
      </c>
    </row>
    <row r="145" spans="2:4" ht="12.75" x14ac:dyDescent="0.2">
      <c r="B145" s="58" t="s">
        <v>157</v>
      </c>
      <c r="C145" s="59">
        <v>21.542400000000001</v>
      </c>
      <c r="D145" s="59">
        <v>20.655899999999999</v>
      </c>
    </row>
    <row r="146" spans="2:4" ht="12.75" x14ac:dyDescent="0.2">
      <c r="B146" s="58" t="s">
        <v>447</v>
      </c>
      <c r="C146" s="59">
        <v>35.246299999999998</v>
      </c>
      <c r="D146" s="59">
        <v>33.795999999999999</v>
      </c>
    </row>
    <row r="147" spans="2:4" ht="12.75" x14ac:dyDescent="0.2">
      <c r="B147" s="58" t="s">
        <v>158</v>
      </c>
      <c r="C147" s="59">
        <v>43.113599999999998</v>
      </c>
      <c r="D147" s="59">
        <v>41.311599999999999</v>
      </c>
    </row>
    <row r="148" spans="2:4" ht="12.75" x14ac:dyDescent="0.2">
      <c r="B148" s="58" t="s">
        <v>159</v>
      </c>
      <c r="C148" s="59">
        <v>20.691199999999998</v>
      </c>
      <c r="D148" s="59">
        <v>19.8264</v>
      </c>
    </row>
    <row r="150" spans="2:4" ht="12.75" x14ac:dyDescent="0.2">
      <c r="B150" s="77" t="s">
        <v>160</v>
      </c>
      <c r="C150" s="60"/>
      <c r="D150" s="78" t="s">
        <v>148</v>
      </c>
    </row>
    <row r="151" spans="2:4" ht="24.75" customHeight="1" x14ac:dyDescent="0.2">
      <c r="B151" s="79"/>
      <c r="C151" s="79"/>
    </row>
    <row r="152" spans="2:4" ht="15" x14ac:dyDescent="0.25">
      <c r="B152" s="82"/>
      <c r="C152" s="80"/>
      <c r="D152"/>
    </row>
    <row r="154" spans="2:4" ht="12.75" x14ac:dyDescent="0.2">
      <c r="B154" s="57" t="s">
        <v>161</v>
      </c>
      <c r="C154" s="56"/>
      <c r="D154" s="83" t="s">
        <v>148</v>
      </c>
    </row>
    <row r="155" spans="2:4" ht="12.75" x14ac:dyDescent="0.2">
      <c r="B155" s="57" t="s">
        <v>162</v>
      </c>
      <c r="C155" s="56"/>
      <c r="D155" s="83" t="s">
        <v>148</v>
      </c>
    </row>
    <row r="156" spans="2:4" ht="12.75" x14ac:dyDescent="0.2">
      <c r="B156" s="57" t="s">
        <v>163</v>
      </c>
      <c r="C156" s="56"/>
      <c r="D156" s="61">
        <v>7.2742700837763715E-3</v>
      </c>
    </row>
    <row r="157" spans="2:4" ht="12.75" x14ac:dyDescent="0.2">
      <c r="B157" s="57" t="s">
        <v>164</v>
      </c>
      <c r="C157" s="56"/>
      <c r="D157" s="61" t="s">
        <v>148</v>
      </c>
    </row>
  </sheetData>
  <mergeCells count="5">
    <mergeCell ref="A1:G1"/>
    <mergeCell ref="A2:G2"/>
    <mergeCell ref="A3:G3"/>
    <mergeCell ref="B135:F135"/>
    <mergeCell ref="B136:F13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650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451</v>
      </c>
      <c r="C7" s="26" t="s">
        <v>452</v>
      </c>
      <c r="D7" s="17" t="s">
        <v>199</v>
      </c>
      <c r="E7" s="62">
        <v>1169</v>
      </c>
      <c r="F7" s="68">
        <v>21.6001975</v>
      </c>
      <c r="G7" s="20">
        <v>1.129516E-2</v>
      </c>
    </row>
    <row r="8" spans="1:7" ht="12.75" x14ac:dyDescent="0.2">
      <c r="A8" s="21">
        <v>2</v>
      </c>
      <c r="B8" s="22" t="s">
        <v>628</v>
      </c>
      <c r="C8" s="26" t="s">
        <v>629</v>
      </c>
      <c r="D8" s="17" t="s">
        <v>172</v>
      </c>
      <c r="E8" s="62">
        <v>1999</v>
      </c>
      <c r="F8" s="68">
        <v>21.259364999999999</v>
      </c>
      <c r="G8" s="20">
        <v>1.1116932E-2</v>
      </c>
    </row>
    <row r="9" spans="1:7" ht="12.75" x14ac:dyDescent="0.2">
      <c r="A9" s="21">
        <v>3</v>
      </c>
      <c r="B9" s="22" t="s">
        <v>651</v>
      </c>
      <c r="C9" s="26" t="s">
        <v>652</v>
      </c>
      <c r="D9" s="17" t="s">
        <v>31</v>
      </c>
      <c r="E9" s="62">
        <v>6240</v>
      </c>
      <c r="F9" s="68">
        <v>21.19416</v>
      </c>
      <c r="G9" s="20">
        <v>1.1082834999999999E-2</v>
      </c>
    </row>
    <row r="10" spans="1:7" ht="25.5" x14ac:dyDescent="0.2">
      <c r="A10" s="21">
        <v>4</v>
      </c>
      <c r="B10" s="22" t="s">
        <v>653</v>
      </c>
      <c r="C10" s="26" t="s">
        <v>654</v>
      </c>
      <c r="D10" s="17" t="s">
        <v>54</v>
      </c>
      <c r="E10" s="62">
        <v>3176</v>
      </c>
      <c r="F10" s="68">
        <v>20.71546</v>
      </c>
      <c r="G10" s="20">
        <v>1.0832514E-2</v>
      </c>
    </row>
    <row r="11" spans="1:7" ht="12.75" x14ac:dyDescent="0.2">
      <c r="A11" s="21">
        <v>5</v>
      </c>
      <c r="B11" s="22" t="s">
        <v>453</v>
      </c>
      <c r="C11" s="26" t="s">
        <v>454</v>
      </c>
      <c r="D11" s="17" t="s">
        <v>76</v>
      </c>
      <c r="E11" s="62">
        <v>2302</v>
      </c>
      <c r="F11" s="68">
        <v>20.665054000000001</v>
      </c>
      <c r="G11" s="20">
        <v>1.0806156000000001E-2</v>
      </c>
    </row>
    <row r="12" spans="1:7" ht="12.75" x14ac:dyDescent="0.2">
      <c r="A12" s="21">
        <v>6</v>
      </c>
      <c r="B12" s="22" t="s">
        <v>655</v>
      </c>
      <c r="C12" s="26" t="s">
        <v>656</v>
      </c>
      <c r="D12" s="17" t="s">
        <v>349</v>
      </c>
      <c r="E12" s="62">
        <v>1383</v>
      </c>
      <c r="F12" s="68">
        <v>20.543081999999998</v>
      </c>
      <c r="G12" s="20">
        <v>1.0742374000000001E-2</v>
      </c>
    </row>
    <row r="13" spans="1:7" ht="25.5" x14ac:dyDescent="0.2">
      <c r="A13" s="21">
        <v>7</v>
      </c>
      <c r="B13" s="22" t="s">
        <v>477</v>
      </c>
      <c r="C13" s="26" t="s">
        <v>478</v>
      </c>
      <c r="D13" s="17" t="s">
        <v>36</v>
      </c>
      <c r="E13" s="62">
        <v>3082</v>
      </c>
      <c r="F13" s="68">
        <v>20.493759000000001</v>
      </c>
      <c r="G13" s="20">
        <v>1.0716582000000001E-2</v>
      </c>
    </row>
    <row r="14" spans="1:7" ht="25.5" x14ac:dyDescent="0.2">
      <c r="A14" s="21">
        <v>8</v>
      </c>
      <c r="B14" s="22" t="s">
        <v>614</v>
      </c>
      <c r="C14" s="26" t="s">
        <v>615</v>
      </c>
      <c r="D14" s="17" t="s">
        <v>36</v>
      </c>
      <c r="E14" s="62">
        <v>5215</v>
      </c>
      <c r="F14" s="68">
        <v>20.4141175</v>
      </c>
      <c r="G14" s="20">
        <v>1.0674935999999999E-2</v>
      </c>
    </row>
    <row r="15" spans="1:7" ht="12.75" x14ac:dyDescent="0.2">
      <c r="A15" s="21">
        <v>9</v>
      </c>
      <c r="B15" s="22" t="s">
        <v>588</v>
      </c>
      <c r="C15" s="26" t="s">
        <v>589</v>
      </c>
      <c r="D15" s="17" t="s">
        <v>175</v>
      </c>
      <c r="E15" s="62">
        <v>7169</v>
      </c>
      <c r="F15" s="68">
        <v>20.410143000000001</v>
      </c>
      <c r="G15" s="20">
        <v>1.0672858E-2</v>
      </c>
    </row>
    <row r="16" spans="1:7" ht="12.75" x14ac:dyDescent="0.2">
      <c r="A16" s="21">
        <v>10</v>
      </c>
      <c r="B16" s="22" t="s">
        <v>657</v>
      </c>
      <c r="C16" s="26" t="s">
        <v>658</v>
      </c>
      <c r="D16" s="17" t="s">
        <v>28</v>
      </c>
      <c r="E16" s="62">
        <v>6243</v>
      </c>
      <c r="F16" s="68">
        <v>20.402124000000001</v>
      </c>
      <c r="G16" s="20">
        <v>1.0668664E-2</v>
      </c>
    </row>
    <row r="17" spans="1:7" ht="25.5" x14ac:dyDescent="0.2">
      <c r="A17" s="21">
        <v>11</v>
      </c>
      <c r="B17" s="22" t="s">
        <v>659</v>
      </c>
      <c r="C17" s="26" t="s">
        <v>660</v>
      </c>
      <c r="D17" s="17" t="s">
        <v>188</v>
      </c>
      <c r="E17" s="62">
        <v>5405</v>
      </c>
      <c r="F17" s="68">
        <v>20.393065</v>
      </c>
      <c r="G17" s="20">
        <v>1.0663927E-2</v>
      </c>
    </row>
    <row r="18" spans="1:7" ht="25.5" x14ac:dyDescent="0.2">
      <c r="A18" s="21">
        <v>12</v>
      </c>
      <c r="B18" s="22" t="s">
        <v>661</v>
      </c>
      <c r="C18" s="26" t="s">
        <v>662</v>
      </c>
      <c r="D18" s="17" t="s">
        <v>188</v>
      </c>
      <c r="E18" s="62">
        <v>1568</v>
      </c>
      <c r="F18" s="68">
        <v>20.375375999999999</v>
      </c>
      <c r="G18" s="20">
        <v>1.0654677E-2</v>
      </c>
    </row>
    <row r="19" spans="1:7" ht="25.5" x14ac:dyDescent="0.2">
      <c r="A19" s="21">
        <v>13</v>
      </c>
      <c r="B19" s="22" t="s">
        <v>663</v>
      </c>
      <c r="C19" s="26" t="s">
        <v>664</v>
      </c>
      <c r="D19" s="17" t="s">
        <v>54</v>
      </c>
      <c r="E19" s="62">
        <v>5439</v>
      </c>
      <c r="F19" s="68">
        <v>20.295628499999999</v>
      </c>
      <c r="G19" s="20">
        <v>1.0612976E-2</v>
      </c>
    </row>
    <row r="20" spans="1:7" ht="25.5" x14ac:dyDescent="0.2">
      <c r="A20" s="21">
        <v>14</v>
      </c>
      <c r="B20" s="22" t="s">
        <v>469</v>
      </c>
      <c r="C20" s="26" t="s">
        <v>470</v>
      </c>
      <c r="D20" s="17" t="s">
        <v>188</v>
      </c>
      <c r="E20" s="62">
        <v>3002</v>
      </c>
      <c r="F20" s="68">
        <v>20.243987000000001</v>
      </c>
      <c r="G20" s="20">
        <v>1.0585972000000001E-2</v>
      </c>
    </row>
    <row r="21" spans="1:7" ht="12.75" x14ac:dyDescent="0.2">
      <c r="A21" s="21">
        <v>15</v>
      </c>
      <c r="B21" s="22" t="s">
        <v>395</v>
      </c>
      <c r="C21" s="26" t="s">
        <v>396</v>
      </c>
      <c r="D21" s="17" t="s">
        <v>175</v>
      </c>
      <c r="E21" s="62">
        <v>27</v>
      </c>
      <c r="F21" s="68">
        <v>20.243101500000002</v>
      </c>
      <c r="G21" s="20">
        <v>1.0585508E-2</v>
      </c>
    </row>
    <row r="22" spans="1:7" ht="25.5" x14ac:dyDescent="0.2">
      <c r="A22" s="21">
        <v>16</v>
      </c>
      <c r="B22" s="22" t="s">
        <v>606</v>
      </c>
      <c r="C22" s="26" t="s">
        <v>607</v>
      </c>
      <c r="D22" s="17" t="s">
        <v>36</v>
      </c>
      <c r="E22" s="62">
        <v>325</v>
      </c>
      <c r="F22" s="68">
        <v>20.194687500000001</v>
      </c>
      <c r="G22" s="20">
        <v>1.0560191999999999E-2</v>
      </c>
    </row>
    <row r="23" spans="1:7" ht="25.5" x14ac:dyDescent="0.2">
      <c r="A23" s="21">
        <v>17</v>
      </c>
      <c r="B23" s="22" t="s">
        <v>471</v>
      </c>
      <c r="C23" s="26" t="s">
        <v>472</v>
      </c>
      <c r="D23" s="17" t="s">
        <v>36</v>
      </c>
      <c r="E23" s="62">
        <v>1228</v>
      </c>
      <c r="F23" s="68">
        <v>20.153321999999999</v>
      </c>
      <c r="G23" s="20">
        <v>1.0538561E-2</v>
      </c>
    </row>
    <row r="24" spans="1:7" ht="25.5" x14ac:dyDescent="0.2">
      <c r="A24" s="21">
        <v>18</v>
      </c>
      <c r="B24" s="22" t="s">
        <v>665</v>
      </c>
      <c r="C24" s="26" t="s">
        <v>666</v>
      </c>
      <c r="D24" s="17" t="s">
        <v>66</v>
      </c>
      <c r="E24" s="62">
        <v>3703</v>
      </c>
      <c r="F24" s="68">
        <v>20.120250500000001</v>
      </c>
      <c r="G24" s="20">
        <v>1.0521267000000001E-2</v>
      </c>
    </row>
    <row r="25" spans="1:7" ht="12.75" x14ac:dyDescent="0.2">
      <c r="A25" s="21">
        <v>19</v>
      </c>
      <c r="B25" s="22" t="s">
        <v>74</v>
      </c>
      <c r="C25" s="26" t="s">
        <v>75</v>
      </c>
      <c r="D25" s="17" t="s">
        <v>76</v>
      </c>
      <c r="E25" s="62">
        <v>15940</v>
      </c>
      <c r="F25" s="68">
        <v>20.052520000000001</v>
      </c>
      <c r="G25" s="20">
        <v>1.048585E-2</v>
      </c>
    </row>
    <row r="26" spans="1:7" ht="25.5" x14ac:dyDescent="0.2">
      <c r="A26" s="21">
        <v>20</v>
      </c>
      <c r="B26" s="22" t="s">
        <v>467</v>
      </c>
      <c r="C26" s="26" t="s">
        <v>468</v>
      </c>
      <c r="D26" s="17" t="s">
        <v>66</v>
      </c>
      <c r="E26" s="62">
        <v>2278</v>
      </c>
      <c r="F26" s="68">
        <v>20.012229999999999</v>
      </c>
      <c r="G26" s="20">
        <v>1.0464780999999999E-2</v>
      </c>
    </row>
    <row r="27" spans="1:7" ht="12.75" x14ac:dyDescent="0.2">
      <c r="A27" s="21">
        <v>21</v>
      </c>
      <c r="B27" s="22" t="s">
        <v>455</v>
      </c>
      <c r="C27" s="26" t="s">
        <v>456</v>
      </c>
      <c r="D27" s="17" t="s">
        <v>188</v>
      </c>
      <c r="E27" s="62">
        <v>870</v>
      </c>
      <c r="F27" s="68">
        <v>19.978245000000001</v>
      </c>
      <c r="G27" s="20">
        <v>1.044701E-2</v>
      </c>
    </row>
    <row r="28" spans="1:7" ht="12.75" x14ac:dyDescent="0.2">
      <c r="A28" s="21">
        <v>22</v>
      </c>
      <c r="B28" s="22" t="s">
        <v>667</v>
      </c>
      <c r="C28" s="26" t="s">
        <v>668</v>
      </c>
      <c r="D28" s="17" t="s">
        <v>228</v>
      </c>
      <c r="E28" s="62">
        <v>3239</v>
      </c>
      <c r="F28" s="68">
        <v>19.9732935</v>
      </c>
      <c r="G28" s="20">
        <v>1.0444421000000001E-2</v>
      </c>
    </row>
    <row r="29" spans="1:7" ht="12.75" x14ac:dyDescent="0.2">
      <c r="A29" s="21">
        <v>23</v>
      </c>
      <c r="B29" s="22" t="s">
        <v>473</v>
      </c>
      <c r="C29" s="26" t="s">
        <v>474</v>
      </c>
      <c r="D29" s="17" t="s">
        <v>31</v>
      </c>
      <c r="E29" s="62">
        <v>1485</v>
      </c>
      <c r="F29" s="68">
        <v>19.942807500000001</v>
      </c>
      <c r="G29" s="20">
        <v>1.0428478999999999E-2</v>
      </c>
    </row>
    <row r="30" spans="1:7" ht="12.75" x14ac:dyDescent="0.2">
      <c r="A30" s="21">
        <v>24</v>
      </c>
      <c r="B30" s="22" t="s">
        <v>582</v>
      </c>
      <c r="C30" s="26" t="s">
        <v>583</v>
      </c>
      <c r="D30" s="17" t="s">
        <v>228</v>
      </c>
      <c r="E30" s="62">
        <v>3268</v>
      </c>
      <c r="F30" s="68">
        <v>19.840028</v>
      </c>
      <c r="G30" s="20">
        <v>1.0374734E-2</v>
      </c>
    </row>
    <row r="31" spans="1:7" ht="25.5" x14ac:dyDescent="0.2">
      <c r="A31" s="21">
        <v>25</v>
      </c>
      <c r="B31" s="22" t="s">
        <v>669</v>
      </c>
      <c r="C31" s="26" t="s">
        <v>670</v>
      </c>
      <c r="D31" s="17" t="s">
        <v>199</v>
      </c>
      <c r="E31" s="62">
        <v>486</v>
      </c>
      <c r="F31" s="68">
        <v>19.803042000000001</v>
      </c>
      <c r="G31" s="20">
        <v>1.0355392999999999E-2</v>
      </c>
    </row>
    <row r="32" spans="1:7" ht="12.75" x14ac:dyDescent="0.2">
      <c r="A32" s="21">
        <v>26</v>
      </c>
      <c r="B32" s="22" t="s">
        <v>671</v>
      </c>
      <c r="C32" s="26" t="s">
        <v>672</v>
      </c>
      <c r="D32" s="17" t="s">
        <v>175</v>
      </c>
      <c r="E32" s="62">
        <v>113</v>
      </c>
      <c r="F32" s="68">
        <v>19.786243500000001</v>
      </c>
      <c r="G32" s="20">
        <v>1.0346609E-2</v>
      </c>
    </row>
    <row r="33" spans="1:7" ht="12.75" x14ac:dyDescent="0.2">
      <c r="A33" s="21">
        <v>27</v>
      </c>
      <c r="B33" s="22" t="s">
        <v>522</v>
      </c>
      <c r="C33" s="26" t="s">
        <v>523</v>
      </c>
      <c r="D33" s="17" t="s">
        <v>199</v>
      </c>
      <c r="E33" s="62">
        <v>2134</v>
      </c>
      <c r="F33" s="68">
        <v>19.766175</v>
      </c>
      <c r="G33" s="20">
        <v>1.0336114E-2</v>
      </c>
    </row>
    <row r="34" spans="1:7" ht="12.75" x14ac:dyDescent="0.2">
      <c r="A34" s="21">
        <v>28</v>
      </c>
      <c r="B34" s="22" t="s">
        <v>673</v>
      </c>
      <c r="C34" s="26" t="s">
        <v>674</v>
      </c>
      <c r="D34" s="17" t="s">
        <v>76</v>
      </c>
      <c r="E34" s="62">
        <v>69</v>
      </c>
      <c r="F34" s="68">
        <v>19.727410500000001</v>
      </c>
      <c r="G34" s="20">
        <v>1.0315843999999999E-2</v>
      </c>
    </row>
    <row r="35" spans="1:7" ht="25.5" x14ac:dyDescent="0.2">
      <c r="A35" s="21">
        <v>29</v>
      </c>
      <c r="B35" s="22" t="s">
        <v>675</v>
      </c>
      <c r="C35" s="26" t="s">
        <v>676</v>
      </c>
      <c r="D35" s="17" t="s">
        <v>424</v>
      </c>
      <c r="E35" s="62">
        <v>8558</v>
      </c>
      <c r="F35" s="68">
        <v>19.726189999999999</v>
      </c>
      <c r="G35" s="20">
        <v>1.0315204999999999E-2</v>
      </c>
    </row>
    <row r="36" spans="1:7" ht="25.5" x14ac:dyDescent="0.2">
      <c r="A36" s="21">
        <v>30</v>
      </c>
      <c r="B36" s="22" t="s">
        <v>11</v>
      </c>
      <c r="C36" s="26" t="s">
        <v>12</v>
      </c>
      <c r="D36" s="17" t="s">
        <v>13</v>
      </c>
      <c r="E36" s="62">
        <v>2024</v>
      </c>
      <c r="F36" s="68">
        <v>19.682388</v>
      </c>
      <c r="G36" s="20">
        <v>1.0292301E-2</v>
      </c>
    </row>
    <row r="37" spans="1:7" ht="12.75" x14ac:dyDescent="0.2">
      <c r="A37" s="21">
        <v>31</v>
      </c>
      <c r="B37" s="22" t="s">
        <v>677</v>
      </c>
      <c r="C37" s="26" t="s">
        <v>678</v>
      </c>
      <c r="D37" s="17" t="s">
        <v>25</v>
      </c>
      <c r="E37" s="62">
        <v>82858</v>
      </c>
      <c r="F37" s="68">
        <v>19.430201</v>
      </c>
      <c r="G37" s="20">
        <v>1.0160427E-2</v>
      </c>
    </row>
    <row r="38" spans="1:7" ht="12.75" x14ac:dyDescent="0.2">
      <c r="A38" s="21">
        <v>32</v>
      </c>
      <c r="B38" s="22" t="s">
        <v>679</v>
      </c>
      <c r="C38" s="26" t="s">
        <v>680</v>
      </c>
      <c r="D38" s="17" t="s">
        <v>188</v>
      </c>
      <c r="E38" s="62">
        <v>14558</v>
      </c>
      <c r="F38" s="68">
        <v>19.391255999999998</v>
      </c>
      <c r="G38" s="20">
        <v>1.0140062E-2</v>
      </c>
    </row>
    <row r="39" spans="1:7" ht="25.5" x14ac:dyDescent="0.2">
      <c r="A39" s="21">
        <v>33</v>
      </c>
      <c r="B39" s="22" t="s">
        <v>14</v>
      </c>
      <c r="C39" s="26" t="s">
        <v>15</v>
      </c>
      <c r="D39" s="17" t="s">
        <v>16</v>
      </c>
      <c r="E39" s="62">
        <v>1520</v>
      </c>
      <c r="F39" s="68">
        <v>19.381519999999998</v>
      </c>
      <c r="G39" s="20">
        <v>1.0134971E-2</v>
      </c>
    </row>
    <row r="40" spans="1:7" ht="12.75" x14ac:dyDescent="0.2">
      <c r="A40" s="21">
        <v>34</v>
      </c>
      <c r="B40" s="22" t="s">
        <v>681</v>
      </c>
      <c r="C40" s="26" t="s">
        <v>682</v>
      </c>
      <c r="D40" s="17" t="s">
        <v>54</v>
      </c>
      <c r="E40" s="62">
        <v>1780</v>
      </c>
      <c r="F40" s="68">
        <v>19.375299999999999</v>
      </c>
      <c r="G40" s="20">
        <v>1.0131718E-2</v>
      </c>
    </row>
    <row r="41" spans="1:7" ht="25.5" x14ac:dyDescent="0.2">
      <c r="A41" s="21">
        <v>35</v>
      </c>
      <c r="B41" s="22" t="s">
        <v>385</v>
      </c>
      <c r="C41" s="26" t="s">
        <v>386</v>
      </c>
      <c r="D41" s="17" t="s">
        <v>36</v>
      </c>
      <c r="E41" s="62">
        <v>3650</v>
      </c>
      <c r="F41" s="68">
        <v>19.313974999999999</v>
      </c>
      <c r="G41" s="20">
        <v>1.009965E-2</v>
      </c>
    </row>
    <row r="42" spans="1:7" ht="12.75" x14ac:dyDescent="0.2">
      <c r="A42" s="21">
        <v>36</v>
      </c>
      <c r="B42" s="22" t="s">
        <v>465</v>
      </c>
      <c r="C42" s="26" t="s">
        <v>466</v>
      </c>
      <c r="D42" s="17" t="s">
        <v>188</v>
      </c>
      <c r="E42" s="62">
        <v>12735</v>
      </c>
      <c r="F42" s="68">
        <v>19.312627500000001</v>
      </c>
      <c r="G42" s="20">
        <v>1.0098945999999999E-2</v>
      </c>
    </row>
    <row r="43" spans="1:7" ht="25.5" x14ac:dyDescent="0.2">
      <c r="A43" s="21">
        <v>37</v>
      </c>
      <c r="B43" s="22" t="s">
        <v>513</v>
      </c>
      <c r="C43" s="26" t="s">
        <v>514</v>
      </c>
      <c r="D43" s="17" t="s">
        <v>36</v>
      </c>
      <c r="E43" s="62">
        <v>7238</v>
      </c>
      <c r="F43" s="68">
        <v>19.267555999999999</v>
      </c>
      <c r="G43" s="20">
        <v>1.0075377E-2</v>
      </c>
    </row>
    <row r="44" spans="1:7" ht="25.5" x14ac:dyDescent="0.2">
      <c r="A44" s="21">
        <v>38</v>
      </c>
      <c r="B44" s="22" t="s">
        <v>683</v>
      </c>
      <c r="C44" s="26" t="s">
        <v>684</v>
      </c>
      <c r="D44" s="17" t="s">
        <v>25</v>
      </c>
      <c r="E44" s="62">
        <v>10269</v>
      </c>
      <c r="F44" s="68">
        <v>19.1876265</v>
      </c>
      <c r="G44" s="20">
        <v>1.003358E-2</v>
      </c>
    </row>
    <row r="45" spans="1:7" ht="12.75" x14ac:dyDescent="0.2">
      <c r="A45" s="21">
        <v>39</v>
      </c>
      <c r="B45" s="22" t="s">
        <v>685</v>
      </c>
      <c r="C45" s="26" t="s">
        <v>686</v>
      </c>
      <c r="D45" s="17" t="s">
        <v>22</v>
      </c>
      <c r="E45" s="62">
        <v>9237</v>
      </c>
      <c r="F45" s="68">
        <v>19.162156499999998</v>
      </c>
      <c r="G45" s="20">
        <v>1.0020261000000001E-2</v>
      </c>
    </row>
    <row r="46" spans="1:7" ht="25.5" x14ac:dyDescent="0.2">
      <c r="A46" s="21">
        <v>40</v>
      </c>
      <c r="B46" s="22" t="s">
        <v>687</v>
      </c>
      <c r="C46" s="26" t="s">
        <v>688</v>
      </c>
      <c r="D46" s="17" t="s">
        <v>19</v>
      </c>
      <c r="E46" s="62">
        <v>26658</v>
      </c>
      <c r="F46" s="68">
        <v>19.127115</v>
      </c>
      <c r="G46" s="20">
        <v>1.0001938E-2</v>
      </c>
    </row>
    <row r="47" spans="1:7" ht="12.75" x14ac:dyDescent="0.2">
      <c r="A47" s="21">
        <v>41</v>
      </c>
      <c r="B47" s="22" t="s">
        <v>542</v>
      </c>
      <c r="C47" s="26" t="s">
        <v>543</v>
      </c>
      <c r="D47" s="17" t="s">
        <v>362</v>
      </c>
      <c r="E47" s="62">
        <v>5562</v>
      </c>
      <c r="F47" s="68">
        <v>18.924704999999999</v>
      </c>
      <c r="G47" s="20">
        <v>9.8960929999999999E-3</v>
      </c>
    </row>
    <row r="48" spans="1:7" ht="12.75" x14ac:dyDescent="0.2">
      <c r="A48" s="21">
        <v>42</v>
      </c>
      <c r="B48" s="22" t="s">
        <v>552</v>
      </c>
      <c r="C48" s="26" t="s">
        <v>553</v>
      </c>
      <c r="D48" s="17" t="s">
        <v>297</v>
      </c>
      <c r="E48" s="62">
        <v>7151</v>
      </c>
      <c r="F48" s="68">
        <v>18.903668499999998</v>
      </c>
      <c r="G48" s="20">
        <v>9.8850929999999993E-3</v>
      </c>
    </row>
    <row r="49" spans="1:7" ht="12.75" x14ac:dyDescent="0.2">
      <c r="A49" s="21">
        <v>43</v>
      </c>
      <c r="B49" s="22" t="s">
        <v>689</v>
      </c>
      <c r="C49" s="26" t="s">
        <v>690</v>
      </c>
      <c r="D49" s="17" t="s">
        <v>28</v>
      </c>
      <c r="E49" s="62">
        <v>22693</v>
      </c>
      <c r="F49" s="68">
        <v>18.835190000000001</v>
      </c>
      <c r="G49" s="20">
        <v>9.8492839999999998E-3</v>
      </c>
    </row>
    <row r="50" spans="1:7" ht="25.5" x14ac:dyDescent="0.2">
      <c r="A50" s="21">
        <v>44</v>
      </c>
      <c r="B50" s="22" t="s">
        <v>610</v>
      </c>
      <c r="C50" s="26" t="s">
        <v>611</v>
      </c>
      <c r="D50" s="17" t="s">
        <v>36</v>
      </c>
      <c r="E50" s="62">
        <v>1588</v>
      </c>
      <c r="F50" s="68">
        <v>18.815418000000001</v>
      </c>
      <c r="G50" s="20">
        <v>9.838945E-3</v>
      </c>
    </row>
    <row r="51" spans="1:7" ht="25.5" x14ac:dyDescent="0.2">
      <c r="A51" s="21">
        <v>45</v>
      </c>
      <c r="B51" s="22" t="s">
        <v>608</v>
      </c>
      <c r="C51" s="26" t="s">
        <v>609</v>
      </c>
      <c r="D51" s="17" t="s">
        <v>36</v>
      </c>
      <c r="E51" s="62">
        <v>1484</v>
      </c>
      <c r="F51" s="68">
        <v>18.764437999999998</v>
      </c>
      <c r="G51" s="20">
        <v>9.8122869999999994E-3</v>
      </c>
    </row>
    <row r="52" spans="1:7" ht="12.75" x14ac:dyDescent="0.2">
      <c r="A52" s="21">
        <v>46</v>
      </c>
      <c r="B52" s="22" t="s">
        <v>691</v>
      </c>
      <c r="C52" s="26" t="s">
        <v>692</v>
      </c>
      <c r="D52" s="17" t="s">
        <v>228</v>
      </c>
      <c r="E52" s="62">
        <v>4968</v>
      </c>
      <c r="F52" s="68">
        <v>18.749231999999999</v>
      </c>
      <c r="G52" s="20">
        <v>9.8043350000000008E-3</v>
      </c>
    </row>
    <row r="53" spans="1:7" ht="12.75" x14ac:dyDescent="0.2">
      <c r="A53" s="21">
        <v>47</v>
      </c>
      <c r="B53" s="22" t="s">
        <v>578</v>
      </c>
      <c r="C53" s="26" t="s">
        <v>579</v>
      </c>
      <c r="D53" s="17" t="s">
        <v>188</v>
      </c>
      <c r="E53" s="62">
        <v>322</v>
      </c>
      <c r="F53" s="68">
        <v>18.743942000000001</v>
      </c>
      <c r="G53" s="20">
        <v>9.8015689999999996E-3</v>
      </c>
    </row>
    <row r="54" spans="1:7" ht="12.75" x14ac:dyDescent="0.2">
      <c r="A54" s="21">
        <v>48</v>
      </c>
      <c r="B54" s="22" t="s">
        <v>556</v>
      </c>
      <c r="C54" s="26" t="s">
        <v>557</v>
      </c>
      <c r="D54" s="17" t="s">
        <v>233</v>
      </c>
      <c r="E54" s="62">
        <v>3027</v>
      </c>
      <c r="F54" s="68">
        <v>18.731076000000002</v>
      </c>
      <c r="G54" s="20">
        <v>9.7948410000000003E-3</v>
      </c>
    </row>
    <row r="55" spans="1:7" ht="25.5" x14ac:dyDescent="0.2">
      <c r="A55" s="21">
        <v>49</v>
      </c>
      <c r="B55" s="22" t="s">
        <v>546</v>
      </c>
      <c r="C55" s="26" t="s">
        <v>547</v>
      </c>
      <c r="D55" s="17" t="s">
        <v>210</v>
      </c>
      <c r="E55" s="62">
        <v>3439</v>
      </c>
      <c r="F55" s="68">
        <v>18.706440499999999</v>
      </c>
      <c r="G55" s="20">
        <v>9.7819589999999998E-3</v>
      </c>
    </row>
    <row r="56" spans="1:7" ht="12.75" x14ac:dyDescent="0.2">
      <c r="A56" s="21">
        <v>50</v>
      </c>
      <c r="B56" s="22" t="s">
        <v>530</v>
      </c>
      <c r="C56" s="26" t="s">
        <v>531</v>
      </c>
      <c r="D56" s="17" t="s">
        <v>76</v>
      </c>
      <c r="E56" s="62">
        <v>538</v>
      </c>
      <c r="F56" s="68">
        <v>18.687429999999999</v>
      </c>
      <c r="G56" s="20">
        <v>9.7720180000000004E-3</v>
      </c>
    </row>
    <row r="57" spans="1:7" ht="12.75" x14ac:dyDescent="0.2">
      <c r="A57" s="21">
        <v>51</v>
      </c>
      <c r="B57" s="22" t="s">
        <v>693</v>
      </c>
      <c r="C57" s="26" t="s">
        <v>694</v>
      </c>
      <c r="D57" s="17" t="s">
        <v>297</v>
      </c>
      <c r="E57" s="62">
        <v>17277</v>
      </c>
      <c r="F57" s="68">
        <v>18.676437</v>
      </c>
      <c r="G57" s="20">
        <v>9.7662689999999993E-3</v>
      </c>
    </row>
    <row r="58" spans="1:7" ht="25.5" x14ac:dyDescent="0.2">
      <c r="A58" s="21">
        <v>52</v>
      </c>
      <c r="B58" s="22" t="s">
        <v>695</v>
      </c>
      <c r="C58" s="26" t="s">
        <v>696</v>
      </c>
      <c r="D58" s="17" t="s">
        <v>188</v>
      </c>
      <c r="E58" s="62">
        <v>1633</v>
      </c>
      <c r="F58" s="68">
        <v>18.657025000000001</v>
      </c>
      <c r="G58" s="20">
        <v>9.7561179999999994E-3</v>
      </c>
    </row>
    <row r="59" spans="1:7" ht="12.75" x14ac:dyDescent="0.2">
      <c r="A59" s="21">
        <v>53</v>
      </c>
      <c r="B59" s="22" t="s">
        <v>563</v>
      </c>
      <c r="C59" s="26" t="s">
        <v>564</v>
      </c>
      <c r="D59" s="17" t="s">
        <v>76</v>
      </c>
      <c r="E59" s="62">
        <v>663</v>
      </c>
      <c r="F59" s="68">
        <v>18.632289</v>
      </c>
      <c r="G59" s="20">
        <v>9.7431840000000002E-3</v>
      </c>
    </row>
    <row r="60" spans="1:7" ht="12.75" x14ac:dyDescent="0.2">
      <c r="A60" s="21">
        <v>54</v>
      </c>
      <c r="B60" s="22" t="s">
        <v>697</v>
      </c>
      <c r="C60" s="26" t="s">
        <v>698</v>
      </c>
      <c r="D60" s="17" t="s">
        <v>228</v>
      </c>
      <c r="E60" s="62">
        <v>2058</v>
      </c>
      <c r="F60" s="68">
        <v>18.600204000000002</v>
      </c>
      <c r="G60" s="20">
        <v>9.7264059999999999E-3</v>
      </c>
    </row>
    <row r="61" spans="1:7" ht="12.75" x14ac:dyDescent="0.2">
      <c r="A61" s="21">
        <v>55</v>
      </c>
      <c r="B61" s="22" t="s">
        <v>538</v>
      </c>
      <c r="C61" s="26" t="s">
        <v>539</v>
      </c>
      <c r="D61" s="17" t="s">
        <v>199</v>
      </c>
      <c r="E61" s="62">
        <v>2835</v>
      </c>
      <c r="F61" s="68">
        <v>18.5820075</v>
      </c>
      <c r="G61" s="20">
        <v>9.7168900000000006E-3</v>
      </c>
    </row>
    <row r="62" spans="1:7" ht="12.75" x14ac:dyDescent="0.2">
      <c r="A62" s="21">
        <v>56</v>
      </c>
      <c r="B62" s="22" t="s">
        <v>517</v>
      </c>
      <c r="C62" s="26" t="s">
        <v>518</v>
      </c>
      <c r="D62" s="17" t="s">
        <v>31</v>
      </c>
      <c r="E62" s="62">
        <v>961</v>
      </c>
      <c r="F62" s="68">
        <v>18.568442000000001</v>
      </c>
      <c r="G62" s="20">
        <v>9.7097969999999992E-3</v>
      </c>
    </row>
    <row r="63" spans="1:7" ht="12.75" x14ac:dyDescent="0.2">
      <c r="A63" s="21">
        <v>57</v>
      </c>
      <c r="B63" s="22" t="s">
        <v>475</v>
      </c>
      <c r="C63" s="26" t="s">
        <v>476</v>
      </c>
      <c r="D63" s="17" t="s">
        <v>22</v>
      </c>
      <c r="E63" s="62">
        <v>486</v>
      </c>
      <c r="F63" s="68">
        <v>18.558395999999998</v>
      </c>
      <c r="G63" s="20">
        <v>9.7045429999999995E-3</v>
      </c>
    </row>
    <row r="64" spans="1:7" ht="12.75" x14ac:dyDescent="0.2">
      <c r="A64" s="21">
        <v>58</v>
      </c>
      <c r="B64" s="22" t="s">
        <v>558</v>
      </c>
      <c r="C64" s="26" t="s">
        <v>559</v>
      </c>
      <c r="D64" s="17" t="s">
        <v>31</v>
      </c>
      <c r="E64" s="62">
        <v>16462</v>
      </c>
      <c r="F64" s="68">
        <v>18.544443000000001</v>
      </c>
      <c r="G64" s="20">
        <v>9.6972470000000009E-3</v>
      </c>
    </row>
    <row r="65" spans="1:7" ht="12.75" x14ac:dyDescent="0.2">
      <c r="A65" s="21">
        <v>59</v>
      </c>
      <c r="B65" s="22" t="s">
        <v>699</v>
      </c>
      <c r="C65" s="26" t="s">
        <v>700</v>
      </c>
      <c r="D65" s="17" t="s">
        <v>59</v>
      </c>
      <c r="E65" s="62">
        <v>9813</v>
      </c>
      <c r="F65" s="68">
        <v>18.526944</v>
      </c>
      <c r="G65" s="20">
        <v>9.6880969999999997E-3</v>
      </c>
    </row>
    <row r="66" spans="1:7" ht="25.5" x14ac:dyDescent="0.2">
      <c r="A66" s="21">
        <v>60</v>
      </c>
      <c r="B66" s="22" t="s">
        <v>399</v>
      </c>
      <c r="C66" s="26" t="s">
        <v>400</v>
      </c>
      <c r="D66" s="17" t="s">
        <v>19</v>
      </c>
      <c r="E66" s="62">
        <v>1572</v>
      </c>
      <c r="F66" s="68">
        <v>18.526019999999999</v>
      </c>
      <c r="G66" s="20">
        <v>9.6876129999999994E-3</v>
      </c>
    </row>
    <row r="67" spans="1:7" ht="12.75" x14ac:dyDescent="0.2">
      <c r="A67" s="21">
        <v>61</v>
      </c>
      <c r="B67" s="22" t="s">
        <v>701</v>
      </c>
      <c r="C67" s="26" t="s">
        <v>702</v>
      </c>
      <c r="D67" s="17" t="s">
        <v>228</v>
      </c>
      <c r="E67" s="62">
        <v>729</v>
      </c>
      <c r="F67" s="68">
        <v>18.489626999999999</v>
      </c>
      <c r="G67" s="20">
        <v>9.6685829999999997E-3</v>
      </c>
    </row>
    <row r="68" spans="1:7" ht="25.5" x14ac:dyDescent="0.2">
      <c r="A68" s="21">
        <v>62</v>
      </c>
      <c r="B68" s="22" t="s">
        <v>703</v>
      </c>
      <c r="C68" s="26" t="s">
        <v>704</v>
      </c>
      <c r="D68" s="17" t="s">
        <v>424</v>
      </c>
      <c r="E68" s="62">
        <v>6728</v>
      </c>
      <c r="F68" s="68">
        <v>18.468360000000001</v>
      </c>
      <c r="G68" s="20">
        <v>9.6574620000000003E-3</v>
      </c>
    </row>
    <row r="69" spans="1:7" ht="25.5" x14ac:dyDescent="0.2">
      <c r="A69" s="21">
        <v>63</v>
      </c>
      <c r="B69" s="22" t="s">
        <v>457</v>
      </c>
      <c r="C69" s="26" t="s">
        <v>458</v>
      </c>
      <c r="D69" s="17" t="s">
        <v>188</v>
      </c>
      <c r="E69" s="62">
        <v>960</v>
      </c>
      <c r="F69" s="68">
        <v>18.31776</v>
      </c>
      <c r="G69" s="20">
        <v>9.5787100000000007E-3</v>
      </c>
    </row>
    <row r="70" spans="1:7" ht="12.75" x14ac:dyDescent="0.2">
      <c r="A70" s="21">
        <v>64</v>
      </c>
      <c r="B70" s="22" t="s">
        <v>705</v>
      </c>
      <c r="C70" s="26" t="s">
        <v>706</v>
      </c>
      <c r="D70" s="17" t="s">
        <v>28</v>
      </c>
      <c r="E70" s="62">
        <v>3225</v>
      </c>
      <c r="F70" s="68">
        <v>18.3099375</v>
      </c>
      <c r="G70" s="20">
        <v>9.5746200000000007E-3</v>
      </c>
    </row>
    <row r="71" spans="1:7" ht="12.75" x14ac:dyDescent="0.2">
      <c r="A71" s="21">
        <v>65</v>
      </c>
      <c r="B71" s="22" t="s">
        <v>481</v>
      </c>
      <c r="C71" s="26" t="s">
        <v>482</v>
      </c>
      <c r="D71" s="17" t="s">
        <v>31</v>
      </c>
      <c r="E71" s="62">
        <v>3584</v>
      </c>
      <c r="F71" s="68">
        <v>18.307072000000002</v>
      </c>
      <c r="G71" s="20">
        <v>9.5731210000000004E-3</v>
      </c>
    </row>
    <row r="72" spans="1:7" ht="12.75" x14ac:dyDescent="0.2">
      <c r="A72" s="21">
        <v>66</v>
      </c>
      <c r="B72" s="22" t="s">
        <v>707</v>
      </c>
      <c r="C72" s="26" t="s">
        <v>708</v>
      </c>
      <c r="D72" s="17" t="s">
        <v>709</v>
      </c>
      <c r="E72" s="62">
        <v>8679</v>
      </c>
      <c r="F72" s="68">
        <v>18.212881500000002</v>
      </c>
      <c r="G72" s="20">
        <v>9.5238670000000001E-3</v>
      </c>
    </row>
    <row r="73" spans="1:7" ht="12.75" x14ac:dyDescent="0.2">
      <c r="A73" s="21">
        <v>67</v>
      </c>
      <c r="B73" s="22" t="s">
        <v>459</v>
      </c>
      <c r="C73" s="26" t="s">
        <v>460</v>
      </c>
      <c r="D73" s="17" t="s">
        <v>199</v>
      </c>
      <c r="E73" s="62">
        <v>1390</v>
      </c>
      <c r="F73" s="68">
        <v>18.170079999999999</v>
      </c>
      <c r="G73" s="20">
        <v>9.501486E-3</v>
      </c>
    </row>
    <row r="74" spans="1:7" ht="12.75" x14ac:dyDescent="0.2">
      <c r="A74" s="21">
        <v>68</v>
      </c>
      <c r="B74" s="22" t="s">
        <v>524</v>
      </c>
      <c r="C74" s="26" t="s">
        <v>525</v>
      </c>
      <c r="D74" s="17" t="s">
        <v>25</v>
      </c>
      <c r="E74" s="62">
        <v>11363</v>
      </c>
      <c r="F74" s="68">
        <v>18.141029499999998</v>
      </c>
      <c r="G74" s="20">
        <v>9.4862939999999993E-3</v>
      </c>
    </row>
    <row r="75" spans="1:7" ht="12.75" x14ac:dyDescent="0.2">
      <c r="A75" s="21">
        <v>69</v>
      </c>
      <c r="B75" s="22" t="s">
        <v>60</v>
      </c>
      <c r="C75" s="26" t="s">
        <v>61</v>
      </c>
      <c r="D75" s="17" t="s">
        <v>31</v>
      </c>
      <c r="E75" s="62">
        <v>6578</v>
      </c>
      <c r="F75" s="68">
        <v>18.115811999999998</v>
      </c>
      <c r="G75" s="20">
        <v>9.4731079999999992E-3</v>
      </c>
    </row>
    <row r="76" spans="1:7" ht="12.75" x14ac:dyDescent="0.2">
      <c r="A76" s="21">
        <v>70</v>
      </c>
      <c r="B76" s="22" t="s">
        <v>618</v>
      </c>
      <c r="C76" s="26" t="s">
        <v>619</v>
      </c>
      <c r="D76" s="17" t="s">
        <v>22</v>
      </c>
      <c r="E76" s="62">
        <v>1351</v>
      </c>
      <c r="F76" s="68">
        <v>18.102049000000001</v>
      </c>
      <c r="G76" s="20">
        <v>9.4659110000000005E-3</v>
      </c>
    </row>
    <row r="77" spans="1:7" ht="25.5" x14ac:dyDescent="0.2">
      <c r="A77" s="21">
        <v>71</v>
      </c>
      <c r="B77" s="22" t="s">
        <v>528</v>
      </c>
      <c r="C77" s="26" t="s">
        <v>529</v>
      </c>
      <c r="D77" s="17" t="s">
        <v>424</v>
      </c>
      <c r="E77" s="62">
        <v>7662</v>
      </c>
      <c r="F77" s="68">
        <v>18.097643999999999</v>
      </c>
      <c r="G77" s="20">
        <v>9.4636070000000006E-3</v>
      </c>
    </row>
    <row r="78" spans="1:7" ht="25.5" x14ac:dyDescent="0.2">
      <c r="A78" s="21">
        <v>72</v>
      </c>
      <c r="B78" s="22" t="s">
        <v>612</v>
      </c>
      <c r="C78" s="26" t="s">
        <v>613</v>
      </c>
      <c r="D78" s="17" t="s">
        <v>36</v>
      </c>
      <c r="E78" s="62">
        <v>1473</v>
      </c>
      <c r="F78" s="68">
        <v>18.054561</v>
      </c>
      <c r="G78" s="20">
        <v>9.4410780000000003E-3</v>
      </c>
    </row>
    <row r="79" spans="1:7" ht="12.75" x14ac:dyDescent="0.2">
      <c r="A79" s="21">
        <v>73</v>
      </c>
      <c r="B79" s="22" t="s">
        <v>46</v>
      </c>
      <c r="C79" s="26" t="s">
        <v>47</v>
      </c>
      <c r="D79" s="17" t="s">
        <v>22</v>
      </c>
      <c r="E79" s="62">
        <v>116</v>
      </c>
      <c r="F79" s="68">
        <v>18.042871999999999</v>
      </c>
      <c r="G79" s="20">
        <v>9.4349659999999995E-3</v>
      </c>
    </row>
    <row r="80" spans="1:7" ht="25.5" x14ac:dyDescent="0.2">
      <c r="A80" s="21">
        <v>74</v>
      </c>
      <c r="B80" s="22" t="s">
        <v>710</v>
      </c>
      <c r="C80" s="26" t="s">
        <v>711</v>
      </c>
      <c r="D80" s="17" t="s">
        <v>188</v>
      </c>
      <c r="E80" s="62">
        <v>17235</v>
      </c>
      <c r="F80" s="68">
        <v>18.036427499999999</v>
      </c>
      <c r="G80" s="20">
        <v>9.4315960000000004E-3</v>
      </c>
    </row>
    <row r="81" spans="1:7" ht="12.75" x14ac:dyDescent="0.2">
      <c r="A81" s="21">
        <v>75</v>
      </c>
      <c r="B81" s="22" t="s">
        <v>712</v>
      </c>
      <c r="C81" s="26" t="s">
        <v>713</v>
      </c>
      <c r="D81" s="17" t="s">
        <v>188</v>
      </c>
      <c r="E81" s="62">
        <v>3844</v>
      </c>
      <c r="F81" s="68">
        <v>18.014906</v>
      </c>
      <c r="G81" s="20">
        <v>9.420342E-3</v>
      </c>
    </row>
    <row r="82" spans="1:7" ht="25.5" x14ac:dyDescent="0.2">
      <c r="A82" s="21">
        <v>76</v>
      </c>
      <c r="B82" s="22" t="s">
        <v>714</v>
      </c>
      <c r="C82" s="26" t="s">
        <v>715</v>
      </c>
      <c r="D82" s="17" t="s">
        <v>188</v>
      </c>
      <c r="E82" s="62">
        <v>2456</v>
      </c>
      <c r="F82" s="68">
        <v>17.998795999999999</v>
      </c>
      <c r="G82" s="20">
        <v>9.411918E-3</v>
      </c>
    </row>
    <row r="83" spans="1:7" ht="12.75" x14ac:dyDescent="0.2">
      <c r="A83" s="21">
        <v>77</v>
      </c>
      <c r="B83" s="22" t="s">
        <v>29</v>
      </c>
      <c r="C83" s="26" t="s">
        <v>30</v>
      </c>
      <c r="D83" s="17" t="s">
        <v>31</v>
      </c>
      <c r="E83" s="62">
        <v>853</v>
      </c>
      <c r="F83" s="68">
        <v>17.9850785</v>
      </c>
      <c r="G83" s="20">
        <v>9.4047450000000008E-3</v>
      </c>
    </row>
    <row r="84" spans="1:7" ht="25.5" x14ac:dyDescent="0.2">
      <c r="A84" s="21">
        <v>78</v>
      </c>
      <c r="B84" s="22" t="s">
        <v>716</v>
      </c>
      <c r="C84" s="26" t="s">
        <v>717</v>
      </c>
      <c r="D84" s="17" t="s">
        <v>210</v>
      </c>
      <c r="E84" s="62">
        <v>2298</v>
      </c>
      <c r="F84" s="68">
        <v>17.977253999999999</v>
      </c>
      <c r="G84" s="20">
        <v>9.4006530000000001E-3</v>
      </c>
    </row>
    <row r="85" spans="1:7" ht="25.5" x14ac:dyDescent="0.2">
      <c r="A85" s="21">
        <v>79</v>
      </c>
      <c r="B85" s="22" t="s">
        <v>401</v>
      </c>
      <c r="C85" s="26" t="s">
        <v>402</v>
      </c>
      <c r="D85" s="17" t="s">
        <v>43</v>
      </c>
      <c r="E85" s="62">
        <v>2774</v>
      </c>
      <c r="F85" s="68">
        <v>17.965810999999999</v>
      </c>
      <c r="G85" s="20">
        <v>9.3946689999999996E-3</v>
      </c>
    </row>
    <row r="86" spans="1:7" ht="12.75" x14ac:dyDescent="0.2">
      <c r="A86" s="21">
        <v>80</v>
      </c>
      <c r="B86" s="22" t="s">
        <v>718</v>
      </c>
      <c r="C86" s="26" t="s">
        <v>719</v>
      </c>
      <c r="D86" s="17" t="s">
        <v>362</v>
      </c>
      <c r="E86" s="62">
        <v>8173</v>
      </c>
      <c r="F86" s="68">
        <v>17.915216000000001</v>
      </c>
      <c r="G86" s="20">
        <v>9.3682120000000008E-3</v>
      </c>
    </row>
    <row r="87" spans="1:7" ht="25.5" x14ac:dyDescent="0.2">
      <c r="A87" s="21">
        <v>81</v>
      </c>
      <c r="B87" s="22" t="s">
        <v>560</v>
      </c>
      <c r="C87" s="26" t="s">
        <v>561</v>
      </c>
      <c r="D87" s="17" t="s">
        <v>19</v>
      </c>
      <c r="E87" s="62">
        <v>1827</v>
      </c>
      <c r="F87" s="68">
        <v>17.910994500000001</v>
      </c>
      <c r="G87" s="20">
        <v>9.3660050000000002E-3</v>
      </c>
    </row>
    <row r="88" spans="1:7" ht="25.5" x14ac:dyDescent="0.2">
      <c r="A88" s="21">
        <v>82</v>
      </c>
      <c r="B88" s="22" t="s">
        <v>548</v>
      </c>
      <c r="C88" s="26" t="s">
        <v>549</v>
      </c>
      <c r="D88" s="17" t="s">
        <v>228</v>
      </c>
      <c r="E88" s="62">
        <v>3172</v>
      </c>
      <c r="F88" s="68">
        <v>17.890080000000001</v>
      </c>
      <c r="G88" s="20">
        <v>9.3550679999999994E-3</v>
      </c>
    </row>
    <row r="89" spans="1:7" ht="12.75" x14ac:dyDescent="0.2">
      <c r="A89" s="21">
        <v>83</v>
      </c>
      <c r="B89" s="22" t="s">
        <v>720</v>
      </c>
      <c r="C89" s="26" t="s">
        <v>721</v>
      </c>
      <c r="D89" s="17" t="s">
        <v>188</v>
      </c>
      <c r="E89" s="62">
        <v>23125</v>
      </c>
      <c r="F89" s="68">
        <v>17.875624999999999</v>
      </c>
      <c r="G89" s="20">
        <v>9.3475090000000004E-3</v>
      </c>
    </row>
    <row r="90" spans="1:7" ht="25.5" x14ac:dyDescent="0.2">
      <c r="A90" s="21">
        <v>84</v>
      </c>
      <c r="B90" s="22" t="s">
        <v>387</v>
      </c>
      <c r="C90" s="26" t="s">
        <v>388</v>
      </c>
      <c r="D90" s="17" t="s">
        <v>36</v>
      </c>
      <c r="E90" s="62">
        <v>180</v>
      </c>
      <c r="F90" s="68">
        <v>17.864550000000001</v>
      </c>
      <c r="G90" s="20">
        <v>9.3417180000000006E-3</v>
      </c>
    </row>
    <row r="91" spans="1:7" ht="25.5" x14ac:dyDescent="0.2">
      <c r="A91" s="21">
        <v>85</v>
      </c>
      <c r="B91" s="22" t="s">
        <v>722</v>
      </c>
      <c r="C91" s="26" t="s">
        <v>723</v>
      </c>
      <c r="D91" s="17" t="s">
        <v>709</v>
      </c>
      <c r="E91" s="62">
        <v>11229</v>
      </c>
      <c r="F91" s="68">
        <v>17.786736000000001</v>
      </c>
      <c r="G91" s="20">
        <v>9.3010279999999994E-3</v>
      </c>
    </row>
    <row r="92" spans="1:7" ht="12.75" x14ac:dyDescent="0.2">
      <c r="A92" s="21">
        <v>86</v>
      </c>
      <c r="B92" s="22" t="s">
        <v>116</v>
      </c>
      <c r="C92" s="26" t="s">
        <v>117</v>
      </c>
      <c r="D92" s="17" t="s">
        <v>31</v>
      </c>
      <c r="E92" s="62">
        <v>6850</v>
      </c>
      <c r="F92" s="68">
        <v>17.765474999999999</v>
      </c>
      <c r="G92" s="20">
        <v>9.2899100000000002E-3</v>
      </c>
    </row>
    <row r="93" spans="1:7" ht="25.5" x14ac:dyDescent="0.2">
      <c r="A93" s="21">
        <v>87</v>
      </c>
      <c r="B93" s="22" t="s">
        <v>519</v>
      </c>
      <c r="C93" s="26" t="s">
        <v>520</v>
      </c>
      <c r="D93" s="17" t="s">
        <v>521</v>
      </c>
      <c r="E93" s="62">
        <v>4645</v>
      </c>
      <c r="F93" s="68">
        <v>17.741577499999998</v>
      </c>
      <c r="G93" s="20">
        <v>9.277413E-3</v>
      </c>
    </row>
    <row r="94" spans="1:7" ht="12.75" x14ac:dyDescent="0.2">
      <c r="A94" s="21">
        <v>88</v>
      </c>
      <c r="B94" s="22" t="s">
        <v>515</v>
      </c>
      <c r="C94" s="26" t="s">
        <v>516</v>
      </c>
      <c r="D94" s="17" t="s">
        <v>76</v>
      </c>
      <c r="E94" s="62">
        <v>200</v>
      </c>
      <c r="F94" s="68">
        <v>17.651199999999999</v>
      </c>
      <c r="G94" s="20">
        <v>9.2301529999999996E-3</v>
      </c>
    </row>
    <row r="95" spans="1:7" ht="12.75" x14ac:dyDescent="0.2">
      <c r="A95" s="21">
        <v>89</v>
      </c>
      <c r="B95" s="22" t="s">
        <v>724</v>
      </c>
      <c r="C95" s="26" t="s">
        <v>725</v>
      </c>
      <c r="D95" s="17" t="s">
        <v>31</v>
      </c>
      <c r="E95" s="62">
        <v>23066</v>
      </c>
      <c r="F95" s="68">
        <v>17.564758999999999</v>
      </c>
      <c r="G95" s="20">
        <v>9.1849510000000002E-3</v>
      </c>
    </row>
    <row r="96" spans="1:7" ht="12.75" x14ac:dyDescent="0.2">
      <c r="A96" s="21">
        <v>90</v>
      </c>
      <c r="B96" s="22" t="s">
        <v>550</v>
      </c>
      <c r="C96" s="26" t="s">
        <v>551</v>
      </c>
      <c r="D96" s="17" t="s">
        <v>22</v>
      </c>
      <c r="E96" s="62">
        <v>1744</v>
      </c>
      <c r="F96" s="68">
        <v>17.559463999999998</v>
      </c>
      <c r="G96" s="20">
        <v>9.182183E-3</v>
      </c>
    </row>
    <row r="97" spans="1:7" ht="25.5" x14ac:dyDescent="0.2">
      <c r="A97" s="21">
        <v>91</v>
      </c>
      <c r="B97" s="22" t="s">
        <v>626</v>
      </c>
      <c r="C97" s="26" t="s">
        <v>627</v>
      </c>
      <c r="D97" s="17" t="s">
        <v>36</v>
      </c>
      <c r="E97" s="62">
        <v>5264</v>
      </c>
      <c r="F97" s="68">
        <v>17.458055999999999</v>
      </c>
      <c r="G97" s="20">
        <v>9.1291540000000004E-3</v>
      </c>
    </row>
    <row r="98" spans="1:7" ht="12.75" x14ac:dyDescent="0.2">
      <c r="A98" s="21">
        <v>92</v>
      </c>
      <c r="B98" s="22" t="s">
        <v>726</v>
      </c>
      <c r="C98" s="26" t="s">
        <v>727</v>
      </c>
      <c r="D98" s="17" t="s">
        <v>199</v>
      </c>
      <c r="E98" s="62">
        <v>6532</v>
      </c>
      <c r="F98" s="68">
        <v>17.08118</v>
      </c>
      <c r="G98" s="20">
        <v>8.9320790000000008E-3</v>
      </c>
    </row>
    <row r="99" spans="1:7" ht="25.5" x14ac:dyDescent="0.2">
      <c r="A99" s="21">
        <v>93</v>
      </c>
      <c r="B99" s="22" t="s">
        <v>544</v>
      </c>
      <c r="C99" s="26" t="s">
        <v>545</v>
      </c>
      <c r="D99" s="17" t="s">
        <v>13</v>
      </c>
      <c r="E99" s="62">
        <v>10871</v>
      </c>
      <c r="F99" s="68">
        <v>16.958760000000002</v>
      </c>
      <c r="G99" s="20">
        <v>8.8680630000000007E-3</v>
      </c>
    </row>
    <row r="100" spans="1:7" ht="25.5" x14ac:dyDescent="0.2">
      <c r="A100" s="21">
        <v>94</v>
      </c>
      <c r="B100" s="22" t="s">
        <v>728</v>
      </c>
      <c r="C100" s="26" t="s">
        <v>729</v>
      </c>
      <c r="D100" s="17" t="s">
        <v>19</v>
      </c>
      <c r="E100" s="62">
        <v>15538</v>
      </c>
      <c r="F100" s="68">
        <v>16.882037</v>
      </c>
      <c r="G100" s="20">
        <v>8.8279429999999996E-3</v>
      </c>
    </row>
    <row r="101" spans="1:7" ht="38.25" x14ac:dyDescent="0.2">
      <c r="A101" s="21">
        <v>95</v>
      </c>
      <c r="B101" s="22" t="s">
        <v>730</v>
      </c>
      <c r="C101" s="26" t="s">
        <v>731</v>
      </c>
      <c r="D101" s="17" t="s">
        <v>100</v>
      </c>
      <c r="E101" s="62">
        <v>5612</v>
      </c>
      <c r="F101" s="68">
        <v>16.866866000000002</v>
      </c>
      <c r="G101" s="20">
        <v>8.8200099999999997E-3</v>
      </c>
    </row>
    <row r="102" spans="1:7" ht="12.75" x14ac:dyDescent="0.2">
      <c r="A102" s="21">
        <v>96</v>
      </c>
      <c r="B102" s="22" t="s">
        <v>732</v>
      </c>
      <c r="C102" s="26" t="s">
        <v>733</v>
      </c>
      <c r="D102" s="17" t="s">
        <v>228</v>
      </c>
      <c r="E102" s="62">
        <v>754</v>
      </c>
      <c r="F102" s="68">
        <v>16.852277000000001</v>
      </c>
      <c r="G102" s="20">
        <v>8.8123809999999993E-3</v>
      </c>
    </row>
    <row r="103" spans="1:7" ht="25.5" x14ac:dyDescent="0.2">
      <c r="A103" s="21">
        <v>97</v>
      </c>
      <c r="B103" s="22" t="s">
        <v>526</v>
      </c>
      <c r="C103" s="26" t="s">
        <v>527</v>
      </c>
      <c r="D103" s="17" t="s">
        <v>13</v>
      </c>
      <c r="E103" s="62">
        <v>4460</v>
      </c>
      <c r="F103" s="68">
        <v>16.649180000000001</v>
      </c>
      <c r="G103" s="20">
        <v>8.7061780000000002E-3</v>
      </c>
    </row>
    <row r="104" spans="1:7" ht="25.5" x14ac:dyDescent="0.2">
      <c r="A104" s="21">
        <v>98</v>
      </c>
      <c r="B104" s="22" t="s">
        <v>567</v>
      </c>
      <c r="C104" s="26" t="s">
        <v>568</v>
      </c>
      <c r="D104" s="17" t="s">
        <v>521</v>
      </c>
      <c r="E104" s="62">
        <v>27705</v>
      </c>
      <c r="F104" s="68">
        <v>16.4429175</v>
      </c>
      <c r="G104" s="20">
        <v>8.5983190000000001E-3</v>
      </c>
    </row>
    <row r="105" spans="1:7" ht="25.5" x14ac:dyDescent="0.2">
      <c r="A105" s="21">
        <v>99</v>
      </c>
      <c r="B105" s="22" t="s">
        <v>734</v>
      </c>
      <c r="C105" s="26" t="s">
        <v>735</v>
      </c>
      <c r="D105" s="17" t="s">
        <v>13</v>
      </c>
      <c r="E105" s="62">
        <v>5920</v>
      </c>
      <c r="F105" s="68">
        <v>15.34464</v>
      </c>
      <c r="G105" s="20">
        <v>8.0240079999999991E-3</v>
      </c>
    </row>
    <row r="106" spans="1:7" ht="12.75" x14ac:dyDescent="0.2">
      <c r="A106" s="21">
        <v>100</v>
      </c>
      <c r="B106" s="22" t="s">
        <v>736</v>
      </c>
      <c r="C106" s="26" t="s">
        <v>535</v>
      </c>
      <c r="D106" s="17" t="s">
        <v>76</v>
      </c>
      <c r="E106" s="62">
        <v>5674</v>
      </c>
      <c r="F106" s="68">
        <v>15.280082</v>
      </c>
      <c r="G106" s="20">
        <v>7.9902500000000008E-3</v>
      </c>
    </row>
    <row r="107" spans="1:7" ht="12.75" x14ac:dyDescent="0.2">
      <c r="A107" s="21">
        <v>101</v>
      </c>
      <c r="B107" s="22" t="s">
        <v>534</v>
      </c>
      <c r="C107" s="26" t="s">
        <v>1179</v>
      </c>
      <c r="D107" s="17" t="s">
        <v>76</v>
      </c>
      <c r="E107" s="62">
        <v>1464</v>
      </c>
      <c r="F107" s="68">
        <v>2.3226360000000001</v>
      </c>
      <c r="G107" s="20">
        <v>1.2145509999999999E-3</v>
      </c>
    </row>
    <row r="108" spans="1:7" ht="12.75" x14ac:dyDescent="0.2">
      <c r="A108" s="16"/>
      <c r="B108" s="17"/>
      <c r="C108" s="23" t="s">
        <v>120</v>
      </c>
      <c r="D108" s="27"/>
      <c r="E108" s="64"/>
      <c r="F108" s="70">
        <v>1883.1628010000002</v>
      </c>
      <c r="G108" s="28">
        <v>0.98474217199999969</v>
      </c>
    </row>
    <row r="109" spans="1:7" ht="12.75" x14ac:dyDescent="0.2">
      <c r="A109" s="21"/>
      <c r="B109" s="22"/>
      <c r="C109" s="29"/>
      <c r="D109" s="30"/>
      <c r="E109" s="62"/>
      <c r="F109" s="68"/>
      <c r="G109" s="20"/>
    </row>
    <row r="110" spans="1:7" ht="12.75" x14ac:dyDescent="0.2">
      <c r="A110" s="16"/>
      <c r="B110" s="17"/>
      <c r="C110" s="23" t="s">
        <v>121</v>
      </c>
      <c r="D110" s="24"/>
      <c r="E110" s="63"/>
      <c r="F110" s="69"/>
      <c r="G110" s="25"/>
    </row>
    <row r="111" spans="1:7" ht="12.75" x14ac:dyDescent="0.2">
      <c r="A111" s="16"/>
      <c r="B111" s="17"/>
      <c r="C111" s="23" t="s">
        <v>120</v>
      </c>
      <c r="D111" s="27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30"/>
      <c r="E112" s="62"/>
      <c r="F112" s="68"/>
      <c r="G112" s="20"/>
    </row>
    <row r="113" spans="1:7" ht="12.75" x14ac:dyDescent="0.2">
      <c r="A113" s="31"/>
      <c r="B113" s="32"/>
      <c r="C113" s="23" t="s">
        <v>122</v>
      </c>
      <c r="D113" s="24"/>
      <c r="E113" s="63"/>
      <c r="F113" s="69"/>
      <c r="G113" s="25"/>
    </row>
    <row r="114" spans="1:7" ht="12.75" x14ac:dyDescent="0.2">
      <c r="A114" s="33"/>
      <c r="B114" s="34"/>
      <c r="C114" s="23" t="s">
        <v>120</v>
      </c>
      <c r="D114" s="35"/>
      <c r="E114" s="65"/>
      <c r="F114" s="71">
        <v>0</v>
      </c>
      <c r="G114" s="36">
        <v>0</v>
      </c>
    </row>
    <row r="115" spans="1:7" ht="12.75" x14ac:dyDescent="0.2">
      <c r="A115" s="33"/>
      <c r="B115" s="34"/>
      <c r="C115" s="29"/>
      <c r="D115" s="37"/>
      <c r="E115" s="66"/>
      <c r="F115" s="72"/>
      <c r="G115" s="38"/>
    </row>
    <row r="116" spans="1:7" ht="12.75" x14ac:dyDescent="0.2">
      <c r="A116" s="16"/>
      <c r="B116" s="17"/>
      <c r="C116" s="23" t="s">
        <v>123</v>
      </c>
      <c r="D116" s="24"/>
      <c r="E116" s="63"/>
      <c r="F116" s="69"/>
      <c r="G116" s="25"/>
    </row>
    <row r="117" spans="1:7" ht="12.75" x14ac:dyDescent="0.2">
      <c r="A117" s="16"/>
      <c r="B117" s="17"/>
      <c r="C117" s="23" t="s">
        <v>120</v>
      </c>
      <c r="D117" s="27"/>
      <c r="E117" s="64"/>
      <c r="F117" s="70">
        <v>0</v>
      </c>
      <c r="G117" s="28">
        <v>0</v>
      </c>
    </row>
    <row r="118" spans="1:7" ht="12.75" x14ac:dyDescent="0.2">
      <c r="A118" s="16"/>
      <c r="B118" s="17"/>
      <c r="C118" s="29"/>
      <c r="D118" s="19"/>
      <c r="E118" s="62"/>
      <c r="F118" s="68"/>
      <c r="G118" s="20"/>
    </row>
    <row r="119" spans="1:7" ht="12.75" x14ac:dyDescent="0.2">
      <c r="A119" s="16"/>
      <c r="B119" s="17"/>
      <c r="C119" s="23" t="s">
        <v>124</v>
      </c>
      <c r="D119" s="24"/>
      <c r="E119" s="63"/>
      <c r="F119" s="69"/>
      <c r="G119" s="25"/>
    </row>
    <row r="120" spans="1:7" ht="12.75" x14ac:dyDescent="0.2">
      <c r="A120" s="16"/>
      <c r="B120" s="17"/>
      <c r="C120" s="23" t="s">
        <v>120</v>
      </c>
      <c r="D120" s="27"/>
      <c r="E120" s="64"/>
      <c r="F120" s="70">
        <v>0</v>
      </c>
      <c r="G120" s="28">
        <v>0</v>
      </c>
    </row>
    <row r="121" spans="1:7" ht="12.75" x14ac:dyDescent="0.2">
      <c r="A121" s="16"/>
      <c r="B121" s="17"/>
      <c r="C121" s="29"/>
      <c r="D121" s="19"/>
      <c r="E121" s="62"/>
      <c r="F121" s="68"/>
      <c r="G121" s="20"/>
    </row>
    <row r="122" spans="1:7" ht="12.75" x14ac:dyDescent="0.2">
      <c r="A122" s="16"/>
      <c r="B122" s="17"/>
      <c r="C122" s="23" t="s">
        <v>125</v>
      </c>
      <c r="D122" s="24"/>
      <c r="E122" s="63"/>
      <c r="F122" s="69"/>
      <c r="G122" s="25"/>
    </row>
    <row r="123" spans="1:7" ht="12.75" x14ac:dyDescent="0.2">
      <c r="A123" s="16"/>
      <c r="B123" s="17"/>
      <c r="C123" s="23" t="s">
        <v>120</v>
      </c>
      <c r="D123" s="27"/>
      <c r="E123" s="64"/>
      <c r="F123" s="70">
        <v>0</v>
      </c>
      <c r="G123" s="28">
        <v>0</v>
      </c>
    </row>
    <row r="124" spans="1:7" ht="12.75" x14ac:dyDescent="0.2">
      <c r="A124" s="16"/>
      <c r="B124" s="17"/>
      <c r="C124" s="29"/>
      <c r="D124" s="19"/>
      <c r="E124" s="62"/>
      <c r="F124" s="68"/>
      <c r="G124" s="20"/>
    </row>
    <row r="125" spans="1:7" ht="25.5" x14ac:dyDescent="0.2">
      <c r="A125" s="21"/>
      <c r="B125" s="22"/>
      <c r="C125" s="39" t="s">
        <v>126</v>
      </c>
      <c r="D125" s="40"/>
      <c r="E125" s="64"/>
      <c r="F125" s="70">
        <v>1883.1628010000002</v>
      </c>
      <c r="G125" s="28">
        <v>0.98474217199999969</v>
      </c>
    </row>
    <row r="126" spans="1:7" ht="12.75" x14ac:dyDescent="0.2">
      <c r="A126" s="16"/>
      <c r="B126" s="17"/>
      <c r="C126" s="26"/>
      <c r="D126" s="19"/>
      <c r="E126" s="62"/>
      <c r="F126" s="68"/>
      <c r="G126" s="20"/>
    </row>
    <row r="127" spans="1:7" ht="12.75" x14ac:dyDescent="0.2">
      <c r="A127" s="16"/>
      <c r="B127" s="17"/>
      <c r="C127" s="18" t="s">
        <v>127</v>
      </c>
      <c r="D127" s="19"/>
      <c r="E127" s="62"/>
      <c r="F127" s="68"/>
      <c r="G127" s="20"/>
    </row>
    <row r="128" spans="1:7" ht="25.5" x14ac:dyDescent="0.2">
      <c r="A128" s="16"/>
      <c r="B128" s="17"/>
      <c r="C128" s="23" t="s">
        <v>10</v>
      </c>
      <c r="D128" s="24"/>
      <c r="E128" s="63"/>
      <c r="F128" s="69"/>
      <c r="G128" s="25"/>
    </row>
    <row r="129" spans="1:7" ht="12.75" x14ac:dyDescent="0.2">
      <c r="A129" s="21"/>
      <c r="B129" s="22"/>
      <c r="C129" s="23" t="s">
        <v>120</v>
      </c>
      <c r="D129" s="27"/>
      <c r="E129" s="64"/>
      <c r="F129" s="70">
        <v>0</v>
      </c>
      <c r="G129" s="28">
        <v>0</v>
      </c>
    </row>
    <row r="130" spans="1:7" ht="12.75" x14ac:dyDescent="0.2">
      <c r="A130" s="21"/>
      <c r="B130" s="22"/>
      <c r="C130" s="29"/>
      <c r="D130" s="19"/>
      <c r="E130" s="62"/>
      <c r="F130" s="68"/>
      <c r="G130" s="20"/>
    </row>
    <row r="131" spans="1:7" ht="12.75" x14ac:dyDescent="0.2">
      <c r="A131" s="16"/>
      <c r="B131" s="41"/>
      <c r="C131" s="23" t="s">
        <v>128</v>
      </c>
      <c r="D131" s="24"/>
      <c r="E131" s="63"/>
      <c r="F131" s="69"/>
      <c r="G131" s="25"/>
    </row>
    <row r="132" spans="1:7" ht="12.75" x14ac:dyDescent="0.2">
      <c r="A132" s="21"/>
      <c r="B132" s="22"/>
      <c r="C132" s="23" t="s">
        <v>120</v>
      </c>
      <c r="D132" s="27"/>
      <c r="E132" s="64"/>
      <c r="F132" s="70">
        <v>0</v>
      </c>
      <c r="G132" s="28">
        <v>0</v>
      </c>
    </row>
    <row r="133" spans="1:7" ht="12.75" x14ac:dyDescent="0.2">
      <c r="A133" s="21"/>
      <c r="B133" s="22"/>
      <c r="C133" s="29"/>
      <c r="D133" s="19"/>
      <c r="E133" s="62"/>
      <c r="F133" s="74"/>
      <c r="G133" s="43"/>
    </row>
    <row r="134" spans="1:7" ht="12.75" x14ac:dyDescent="0.2">
      <c r="A134" s="16"/>
      <c r="B134" s="17"/>
      <c r="C134" s="23" t="s">
        <v>129</v>
      </c>
      <c r="D134" s="24"/>
      <c r="E134" s="63"/>
      <c r="F134" s="69"/>
      <c r="G134" s="25"/>
    </row>
    <row r="135" spans="1:7" ht="12.75" x14ac:dyDescent="0.2">
      <c r="A135" s="21"/>
      <c r="B135" s="22"/>
      <c r="C135" s="23" t="s">
        <v>120</v>
      </c>
      <c r="D135" s="27"/>
      <c r="E135" s="64"/>
      <c r="F135" s="70">
        <v>0</v>
      </c>
      <c r="G135" s="28">
        <v>0</v>
      </c>
    </row>
    <row r="136" spans="1:7" ht="12.75" x14ac:dyDescent="0.2">
      <c r="A136" s="16"/>
      <c r="B136" s="17"/>
      <c r="C136" s="29"/>
      <c r="D136" s="19"/>
      <c r="E136" s="62"/>
      <c r="F136" s="68"/>
      <c r="G136" s="20"/>
    </row>
    <row r="137" spans="1:7" ht="25.5" x14ac:dyDescent="0.2">
      <c r="A137" s="16"/>
      <c r="B137" s="41"/>
      <c r="C137" s="23" t="s">
        <v>130</v>
      </c>
      <c r="D137" s="24"/>
      <c r="E137" s="63"/>
      <c r="F137" s="69"/>
      <c r="G137" s="25"/>
    </row>
    <row r="138" spans="1:7" ht="12.75" x14ac:dyDescent="0.2">
      <c r="A138" s="21"/>
      <c r="B138" s="22"/>
      <c r="C138" s="23" t="s">
        <v>120</v>
      </c>
      <c r="D138" s="27"/>
      <c r="E138" s="64"/>
      <c r="F138" s="70">
        <v>0</v>
      </c>
      <c r="G138" s="28">
        <v>0</v>
      </c>
    </row>
    <row r="139" spans="1:7" ht="12.75" x14ac:dyDescent="0.2">
      <c r="A139" s="21"/>
      <c r="B139" s="22"/>
      <c r="C139" s="29"/>
      <c r="D139" s="19"/>
      <c r="E139" s="62"/>
      <c r="F139" s="68"/>
      <c r="G139" s="20"/>
    </row>
    <row r="140" spans="1:7" ht="12.75" x14ac:dyDescent="0.2">
      <c r="A140" s="21"/>
      <c r="B140" s="22"/>
      <c r="C140" s="44" t="s">
        <v>131</v>
      </c>
      <c r="D140" s="40"/>
      <c r="E140" s="64"/>
      <c r="F140" s="70">
        <v>0</v>
      </c>
      <c r="G140" s="28">
        <v>0</v>
      </c>
    </row>
    <row r="141" spans="1:7" ht="12.75" x14ac:dyDescent="0.2">
      <c r="A141" s="21"/>
      <c r="B141" s="22"/>
      <c r="C141" s="26"/>
      <c r="D141" s="19"/>
      <c r="E141" s="62"/>
      <c r="F141" s="68"/>
      <c r="G141" s="20"/>
    </row>
    <row r="142" spans="1:7" ht="12.75" x14ac:dyDescent="0.2">
      <c r="A142" s="16"/>
      <c r="B142" s="17"/>
      <c r="C142" s="18" t="s">
        <v>132</v>
      </c>
      <c r="D142" s="19"/>
      <c r="E142" s="62"/>
      <c r="F142" s="68"/>
      <c r="G142" s="20"/>
    </row>
    <row r="143" spans="1:7" ht="12.75" x14ac:dyDescent="0.2">
      <c r="A143" s="21"/>
      <c r="B143" s="22"/>
      <c r="C143" s="23" t="s">
        <v>133</v>
      </c>
      <c r="D143" s="24"/>
      <c r="E143" s="63"/>
      <c r="F143" s="69"/>
      <c r="G143" s="25"/>
    </row>
    <row r="144" spans="1:7" ht="12.75" x14ac:dyDescent="0.2">
      <c r="A144" s="21"/>
      <c r="B144" s="22"/>
      <c r="C144" s="23" t="s">
        <v>120</v>
      </c>
      <c r="D144" s="40"/>
      <c r="E144" s="64"/>
      <c r="F144" s="70">
        <v>0</v>
      </c>
      <c r="G144" s="28">
        <v>0</v>
      </c>
    </row>
    <row r="145" spans="1:7" ht="12.75" x14ac:dyDescent="0.2">
      <c r="A145" s="21"/>
      <c r="B145" s="22"/>
      <c r="C145" s="29"/>
      <c r="D145" s="22"/>
      <c r="E145" s="62"/>
      <c r="F145" s="68"/>
      <c r="G145" s="20"/>
    </row>
    <row r="146" spans="1:7" ht="12.75" x14ac:dyDescent="0.2">
      <c r="A146" s="21"/>
      <c r="B146" s="22"/>
      <c r="C146" s="23" t="s">
        <v>134</v>
      </c>
      <c r="D146" s="24"/>
      <c r="E146" s="63"/>
      <c r="F146" s="69"/>
      <c r="G146" s="25"/>
    </row>
    <row r="147" spans="1:7" ht="12.75" x14ac:dyDescent="0.2">
      <c r="A147" s="21"/>
      <c r="B147" s="22"/>
      <c r="C147" s="23" t="s">
        <v>120</v>
      </c>
      <c r="D147" s="40"/>
      <c r="E147" s="64"/>
      <c r="F147" s="70">
        <v>0</v>
      </c>
      <c r="G147" s="28">
        <v>0</v>
      </c>
    </row>
    <row r="148" spans="1:7" ht="12.75" x14ac:dyDescent="0.2">
      <c r="A148" s="21"/>
      <c r="B148" s="22"/>
      <c r="C148" s="29"/>
      <c r="D148" s="22"/>
      <c r="E148" s="62"/>
      <c r="F148" s="68"/>
      <c r="G148" s="20"/>
    </row>
    <row r="149" spans="1:7" ht="12.75" x14ac:dyDescent="0.2">
      <c r="A149" s="21"/>
      <c r="B149" s="22"/>
      <c r="C149" s="23" t="s">
        <v>135</v>
      </c>
      <c r="D149" s="24"/>
      <c r="E149" s="63"/>
      <c r="F149" s="69"/>
      <c r="G149" s="25"/>
    </row>
    <row r="150" spans="1:7" ht="12.75" x14ac:dyDescent="0.2">
      <c r="A150" s="21"/>
      <c r="B150" s="22"/>
      <c r="C150" s="23" t="s">
        <v>120</v>
      </c>
      <c r="D150" s="40"/>
      <c r="E150" s="64"/>
      <c r="F150" s="70">
        <v>0</v>
      </c>
      <c r="G150" s="28">
        <v>0</v>
      </c>
    </row>
    <row r="151" spans="1:7" ht="12.75" x14ac:dyDescent="0.2">
      <c r="A151" s="21"/>
      <c r="B151" s="22"/>
      <c r="C151" s="29"/>
      <c r="D151" s="22"/>
      <c r="E151" s="62"/>
      <c r="F151" s="68"/>
      <c r="G151" s="20"/>
    </row>
    <row r="152" spans="1:7" ht="12.75" x14ac:dyDescent="0.2">
      <c r="A152" s="21"/>
      <c r="B152" s="22"/>
      <c r="C152" s="23" t="s">
        <v>136</v>
      </c>
      <c r="D152" s="24"/>
      <c r="E152" s="63"/>
      <c r="F152" s="69"/>
      <c r="G152" s="25"/>
    </row>
    <row r="153" spans="1:7" ht="12.75" x14ac:dyDescent="0.2">
      <c r="A153" s="21">
        <v>1</v>
      </c>
      <c r="B153" s="22"/>
      <c r="C153" s="26" t="s">
        <v>137</v>
      </c>
      <c r="D153" s="30"/>
      <c r="E153" s="62"/>
      <c r="F153" s="68">
        <v>30.984083500000001</v>
      </c>
      <c r="G153" s="20">
        <v>1.6202174999999999E-2</v>
      </c>
    </row>
    <row r="154" spans="1:7" ht="12.75" x14ac:dyDescent="0.2">
      <c r="A154" s="21"/>
      <c r="B154" s="22"/>
      <c r="C154" s="23" t="s">
        <v>120</v>
      </c>
      <c r="D154" s="40"/>
      <c r="E154" s="64"/>
      <c r="F154" s="70">
        <v>30.984083500000001</v>
      </c>
      <c r="G154" s="28">
        <v>1.6202174999999999E-2</v>
      </c>
    </row>
    <row r="155" spans="1:7" ht="12.75" x14ac:dyDescent="0.2">
      <c r="A155" s="21"/>
      <c r="B155" s="22"/>
      <c r="C155" s="29"/>
      <c r="D155" s="22"/>
      <c r="E155" s="62"/>
      <c r="F155" s="68"/>
      <c r="G155" s="20"/>
    </row>
    <row r="156" spans="1:7" ht="25.5" x14ac:dyDescent="0.2">
      <c r="A156" s="21"/>
      <c r="B156" s="22"/>
      <c r="C156" s="39" t="s">
        <v>138</v>
      </c>
      <c r="D156" s="40"/>
      <c r="E156" s="64"/>
      <c r="F156" s="70">
        <v>30.984083500000001</v>
      </c>
      <c r="G156" s="28">
        <v>1.6202174999999999E-2</v>
      </c>
    </row>
    <row r="157" spans="1:7" ht="12.75" x14ac:dyDescent="0.2">
      <c r="A157" s="21"/>
      <c r="B157" s="22"/>
      <c r="C157" s="45"/>
      <c r="D157" s="22"/>
      <c r="E157" s="62"/>
      <c r="F157" s="68"/>
      <c r="G157" s="20"/>
    </row>
    <row r="158" spans="1:7" ht="12.75" x14ac:dyDescent="0.2">
      <c r="A158" s="16"/>
      <c r="B158" s="17"/>
      <c r="C158" s="18" t="s">
        <v>139</v>
      </c>
      <c r="D158" s="19"/>
      <c r="E158" s="62"/>
      <c r="F158" s="68"/>
      <c r="G158" s="20"/>
    </row>
    <row r="159" spans="1:7" ht="25.5" x14ac:dyDescent="0.2">
      <c r="A159" s="21"/>
      <c r="B159" s="22"/>
      <c r="C159" s="23" t="s">
        <v>140</v>
      </c>
      <c r="D159" s="24"/>
      <c r="E159" s="63"/>
      <c r="F159" s="69"/>
      <c r="G159" s="25"/>
    </row>
    <row r="160" spans="1:7" ht="12.75" x14ac:dyDescent="0.2">
      <c r="A160" s="21"/>
      <c r="B160" s="22"/>
      <c r="C160" s="23" t="s">
        <v>120</v>
      </c>
      <c r="D160" s="40"/>
      <c r="E160" s="64"/>
      <c r="F160" s="70">
        <v>0</v>
      </c>
      <c r="G160" s="28">
        <v>0</v>
      </c>
    </row>
    <row r="161" spans="1:7" ht="12.75" x14ac:dyDescent="0.2">
      <c r="A161" s="21"/>
      <c r="B161" s="22"/>
      <c r="C161" s="29"/>
      <c r="D161" s="22"/>
      <c r="E161" s="62"/>
      <c r="F161" s="68"/>
      <c r="G161" s="20"/>
    </row>
    <row r="162" spans="1:7" ht="12.75" x14ac:dyDescent="0.2">
      <c r="A162" s="16"/>
      <c r="B162" s="17"/>
      <c r="C162" s="18" t="s">
        <v>141</v>
      </c>
      <c r="D162" s="19"/>
      <c r="E162" s="62"/>
      <c r="F162" s="68"/>
      <c r="G162" s="20"/>
    </row>
    <row r="163" spans="1:7" ht="25.5" x14ac:dyDescent="0.2">
      <c r="A163" s="21"/>
      <c r="B163" s="22"/>
      <c r="C163" s="23" t="s">
        <v>142</v>
      </c>
      <c r="D163" s="24"/>
      <c r="E163" s="63"/>
      <c r="F163" s="69"/>
      <c r="G163" s="25"/>
    </row>
    <row r="164" spans="1:7" ht="12.75" x14ac:dyDescent="0.2">
      <c r="A164" s="21"/>
      <c r="B164" s="22"/>
      <c r="C164" s="23" t="s">
        <v>120</v>
      </c>
      <c r="D164" s="40"/>
      <c r="E164" s="64"/>
      <c r="F164" s="70">
        <v>0</v>
      </c>
      <c r="G164" s="28">
        <v>0</v>
      </c>
    </row>
    <row r="165" spans="1:7" ht="12.75" x14ac:dyDescent="0.2">
      <c r="A165" s="21"/>
      <c r="B165" s="22"/>
      <c r="C165" s="29"/>
      <c r="D165" s="22"/>
      <c r="E165" s="62"/>
      <c r="F165" s="68"/>
      <c r="G165" s="20"/>
    </row>
    <row r="166" spans="1:7" ht="25.5" x14ac:dyDescent="0.2">
      <c r="A166" s="21"/>
      <c r="B166" s="22"/>
      <c r="C166" s="23" t="s">
        <v>143</v>
      </c>
      <c r="D166" s="24"/>
      <c r="E166" s="63"/>
      <c r="F166" s="69"/>
      <c r="G166" s="25"/>
    </row>
    <row r="167" spans="1:7" ht="12.75" x14ac:dyDescent="0.2">
      <c r="A167" s="21"/>
      <c r="B167" s="22"/>
      <c r="C167" s="23" t="s">
        <v>120</v>
      </c>
      <c r="D167" s="40"/>
      <c r="E167" s="64"/>
      <c r="F167" s="70">
        <v>0</v>
      </c>
      <c r="G167" s="28">
        <v>0</v>
      </c>
    </row>
    <row r="168" spans="1:7" ht="12.75" x14ac:dyDescent="0.2">
      <c r="A168" s="21"/>
      <c r="B168" s="22"/>
      <c r="C168" s="29"/>
      <c r="D168" s="22"/>
      <c r="E168" s="62"/>
      <c r="F168" s="74"/>
      <c r="G168" s="43"/>
    </row>
    <row r="169" spans="1:7" ht="25.5" x14ac:dyDescent="0.2">
      <c r="A169" s="21"/>
      <c r="B169" s="22"/>
      <c r="C169" s="45" t="s">
        <v>144</v>
      </c>
      <c r="D169" s="22"/>
      <c r="E169" s="62"/>
      <c r="F169" s="156">
        <v>-1.8059171999999999</v>
      </c>
      <c r="G169" s="155">
        <v>-9.4434900000000003E-4</v>
      </c>
    </row>
    <row r="170" spans="1:7" ht="12.75" x14ac:dyDescent="0.2">
      <c r="A170" s="21"/>
      <c r="B170" s="22"/>
      <c r="C170" s="46" t="s">
        <v>145</v>
      </c>
      <c r="D170" s="27"/>
      <c r="E170" s="64"/>
      <c r="F170" s="70">
        <v>1912.3409672999999</v>
      </c>
      <c r="G170" s="28">
        <v>0.99999999799999961</v>
      </c>
    </row>
    <row r="172" spans="1:7" ht="12.75" x14ac:dyDescent="0.2">
      <c r="B172" s="360"/>
      <c r="C172" s="360"/>
      <c r="D172" s="360"/>
      <c r="E172" s="360"/>
      <c r="F172" s="360"/>
    </row>
    <row r="173" spans="1:7" ht="12.75" x14ac:dyDescent="0.2">
      <c r="B173" s="360"/>
      <c r="C173" s="360"/>
      <c r="D173" s="360"/>
      <c r="E173" s="360"/>
      <c r="F173" s="360"/>
    </row>
    <row r="175" spans="1:7" ht="12.75" x14ac:dyDescent="0.2">
      <c r="B175" s="52" t="s">
        <v>146</v>
      </c>
      <c r="C175" s="53"/>
      <c r="D175" s="54"/>
    </row>
    <row r="176" spans="1:7" ht="12.75" x14ac:dyDescent="0.2">
      <c r="B176" s="55" t="s">
        <v>147</v>
      </c>
      <c r="C176" s="56"/>
      <c r="D176" s="81" t="s">
        <v>148</v>
      </c>
    </row>
    <row r="177" spans="2:4" ht="12.75" x14ac:dyDescent="0.2">
      <c r="B177" s="55" t="s">
        <v>149</v>
      </c>
      <c r="C177" s="56"/>
      <c r="D177" s="81" t="s">
        <v>148</v>
      </c>
    </row>
    <row r="178" spans="2:4" ht="12.75" x14ac:dyDescent="0.2">
      <c r="B178" s="57" t="s">
        <v>150</v>
      </c>
      <c r="C178" s="56"/>
      <c r="D178" s="58"/>
    </row>
    <row r="179" spans="2:4" ht="25.5" customHeight="1" x14ac:dyDescent="0.2">
      <c r="B179" s="58"/>
      <c r="C179" s="48" t="s">
        <v>151</v>
      </c>
      <c r="D179" s="49" t="s">
        <v>152</v>
      </c>
    </row>
    <row r="180" spans="2:4" ht="12.75" customHeight="1" x14ac:dyDescent="0.2">
      <c r="B180" s="75" t="s">
        <v>153</v>
      </c>
      <c r="C180" s="76" t="s">
        <v>154</v>
      </c>
      <c r="D180" s="76" t="s">
        <v>155</v>
      </c>
    </row>
    <row r="181" spans="2:4" ht="12.75" x14ac:dyDescent="0.2">
      <c r="B181" s="58" t="s">
        <v>156</v>
      </c>
      <c r="C181" s="59">
        <v>12.1564</v>
      </c>
      <c r="D181" s="59">
        <v>11.8918</v>
      </c>
    </row>
    <row r="182" spans="2:4" ht="12.75" x14ac:dyDescent="0.2">
      <c r="B182" s="58" t="s">
        <v>157</v>
      </c>
      <c r="C182" s="59">
        <v>11.636100000000001</v>
      </c>
      <c r="D182" s="59">
        <v>11.382899999999999</v>
      </c>
    </row>
    <row r="183" spans="2:4" ht="12.75" x14ac:dyDescent="0.2">
      <c r="B183" s="58" t="s">
        <v>158</v>
      </c>
      <c r="C183" s="59">
        <v>12.028</v>
      </c>
      <c r="D183" s="59">
        <v>11.756600000000001</v>
      </c>
    </row>
    <row r="184" spans="2:4" ht="12.75" x14ac:dyDescent="0.2">
      <c r="B184" s="58" t="s">
        <v>159</v>
      </c>
      <c r="C184" s="59">
        <v>11.508800000000001</v>
      </c>
      <c r="D184" s="59">
        <v>11.2491</v>
      </c>
    </row>
    <row r="186" spans="2:4" ht="12.75" x14ac:dyDescent="0.2">
      <c r="B186" s="77" t="s">
        <v>160</v>
      </c>
      <c r="C186" s="60"/>
      <c r="D186" s="78" t="s">
        <v>148</v>
      </c>
    </row>
    <row r="187" spans="2:4" ht="24.75" customHeight="1" x14ac:dyDescent="0.2">
      <c r="B187" s="79"/>
      <c r="C187" s="79"/>
    </row>
    <row r="188" spans="2:4" ht="15" x14ac:dyDescent="0.25">
      <c r="B188" s="82"/>
      <c r="C188" s="80"/>
      <c r="D188"/>
    </row>
    <row r="190" spans="2:4" ht="12.75" x14ac:dyDescent="0.2">
      <c r="B190" s="57" t="s">
        <v>161</v>
      </c>
      <c r="C190" s="56"/>
      <c r="D190" s="83" t="s">
        <v>148</v>
      </c>
    </row>
    <row r="191" spans="2:4" ht="12.75" x14ac:dyDescent="0.2">
      <c r="B191" s="57" t="s">
        <v>162</v>
      </c>
      <c r="C191" s="56"/>
      <c r="D191" s="83" t="s">
        <v>148</v>
      </c>
    </row>
    <row r="192" spans="2:4" ht="12.75" x14ac:dyDescent="0.2">
      <c r="B192" s="57" t="s">
        <v>163</v>
      </c>
      <c r="C192" s="56"/>
      <c r="D192" s="61">
        <v>8.7294901875042019E-2</v>
      </c>
    </row>
    <row r="193" spans="2:4" ht="12.75" x14ac:dyDescent="0.2">
      <c r="B193" s="57" t="s">
        <v>164</v>
      </c>
      <c r="C193" s="56"/>
      <c r="D193" s="61" t="s">
        <v>148</v>
      </c>
    </row>
  </sheetData>
  <mergeCells count="5">
    <mergeCell ref="A1:G1"/>
    <mergeCell ref="A2:G2"/>
    <mergeCell ref="A3:G3"/>
    <mergeCell ref="B172:F172"/>
    <mergeCell ref="B173:F17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277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243</v>
      </c>
      <c r="C7" s="26" t="s">
        <v>244</v>
      </c>
      <c r="D7" s="17" t="s">
        <v>245</v>
      </c>
      <c r="E7" s="62">
        <v>143787</v>
      </c>
      <c r="F7" s="68">
        <v>414.7536015</v>
      </c>
      <c r="G7" s="20">
        <v>3.8918221000000003E-2</v>
      </c>
    </row>
    <row r="8" spans="1:7" ht="25.5" x14ac:dyDescent="0.2">
      <c r="A8" s="21">
        <v>2</v>
      </c>
      <c r="B8" s="22" t="s">
        <v>32</v>
      </c>
      <c r="C8" s="26" t="s">
        <v>33</v>
      </c>
      <c r="D8" s="17" t="s">
        <v>16</v>
      </c>
      <c r="E8" s="62">
        <v>156251</v>
      </c>
      <c r="F8" s="68">
        <v>357.11166050000003</v>
      </c>
      <c r="G8" s="20">
        <v>3.3509415000000001E-2</v>
      </c>
    </row>
    <row r="9" spans="1:7" ht="25.5" x14ac:dyDescent="0.2">
      <c r="A9" s="21">
        <v>3</v>
      </c>
      <c r="B9" s="22" t="s">
        <v>224</v>
      </c>
      <c r="C9" s="26" t="s">
        <v>225</v>
      </c>
      <c r="D9" s="17" t="s">
        <v>172</v>
      </c>
      <c r="E9" s="62">
        <v>53370</v>
      </c>
      <c r="F9" s="68">
        <v>336.31105500000001</v>
      </c>
      <c r="G9" s="20">
        <v>3.1557598999999999E-2</v>
      </c>
    </row>
    <row r="10" spans="1:7" ht="25.5" x14ac:dyDescent="0.2">
      <c r="A10" s="21">
        <v>4</v>
      </c>
      <c r="B10" s="22" t="s">
        <v>96</v>
      </c>
      <c r="C10" s="26" t="s">
        <v>97</v>
      </c>
      <c r="D10" s="17" t="s">
        <v>43</v>
      </c>
      <c r="E10" s="62">
        <v>62599</v>
      </c>
      <c r="F10" s="68">
        <v>320.63207799999998</v>
      </c>
      <c r="G10" s="20">
        <v>3.0086369000000002E-2</v>
      </c>
    </row>
    <row r="11" spans="1:7" ht="25.5" x14ac:dyDescent="0.2">
      <c r="A11" s="21">
        <v>5</v>
      </c>
      <c r="B11" s="22" t="s">
        <v>178</v>
      </c>
      <c r="C11" s="26" t="s">
        <v>179</v>
      </c>
      <c r="D11" s="17" t="s">
        <v>43</v>
      </c>
      <c r="E11" s="62">
        <v>24025</v>
      </c>
      <c r="F11" s="68">
        <v>307.94043749999997</v>
      </c>
      <c r="G11" s="20">
        <v>2.8895455E-2</v>
      </c>
    </row>
    <row r="12" spans="1:7" ht="25.5" x14ac:dyDescent="0.2">
      <c r="A12" s="21">
        <v>6</v>
      </c>
      <c r="B12" s="22" t="s">
        <v>62</v>
      </c>
      <c r="C12" s="26" t="s">
        <v>63</v>
      </c>
      <c r="D12" s="17" t="s">
        <v>19</v>
      </c>
      <c r="E12" s="62">
        <v>380515</v>
      </c>
      <c r="F12" s="68">
        <v>299.65556249999997</v>
      </c>
      <c r="G12" s="20">
        <v>2.8118047E-2</v>
      </c>
    </row>
    <row r="13" spans="1:7" ht="25.5" x14ac:dyDescent="0.2">
      <c r="A13" s="21">
        <v>7</v>
      </c>
      <c r="B13" s="22" t="s">
        <v>23</v>
      </c>
      <c r="C13" s="26" t="s">
        <v>24</v>
      </c>
      <c r="D13" s="17" t="s">
        <v>25</v>
      </c>
      <c r="E13" s="62">
        <v>68617</v>
      </c>
      <c r="F13" s="68">
        <v>275.15417000000002</v>
      </c>
      <c r="G13" s="20">
        <v>2.581897E-2</v>
      </c>
    </row>
    <row r="14" spans="1:7" ht="12.75" x14ac:dyDescent="0.2">
      <c r="A14" s="21">
        <v>8</v>
      </c>
      <c r="B14" s="22" t="s">
        <v>278</v>
      </c>
      <c r="C14" s="26" t="s">
        <v>279</v>
      </c>
      <c r="D14" s="17" t="s">
        <v>280</v>
      </c>
      <c r="E14" s="62">
        <v>101436</v>
      </c>
      <c r="F14" s="68">
        <v>266.117346</v>
      </c>
      <c r="G14" s="20">
        <v>2.4971004000000002E-2</v>
      </c>
    </row>
    <row r="15" spans="1:7" ht="38.25" x14ac:dyDescent="0.2">
      <c r="A15" s="21">
        <v>9</v>
      </c>
      <c r="B15" s="22" t="s">
        <v>98</v>
      </c>
      <c r="C15" s="26" t="s">
        <v>99</v>
      </c>
      <c r="D15" s="17" t="s">
        <v>100</v>
      </c>
      <c r="E15" s="62">
        <v>263281</v>
      </c>
      <c r="F15" s="68">
        <v>258.01537999999999</v>
      </c>
      <c r="G15" s="20">
        <v>2.4210758999999998E-2</v>
      </c>
    </row>
    <row r="16" spans="1:7" ht="12.75" x14ac:dyDescent="0.2">
      <c r="A16" s="21">
        <v>10</v>
      </c>
      <c r="B16" s="22" t="s">
        <v>186</v>
      </c>
      <c r="C16" s="26" t="s">
        <v>187</v>
      </c>
      <c r="D16" s="17" t="s">
        <v>188</v>
      </c>
      <c r="E16" s="62">
        <v>66756</v>
      </c>
      <c r="F16" s="68">
        <v>251.83700999999999</v>
      </c>
      <c r="G16" s="20">
        <v>2.3631014999999998E-2</v>
      </c>
    </row>
    <row r="17" spans="1:7" ht="12.75" x14ac:dyDescent="0.2">
      <c r="A17" s="21">
        <v>11</v>
      </c>
      <c r="B17" s="22" t="s">
        <v>238</v>
      </c>
      <c r="C17" s="26" t="s">
        <v>239</v>
      </c>
      <c r="D17" s="17" t="s">
        <v>188</v>
      </c>
      <c r="E17" s="62">
        <v>12389</v>
      </c>
      <c r="F17" s="68">
        <v>239.330702</v>
      </c>
      <c r="G17" s="20">
        <v>2.2457491E-2</v>
      </c>
    </row>
    <row r="18" spans="1:7" ht="12.75" x14ac:dyDescent="0.2">
      <c r="A18" s="21">
        <v>12</v>
      </c>
      <c r="B18" s="22" t="s">
        <v>250</v>
      </c>
      <c r="C18" s="26" t="s">
        <v>251</v>
      </c>
      <c r="D18" s="17" t="s">
        <v>252</v>
      </c>
      <c r="E18" s="62">
        <v>81743</v>
      </c>
      <c r="F18" s="68">
        <v>234.72502449999999</v>
      </c>
      <c r="G18" s="20">
        <v>2.2025319000000002E-2</v>
      </c>
    </row>
    <row r="19" spans="1:7" ht="12.75" x14ac:dyDescent="0.2">
      <c r="A19" s="21">
        <v>13</v>
      </c>
      <c r="B19" s="22" t="s">
        <v>166</v>
      </c>
      <c r="C19" s="26" t="s">
        <v>167</v>
      </c>
      <c r="D19" s="17" t="s">
        <v>22</v>
      </c>
      <c r="E19" s="62">
        <v>168666</v>
      </c>
      <c r="F19" s="68">
        <v>234.108408</v>
      </c>
      <c r="G19" s="20">
        <v>2.1967459000000002E-2</v>
      </c>
    </row>
    <row r="20" spans="1:7" ht="12.75" x14ac:dyDescent="0.2">
      <c r="A20" s="21">
        <v>14</v>
      </c>
      <c r="B20" s="22" t="s">
        <v>84</v>
      </c>
      <c r="C20" s="26" t="s">
        <v>85</v>
      </c>
      <c r="D20" s="17" t="s">
        <v>59</v>
      </c>
      <c r="E20" s="62">
        <v>62820</v>
      </c>
      <c r="F20" s="68">
        <v>233.53335000000001</v>
      </c>
      <c r="G20" s="20">
        <v>2.1913498999999999E-2</v>
      </c>
    </row>
    <row r="21" spans="1:7" ht="12.75" x14ac:dyDescent="0.2">
      <c r="A21" s="21">
        <v>15</v>
      </c>
      <c r="B21" s="22" t="s">
        <v>281</v>
      </c>
      <c r="C21" s="26" t="s">
        <v>282</v>
      </c>
      <c r="D21" s="17" t="s">
        <v>199</v>
      </c>
      <c r="E21" s="62">
        <v>16960</v>
      </c>
      <c r="F21" s="68">
        <v>226.36511999999999</v>
      </c>
      <c r="G21" s="20">
        <v>2.1240871000000001E-2</v>
      </c>
    </row>
    <row r="22" spans="1:7" ht="25.5" x14ac:dyDescent="0.2">
      <c r="A22" s="21">
        <v>16</v>
      </c>
      <c r="B22" s="22" t="s">
        <v>67</v>
      </c>
      <c r="C22" s="26" t="s">
        <v>68</v>
      </c>
      <c r="D22" s="17" t="s">
        <v>69</v>
      </c>
      <c r="E22" s="62">
        <v>55900</v>
      </c>
      <c r="F22" s="68">
        <v>216.86404999999999</v>
      </c>
      <c r="G22" s="20">
        <v>2.0349341999999999E-2</v>
      </c>
    </row>
    <row r="23" spans="1:7" ht="12.75" x14ac:dyDescent="0.2">
      <c r="A23" s="21">
        <v>17</v>
      </c>
      <c r="B23" s="22" t="s">
        <v>173</v>
      </c>
      <c r="C23" s="26" t="s">
        <v>174</v>
      </c>
      <c r="D23" s="17" t="s">
        <v>175</v>
      </c>
      <c r="E23" s="62">
        <v>71650</v>
      </c>
      <c r="F23" s="68">
        <v>213.55282500000001</v>
      </c>
      <c r="G23" s="20">
        <v>2.0038634999999999E-2</v>
      </c>
    </row>
    <row r="24" spans="1:7" ht="25.5" x14ac:dyDescent="0.2">
      <c r="A24" s="21">
        <v>18</v>
      </c>
      <c r="B24" s="22" t="s">
        <v>37</v>
      </c>
      <c r="C24" s="26" t="s">
        <v>38</v>
      </c>
      <c r="D24" s="17" t="s">
        <v>16</v>
      </c>
      <c r="E24" s="62">
        <v>218984</v>
      </c>
      <c r="F24" s="68">
        <v>210.33413200000001</v>
      </c>
      <c r="G24" s="20">
        <v>1.9736610000000002E-2</v>
      </c>
    </row>
    <row r="25" spans="1:7" ht="25.5" x14ac:dyDescent="0.2">
      <c r="A25" s="21">
        <v>19</v>
      </c>
      <c r="B25" s="22" t="s">
        <v>168</v>
      </c>
      <c r="C25" s="26" t="s">
        <v>169</v>
      </c>
      <c r="D25" s="17" t="s">
        <v>66</v>
      </c>
      <c r="E25" s="62">
        <v>8701</v>
      </c>
      <c r="F25" s="68">
        <v>208.50641350000001</v>
      </c>
      <c r="G25" s="20">
        <v>1.9565107000000002E-2</v>
      </c>
    </row>
    <row r="26" spans="1:7" ht="51" x14ac:dyDescent="0.2">
      <c r="A26" s="21">
        <v>20</v>
      </c>
      <c r="B26" s="22" t="s">
        <v>283</v>
      </c>
      <c r="C26" s="26" t="s">
        <v>284</v>
      </c>
      <c r="D26" s="17" t="s">
        <v>215</v>
      </c>
      <c r="E26" s="62">
        <v>71211</v>
      </c>
      <c r="F26" s="68">
        <v>207.90051450000001</v>
      </c>
      <c r="G26" s="20">
        <v>1.9508253E-2</v>
      </c>
    </row>
    <row r="27" spans="1:7" ht="12.75" x14ac:dyDescent="0.2">
      <c r="A27" s="21">
        <v>21</v>
      </c>
      <c r="B27" s="22" t="s">
        <v>273</v>
      </c>
      <c r="C27" s="26" t="s">
        <v>274</v>
      </c>
      <c r="D27" s="17" t="s">
        <v>59</v>
      </c>
      <c r="E27" s="62">
        <v>68000</v>
      </c>
      <c r="F27" s="68">
        <v>205.93799999999999</v>
      </c>
      <c r="G27" s="20">
        <v>1.9324101E-2</v>
      </c>
    </row>
    <row r="28" spans="1:7" ht="12.75" x14ac:dyDescent="0.2">
      <c r="A28" s="21">
        <v>22</v>
      </c>
      <c r="B28" s="22" t="s">
        <v>269</v>
      </c>
      <c r="C28" s="26" t="s">
        <v>270</v>
      </c>
      <c r="D28" s="17" t="s">
        <v>54</v>
      </c>
      <c r="E28" s="62">
        <v>181938</v>
      </c>
      <c r="F28" s="68">
        <v>199.13114100000001</v>
      </c>
      <c r="G28" s="20">
        <v>1.8685383E-2</v>
      </c>
    </row>
    <row r="29" spans="1:7" ht="25.5" x14ac:dyDescent="0.2">
      <c r="A29" s="21">
        <v>23</v>
      </c>
      <c r="B29" s="22" t="s">
        <v>195</v>
      </c>
      <c r="C29" s="26" t="s">
        <v>196</v>
      </c>
      <c r="D29" s="17" t="s">
        <v>66</v>
      </c>
      <c r="E29" s="62">
        <v>23172</v>
      </c>
      <c r="F29" s="68">
        <v>189.36158399999999</v>
      </c>
      <c r="G29" s="20">
        <v>1.7768661000000002E-2</v>
      </c>
    </row>
    <row r="30" spans="1:7" ht="12.75" x14ac:dyDescent="0.2">
      <c r="A30" s="21">
        <v>24</v>
      </c>
      <c r="B30" s="22" t="s">
        <v>253</v>
      </c>
      <c r="C30" s="26" t="s">
        <v>254</v>
      </c>
      <c r="D30" s="17" t="s">
        <v>22</v>
      </c>
      <c r="E30" s="62">
        <v>177089</v>
      </c>
      <c r="F30" s="68">
        <v>187.18307300000001</v>
      </c>
      <c r="G30" s="20">
        <v>1.7564241000000001E-2</v>
      </c>
    </row>
    <row r="31" spans="1:7" ht="25.5" x14ac:dyDescent="0.2">
      <c r="A31" s="21">
        <v>25</v>
      </c>
      <c r="B31" s="22" t="s">
        <v>257</v>
      </c>
      <c r="C31" s="26" t="s">
        <v>258</v>
      </c>
      <c r="D31" s="17" t="s">
        <v>36</v>
      </c>
      <c r="E31" s="62">
        <v>30455</v>
      </c>
      <c r="F31" s="68">
        <v>185.89732000000001</v>
      </c>
      <c r="G31" s="20">
        <v>1.7443593E-2</v>
      </c>
    </row>
    <row r="32" spans="1:7" ht="25.5" x14ac:dyDescent="0.2">
      <c r="A32" s="21">
        <v>26</v>
      </c>
      <c r="B32" s="22" t="s">
        <v>259</v>
      </c>
      <c r="C32" s="26" t="s">
        <v>260</v>
      </c>
      <c r="D32" s="17" t="s">
        <v>245</v>
      </c>
      <c r="E32" s="62">
        <v>31251</v>
      </c>
      <c r="F32" s="68">
        <v>179.64637350000001</v>
      </c>
      <c r="G32" s="20">
        <v>1.6857038000000001E-2</v>
      </c>
    </row>
    <row r="33" spans="1:7" ht="25.5" x14ac:dyDescent="0.2">
      <c r="A33" s="21">
        <v>27</v>
      </c>
      <c r="B33" s="22" t="s">
        <v>70</v>
      </c>
      <c r="C33" s="26" t="s">
        <v>71</v>
      </c>
      <c r="D33" s="17" t="s">
        <v>43</v>
      </c>
      <c r="E33" s="62">
        <v>104415</v>
      </c>
      <c r="F33" s="68">
        <v>178.86289500000001</v>
      </c>
      <c r="G33" s="20">
        <v>1.6783520999999999E-2</v>
      </c>
    </row>
    <row r="34" spans="1:7" ht="12.75" x14ac:dyDescent="0.2">
      <c r="A34" s="21">
        <v>28</v>
      </c>
      <c r="B34" s="22" t="s">
        <v>285</v>
      </c>
      <c r="C34" s="26" t="s">
        <v>286</v>
      </c>
      <c r="D34" s="17" t="s">
        <v>175</v>
      </c>
      <c r="E34" s="62">
        <v>39319</v>
      </c>
      <c r="F34" s="68">
        <v>175.83456799999999</v>
      </c>
      <c r="G34" s="20">
        <v>1.6499359000000002E-2</v>
      </c>
    </row>
    <row r="35" spans="1:7" ht="12.75" x14ac:dyDescent="0.2">
      <c r="A35" s="21">
        <v>29</v>
      </c>
      <c r="B35" s="22" t="s">
        <v>287</v>
      </c>
      <c r="C35" s="26" t="s">
        <v>288</v>
      </c>
      <c r="D35" s="17" t="s">
        <v>252</v>
      </c>
      <c r="E35" s="62">
        <v>26920</v>
      </c>
      <c r="F35" s="68">
        <v>171.97842</v>
      </c>
      <c r="G35" s="20">
        <v>1.6137518999999999E-2</v>
      </c>
    </row>
    <row r="36" spans="1:7" ht="12.75" x14ac:dyDescent="0.2">
      <c r="A36" s="21">
        <v>30</v>
      </c>
      <c r="B36" s="22" t="s">
        <v>50</v>
      </c>
      <c r="C36" s="26" t="s">
        <v>51</v>
      </c>
      <c r="D36" s="17" t="s">
        <v>22</v>
      </c>
      <c r="E36" s="62">
        <v>143909</v>
      </c>
      <c r="F36" s="68">
        <v>168.0137575</v>
      </c>
      <c r="G36" s="20">
        <v>1.5765497E-2</v>
      </c>
    </row>
    <row r="37" spans="1:7" ht="12.75" x14ac:dyDescent="0.2">
      <c r="A37" s="21">
        <v>31</v>
      </c>
      <c r="B37" s="22" t="s">
        <v>263</v>
      </c>
      <c r="C37" s="26" t="s">
        <v>264</v>
      </c>
      <c r="D37" s="17" t="s">
        <v>25</v>
      </c>
      <c r="E37" s="62">
        <v>217259</v>
      </c>
      <c r="F37" s="68">
        <v>164.57369249999999</v>
      </c>
      <c r="G37" s="20">
        <v>1.54427E-2</v>
      </c>
    </row>
    <row r="38" spans="1:7" ht="12.75" x14ac:dyDescent="0.2">
      <c r="A38" s="21">
        <v>32</v>
      </c>
      <c r="B38" s="22" t="s">
        <v>289</v>
      </c>
      <c r="C38" s="26" t="s">
        <v>290</v>
      </c>
      <c r="D38" s="17" t="s">
        <v>233</v>
      </c>
      <c r="E38" s="62">
        <v>87506</v>
      </c>
      <c r="F38" s="68">
        <v>164.42377400000001</v>
      </c>
      <c r="G38" s="20">
        <v>1.5428631999999999E-2</v>
      </c>
    </row>
    <row r="39" spans="1:7" ht="51" x14ac:dyDescent="0.2">
      <c r="A39" s="21">
        <v>33</v>
      </c>
      <c r="B39" s="22" t="s">
        <v>291</v>
      </c>
      <c r="C39" s="26" t="s">
        <v>292</v>
      </c>
      <c r="D39" s="17" t="s">
        <v>215</v>
      </c>
      <c r="E39" s="62">
        <v>75170</v>
      </c>
      <c r="F39" s="68">
        <v>161.46516</v>
      </c>
      <c r="G39" s="20">
        <v>1.5151012E-2</v>
      </c>
    </row>
    <row r="40" spans="1:7" ht="25.5" x14ac:dyDescent="0.2">
      <c r="A40" s="21">
        <v>34</v>
      </c>
      <c r="B40" s="22" t="s">
        <v>267</v>
      </c>
      <c r="C40" s="26" t="s">
        <v>268</v>
      </c>
      <c r="D40" s="17" t="s">
        <v>210</v>
      </c>
      <c r="E40" s="62">
        <v>125105</v>
      </c>
      <c r="F40" s="68">
        <v>157.006775</v>
      </c>
      <c r="G40" s="20">
        <v>1.4732660999999999E-2</v>
      </c>
    </row>
    <row r="41" spans="1:7" ht="12.75" x14ac:dyDescent="0.2">
      <c r="A41" s="21">
        <v>35</v>
      </c>
      <c r="B41" s="22" t="s">
        <v>261</v>
      </c>
      <c r="C41" s="26" t="s">
        <v>262</v>
      </c>
      <c r="D41" s="17" t="s">
        <v>199</v>
      </c>
      <c r="E41" s="62">
        <v>20192</v>
      </c>
      <c r="F41" s="68">
        <v>154.77168</v>
      </c>
      <c r="G41" s="20">
        <v>1.4522932000000001E-2</v>
      </c>
    </row>
    <row r="42" spans="1:7" ht="25.5" x14ac:dyDescent="0.2">
      <c r="A42" s="21">
        <v>36</v>
      </c>
      <c r="B42" s="22" t="s">
        <v>48</v>
      </c>
      <c r="C42" s="26" t="s">
        <v>49</v>
      </c>
      <c r="D42" s="17" t="s">
        <v>43</v>
      </c>
      <c r="E42" s="62">
        <v>20502</v>
      </c>
      <c r="F42" s="68">
        <v>147.757914</v>
      </c>
      <c r="G42" s="20">
        <v>1.3864799000000001E-2</v>
      </c>
    </row>
    <row r="43" spans="1:7" ht="12.75" x14ac:dyDescent="0.2">
      <c r="A43" s="21">
        <v>37</v>
      </c>
      <c r="B43" s="22" t="s">
        <v>88</v>
      </c>
      <c r="C43" s="26" t="s">
        <v>89</v>
      </c>
      <c r="D43" s="17" t="s">
        <v>59</v>
      </c>
      <c r="E43" s="62">
        <v>65517</v>
      </c>
      <c r="F43" s="68">
        <v>138.9943155</v>
      </c>
      <c r="G43" s="20">
        <v>1.304247E-2</v>
      </c>
    </row>
    <row r="44" spans="1:7" ht="25.5" x14ac:dyDescent="0.2">
      <c r="A44" s="21">
        <v>38</v>
      </c>
      <c r="B44" s="22" t="s">
        <v>216</v>
      </c>
      <c r="C44" s="26" t="s">
        <v>217</v>
      </c>
      <c r="D44" s="17" t="s">
        <v>36</v>
      </c>
      <c r="E44" s="62">
        <v>92478</v>
      </c>
      <c r="F44" s="68">
        <v>137.97717599999999</v>
      </c>
      <c r="G44" s="20">
        <v>1.2947027E-2</v>
      </c>
    </row>
    <row r="45" spans="1:7" ht="12.75" x14ac:dyDescent="0.2">
      <c r="A45" s="21">
        <v>39</v>
      </c>
      <c r="B45" s="22" t="s">
        <v>193</v>
      </c>
      <c r="C45" s="26" t="s">
        <v>194</v>
      </c>
      <c r="D45" s="17" t="s">
        <v>188</v>
      </c>
      <c r="E45" s="62">
        <v>25584</v>
      </c>
      <c r="F45" s="68">
        <v>133.21588800000001</v>
      </c>
      <c r="G45" s="20">
        <v>1.2500254000000001E-2</v>
      </c>
    </row>
    <row r="46" spans="1:7" ht="25.5" x14ac:dyDescent="0.2">
      <c r="A46" s="21">
        <v>40</v>
      </c>
      <c r="B46" s="22" t="s">
        <v>211</v>
      </c>
      <c r="C46" s="26" t="s">
        <v>212</v>
      </c>
      <c r="D46" s="17" t="s">
        <v>43</v>
      </c>
      <c r="E46" s="62">
        <v>32012</v>
      </c>
      <c r="F46" s="68">
        <v>130.80103199999999</v>
      </c>
      <c r="G46" s="20">
        <v>1.2273657E-2</v>
      </c>
    </row>
    <row r="47" spans="1:7" ht="25.5" x14ac:dyDescent="0.2">
      <c r="A47" s="21">
        <v>41</v>
      </c>
      <c r="B47" s="22" t="s">
        <v>208</v>
      </c>
      <c r="C47" s="26" t="s">
        <v>209</v>
      </c>
      <c r="D47" s="17" t="s">
        <v>210</v>
      </c>
      <c r="E47" s="62">
        <v>46280</v>
      </c>
      <c r="F47" s="68">
        <v>120.2123</v>
      </c>
      <c r="G47" s="20">
        <v>1.1280068000000001E-2</v>
      </c>
    </row>
    <row r="48" spans="1:7" ht="12.75" x14ac:dyDescent="0.2">
      <c r="A48" s="21">
        <v>42</v>
      </c>
      <c r="B48" s="22" t="s">
        <v>182</v>
      </c>
      <c r="C48" s="26" t="s">
        <v>183</v>
      </c>
      <c r="D48" s="17" t="s">
        <v>31</v>
      </c>
      <c r="E48" s="62">
        <v>72068</v>
      </c>
      <c r="F48" s="68">
        <v>118.58789400000001</v>
      </c>
      <c r="G48" s="20">
        <v>1.1127643E-2</v>
      </c>
    </row>
    <row r="49" spans="1:7" ht="25.5" x14ac:dyDescent="0.2">
      <c r="A49" s="21">
        <v>43</v>
      </c>
      <c r="B49" s="22" t="s">
        <v>39</v>
      </c>
      <c r="C49" s="26" t="s">
        <v>40</v>
      </c>
      <c r="D49" s="17" t="s">
        <v>19</v>
      </c>
      <c r="E49" s="62">
        <v>2134</v>
      </c>
      <c r="F49" s="68">
        <v>109.499808</v>
      </c>
      <c r="G49" s="20">
        <v>1.0274866000000001E-2</v>
      </c>
    </row>
    <row r="50" spans="1:7" ht="12.75" x14ac:dyDescent="0.2">
      <c r="A50" s="21">
        <v>44</v>
      </c>
      <c r="B50" s="22" t="s">
        <v>293</v>
      </c>
      <c r="C50" s="26" t="s">
        <v>294</v>
      </c>
      <c r="D50" s="17" t="s">
        <v>252</v>
      </c>
      <c r="E50" s="62">
        <v>69172</v>
      </c>
      <c r="F50" s="68">
        <v>108.530868</v>
      </c>
      <c r="G50" s="20">
        <v>1.0183945999999999E-2</v>
      </c>
    </row>
    <row r="51" spans="1:7" ht="25.5" x14ac:dyDescent="0.2">
      <c r="A51" s="21">
        <v>45</v>
      </c>
      <c r="B51" s="22" t="s">
        <v>72</v>
      </c>
      <c r="C51" s="26" t="s">
        <v>73</v>
      </c>
      <c r="D51" s="17" t="s">
        <v>66</v>
      </c>
      <c r="E51" s="62">
        <v>30749</v>
      </c>
      <c r="F51" s="68">
        <v>103.1475205</v>
      </c>
      <c r="G51" s="20">
        <v>9.6788020000000002E-3</v>
      </c>
    </row>
    <row r="52" spans="1:7" ht="25.5" x14ac:dyDescent="0.2">
      <c r="A52" s="21">
        <v>46</v>
      </c>
      <c r="B52" s="22" t="s">
        <v>248</v>
      </c>
      <c r="C52" s="26" t="s">
        <v>249</v>
      </c>
      <c r="D52" s="17" t="s">
        <v>66</v>
      </c>
      <c r="E52" s="62">
        <v>38834</v>
      </c>
      <c r="F52" s="68">
        <v>97.667509999999993</v>
      </c>
      <c r="G52" s="20">
        <v>9.1645879999999996E-3</v>
      </c>
    </row>
    <row r="53" spans="1:7" ht="25.5" x14ac:dyDescent="0.2">
      <c r="A53" s="21">
        <v>47</v>
      </c>
      <c r="B53" s="22" t="s">
        <v>295</v>
      </c>
      <c r="C53" s="26" t="s">
        <v>296</v>
      </c>
      <c r="D53" s="17" t="s">
        <v>297</v>
      </c>
      <c r="E53" s="62">
        <v>90000</v>
      </c>
      <c r="F53" s="68">
        <v>95.984999999999999</v>
      </c>
      <c r="G53" s="20">
        <v>9.0067099999999994E-3</v>
      </c>
    </row>
    <row r="54" spans="1:7" ht="12.75" x14ac:dyDescent="0.2">
      <c r="A54" s="21">
        <v>48</v>
      </c>
      <c r="B54" s="22" t="s">
        <v>94</v>
      </c>
      <c r="C54" s="26" t="s">
        <v>95</v>
      </c>
      <c r="D54" s="17" t="s">
        <v>59</v>
      </c>
      <c r="E54" s="62">
        <v>35027</v>
      </c>
      <c r="F54" s="68">
        <v>94.870629500000007</v>
      </c>
      <c r="G54" s="20">
        <v>8.9021440000000007E-3</v>
      </c>
    </row>
    <row r="55" spans="1:7" ht="25.5" x14ac:dyDescent="0.2">
      <c r="A55" s="21">
        <v>49</v>
      </c>
      <c r="B55" s="22" t="s">
        <v>220</v>
      </c>
      <c r="C55" s="26" t="s">
        <v>221</v>
      </c>
      <c r="D55" s="17" t="s">
        <v>210</v>
      </c>
      <c r="E55" s="62">
        <v>26621</v>
      </c>
      <c r="F55" s="68">
        <v>93.745851500000001</v>
      </c>
      <c r="G55" s="20">
        <v>8.7966009999999994E-3</v>
      </c>
    </row>
    <row r="56" spans="1:7" ht="25.5" x14ac:dyDescent="0.2">
      <c r="A56" s="21">
        <v>50</v>
      </c>
      <c r="B56" s="22" t="s">
        <v>298</v>
      </c>
      <c r="C56" s="26" t="s">
        <v>299</v>
      </c>
      <c r="D56" s="17" t="s">
        <v>19</v>
      </c>
      <c r="E56" s="62">
        <v>80913</v>
      </c>
      <c r="F56" s="68">
        <v>93.292688999999996</v>
      </c>
      <c r="G56" s="20">
        <v>8.7540780000000002E-3</v>
      </c>
    </row>
    <row r="57" spans="1:7" ht="12.75" x14ac:dyDescent="0.2">
      <c r="A57" s="21">
        <v>51</v>
      </c>
      <c r="B57" s="22" t="s">
        <v>271</v>
      </c>
      <c r="C57" s="26" t="s">
        <v>272</v>
      </c>
      <c r="D57" s="17" t="s">
        <v>252</v>
      </c>
      <c r="E57" s="62">
        <v>25925</v>
      </c>
      <c r="F57" s="68">
        <v>87.470950000000002</v>
      </c>
      <c r="G57" s="20">
        <v>8.2077980000000005E-3</v>
      </c>
    </row>
    <row r="58" spans="1:7" ht="12.75" x14ac:dyDescent="0.2">
      <c r="A58" s="21">
        <v>52</v>
      </c>
      <c r="B58" s="22" t="s">
        <v>229</v>
      </c>
      <c r="C58" s="26" t="s">
        <v>230</v>
      </c>
      <c r="D58" s="17" t="s">
        <v>172</v>
      </c>
      <c r="E58" s="62">
        <v>32254</v>
      </c>
      <c r="F58" s="68">
        <v>81.602620000000002</v>
      </c>
      <c r="G58" s="20">
        <v>7.6571460000000001E-3</v>
      </c>
    </row>
    <row r="59" spans="1:7" ht="12.75" x14ac:dyDescent="0.2">
      <c r="A59" s="21">
        <v>53</v>
      </c>
      <c r="B59" s="22" t="s">
        <v>300</v>
      </c>
      <c r="C59" s="26" t="s">
        <v>301</v>
      </c>
      <c r="D59" s="17" t="s">
        <v>175</v>
      </c>
      <c r="E59" s="62">
        <v>66202</v>
      </c>
      <c r="F59" s="68">
        <v>80.667136999999997</v>
      </c>
      <c r="G59" s="20">
        <v>7.5693649999999998E-3</v>
      </c>
    </row>
    <row r="60" spans="1:7" ht="25.5" x14ac:dyDescent="0.2">
      <c r="A60" s="21">
        <v>54</v>
      </c>
      <c r="B60" s="22" t="s">
        <v>302</v>
      </c>
      <c r="C60" s="26" t="s">
        <v>303</v>
      </c>
      <c r="D60" s="17" t="s">
        <v>228</v>
      </c>
      <c r="E60" s="62">
        <v>28224</v>
      </c>
      <c r="F60" s="68">
        <v>72.775583999999995</v>
      </c>
      <c r="G60" s="20">
        <v>6.8288649999999999E-3</v>
      </c>
    </row>
    <row r="61" spans="1:7" ht="25.5" x14ac:dyDescent="0.2">
      <c r="A61" s="21">
        <v>55</v>
      </c>
      <c r="B61" s="22" t="s">
        <v>103</v>
      </c>
      <c r="C61" s="26" t="s">
        <v>104</v>
      </c>
      <c r="D61" s="17" t="s">
        <v>19</v>
      </c>
      <c r="E61" s="62">
        <v>45515</v>
      </c>
      <c r="F61" s="68">
        <v>70.3889475</v>
      </c>
      <c r="G61" s="20">
        <v>6.6049159999999997E-3</v>
      </c>
    </row>
    <row r="62" spans="1:7" ht="12.75" x14ac:dyDescent="0.2">
      <c r="A62" s="21">
        <v>56</v>
      </c>
      <c r="B62" s="22" t="s">
        <v>77</v>
      </c>
      <c r="C62" s="26" t="s">
        <v>78</v>
      </c>
      <c r="D62" s="17" t="s">
        <v>59</v>
      </c>
      <c r="E62" s="62">
        <v>30589</v>
      </c>
      <c r="F62" s="68">
        <v>64.160427499999997</v>
      </c>
      <c r="G62" s="20">
        <v>6.020465E-3</v>
      </c>
    </row>
    <row r="63" spans="1:7" ht="12.75" x14ac:dyDescent="0.2">
      <c r="A63" s="21">
        <v>57</v>
      </c>
      <c r="B63" s="22" t="s">
        <v>275</v>
      </c>
      <c r="C63" s="26" t="s">
        <v>276</v>
      </c>
      <c r="D63" s="17" t="s">
        <v>76</v>
      </c>
      <c r="E63" s="62">
        <v>2425</v>
      </c>
      <c r="F63" s="68">
        <v>61.3900875</v>
      </c>
      <c r="G63" s="20">
        <v>5.7605119999999998E-3</v>
      </c>
    </row>
    <row r="64" spans="1:7" ht="38.25" x14ac:dyDescent="0.2">
      <c r="A64" s="21">
        <v>58</v>
      </c>
      <c r="B64" s="22" t="s">
        <v>304</v>
      </c>
      <c r="C64" s="26" t="s">
        <v>305</v>
      </c>
      <c r="D64" s="17" t="s">
        <v>306</v>
      </c>
      <c r="E64" s="62">
        <v>42152</v>
      </c>
      <c r="F64" s="68">
        <v>59.813687999999999</v>
      </c>
      <c r="G64" s="20">
        <v>5.6125910000000001E-3</v>
      </c>
    </row>
    <row r="65" spans="1:7" ht="25.5" x14ac:dyDescent="0.2">
      <c r="A65" s="21">
        <v>59</v>
      </c>
      <c r="B65" s="22" t="s">
        <v>236</v>
      </c>
      <c r="C65" s="26" t="s">
        <v>237</v>
      </c>
      <c r="D65" s="17" t="s">
        <v>43</v>
      </c>
      <c r="E65" s="62">
        <v>24214</v>
      </c>
      <c r="F65" s="68">
        <v>23.923431999999998</v>
      </c>
      <c r="G65" s="20">
        <v>2.2448450000000001E-3</v>
      </c>
    </row>
    <row r="66" spans="1:7" ht="25.5" x14ac:dyDescent="0.2">
      <c r="A66" s="21">
        <v>60</v>
      </c>
      <c r="B66" s="22" t="s">
        <v>240</v>
      </c>
      <c r="C66" s="26" t="s">
        <v>241</v>
      </c>
      <c r="D66" s="17" t="s">
        <v>19</v>
      </c>
      <c r="E66" s="62">
        <v>1218</v>
      </c>
      <c r="F66" s="68">
        <v>2.2532999999999999</v>
      </c>
      <c r="G66" s="20">
        <v>2.11437E-4</v>
      </c>
    </row>
    <row r="67" spans="1:7" ht="12.75" x14ac:dyDescent="0.2">
      <c r="A67" s="16"/>
      <c r="B67" s="17"/>
      <c r="C67" s="23" t="s">
        <v>120</v>
      </c>
      <c r="D67" s="27"/>
      <c r="E67" s="64"/>
      <c r="F67" s="70">
        <v>10285.569623500003</v>
      </c>
      <c r="G67" s="28">
        <v>0.96514188300000048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121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122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120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123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124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125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126</v>
      </c>
      <c r="D84" s="40"/>
      <c r="E84" s="64"/>
      <c r="F84" s="70">
        <v>10285.569623500003</v>
      </c>
      <c r="G84" s="28">
        <v>0.96514188300000048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127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128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129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130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131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132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133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134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135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136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137</v>
      </c>
      <c r="D112" s="30"/>
      <c r="E112" s="62"/>
      <c r="F112" s="68">
        <v>365.81208279999998</v>
      </c>
      <c r="G112" s="20">
        <v>3.4325815000000003E-2</v>
      </c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365.81208279999998</v>
      </c>
      <c r="G113" s="28">
        <v>3.4325815000000003E-2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138</v>
      </c>
      <c r="D115" s="40"/>
      <c r="E115" s="64"/>
      <c r="F115" s="70">
        <v>365.81208279999998</v>
      </c>
      <c r="G115" s="28">
        <v>3.4325815000000003E-2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139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140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120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141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142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120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143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120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144</v>
      </c>
      <c r="D128" s="22"/>
      <c r="E128" s="62"/>
      <c r="F128" s="74">
        <v>5.6728047200000002</v>
      </c>
      <c r="G128" s="43">
        <v>5.3230499999999995E-4</v>
      </c>
    </row>
    <row r="129" spans="1:7" ht="12.75" x14ac:dyDescent="0.2">
      <c r="A129" s="21"/>
      <c r="B129" s="22"/>
      <c r="C129" s="46" t="s">
        <v>145</v>
      </c>
      <c r="D129" s="27"/>
      <c r="E129" s="64"/>
      <c r="F129" s="70">
        <v>10657.054511020002</v>
      </c>
      <c r="G129" s="28">
        <v>1.0000000030000005</v>
      </c>
    </row>
    <row r="131" spans="1:7" ht="12.75" x14ac:dyDescent="0.2">
      <c r="B131" s="360"/>
      <c r="C131" s="360"/>
      <c r="D131" s="360"/>
      <c r="E131" s="360"/>
      <c r="F131" s="360"/>
    </row>
    <row r="132" spans="1:7" ht="12.75" x14ac:dyDescent="0.2">
      <c r="B132" s="360"/>
      <c r="C132" s="360"/>
      <c r="D132" s="360"/>
      <c r="E132" s="360"/>
      <c r="F132" s="360"/>
    </row>
    <row r="134" spans="1:7" ht="12.75" x14ac:dyDescent="0.2">
      <c r="B134" s="52" t="s">
        <v>146</v>
      </c>
      <c r="C134" s="53"/>
      <c r="D134" s="54"/>
    </row>
    <row r="135" spans="1:7" ht="12.75" x14ac:dyDescent="0.2">
      <c r="B135" s="55" t="s">
        <v>147</v>
      </c>
      <c r="C135" s="56"/>
      <c r="D135" s="81" t="s">
        <v>148</v>
      </c>
    </row>
    <row r="136" spans="1:7" ht="12.75" x14ac:dyDescent="0.2">
      <c r="B136" s="55" t="s">
        <v>149</v>
      </c>
      <c r="C136" s="56"/>
      <c r="D136" s="81" t="s">
        <v>148</v>
      </c>
    </row>
    <row r="137" spans="1:7" ht="12.75" x14ac:dyDescent="0.2">
      <c r="B137" s="57" t="s">
        <v>150</v>
      </c>
      <c r="C137" s="56"/>
      <c r="D137" s="58"/>
    </row>
    <row r="138" spans="1:7" ht="25.5" customHeight="1" x14ac:dyDescent="0.2">
      <c r="B138" s="58"/>
      <c r="C138" s="48" t="s">
        <v>151</v>
      </c>
      <c r="D138" s="49" t="s">
        <v>152</v>
      </c>
    </row>
    <row r="139" spans="1:7" ht="12.75" customHeight="1" x14ac:dyDescent="0.2">
      <c r="B139" s="75" t="s">
        <v>153</v>
      </c>
      <c r="C139" s="76" t="s">
        <v>154</v>
      </c>
      <c r="D139" s="76" t="s">
        <v>155</v>
      </c>
    </row>
    <row r="140" spans="1:7" ht="12.75" x14ac:dyDescent="0.2">
      <c r="B140" s="58" t="s">
        <v>156</v>
      </c>
      <c r="C140" s="59">
        <v>12.374499999999999</v>
      </c>
      <c r="D140" s="59">
        <v>11.3726</v>
      </c>
    </row>
    <row r="141" spans="1:7" ht="12.75" x14ac:dyDescent="0.2">
      <c r="B141" s="58" t="s">
        <v>157</v>
      </c>
      <c r="C141" s="59">
        <v>12.374499999999999</v>
      </c>
      <c r="D141" s="59">
        <v>11.3726</v>
      </c>
    </row>
    <row r="142" spans="1:7" ht="12.75" x14ac:dyDescent="0.2">
      <c r="B142" s="58" t="s">
        <v>158</v>
      </c>
      <c r="C142" s="59">
        <v>12.2461</v>
      </c>
      <c r="D142" s="59">
        <v>11.2469</v>
      </c>
    </row>
    <row r="143" spans="1:7" ht="12.75" x14ac:dyDescent="0.2">
      <c r="B143" s="58" t="s">
        <v>159</v>
      </c>
      <c r="C143" s="59">
        <v>12.2461</v>
      </c>
      <c r="D143" s="59">
        <v>11.2469</v>
      </c>
    </row>
    <row r="145" spans="2:4" ht="12.75" x14ac:dyDescent="0.2">
      <c r="B145" s="77" t="s">
        <v>160</v>
      </c>
      <c r="C145" s="60"/>
      <c r="D145" s="78" t="s">
        <v>148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161</v>
      </c>
      <c r="C149" s="56"/>
      <c r="D149" s="83" t="s">
        <v>148</v>
      </c>
    </row>
    <row r="150" spans="2:4" ht="12.75" x14ac:dyDescent="0.2">
      <c r="B150" s="57" t="s">
        <v>162</v>
      </c>
      <c r="C150" s="56"/>
      <c r="D150" s="83" t="s">
        <v>148</v>
      </c>
    </row>
    <row r="151" spans="2:4" ht="12.75" x14ac:dyDescent="0.2">
      <c r="B151" s="57" t="s">
        <v>163</v>
      </c>
      <c r="C151" s="56"/>
      <c r="D151" s="61">
        <v>5.2923315209664453E-3</v>
      </c>
    </row>
    <row r="152" spans="2:4" ht="12.75" x14ac:dyDescent="0.2">
      <c r="B152" s="57" t="s">
        <v>164</v>
      </c>
      <c r="C152" s="56"/>
      <c r="D152" s="61" t="s">
        <v>148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737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29</v>
      </c>
      <c r="C7" s="26" t="s">
        <v>30</v>
      </c>
      <c r="D7" s="17" t="s">
        <v>31</v>
      </c>
      <c r="E7" s="62">
        <v>552736</v>
      </c>
      <c r="F7" s="68">
        <v>11654.162192</v>
      </c>
      <c r="G7" s="20">
        <v>4.4415331000000002E-2</v>
      </c>
    </row>
    <row r="8" spans="1:7" ht="12.75" x14ac:dyDescent="0.2">
      <c r="A8" s="21">
        <v>2</v>
      </c>
      <c r="B8" s="22" t="s">
        <v>455</v>
      </c>
      <c r="C8" s="26" t="s">
        <v>456</v>
      </c>
      <c r="D8" s="17" t="s">
        <v>188</v>
      </c>
      <c r="E8" s="62">
        <v>455547</v>
      </c>
      <c r="F8" s="68">
        <v>10460.9535345</v>
      </c>
      <c r="G8" s="20">
        <v>3.9867878000000002E-2</v>
      </c>
    </row>
    <row r="9" spans="1:7" ht="12.75" x14ac:dyDescent="0.2">
      <c r="A9" s="21">
        <v>3</v>
      </c>
      <c r="B9" s="22" t="s">
        <v>60</v>
      </c>
      <c r="C9" s="26" t="s">
        <v>61</v>
      </c>
      <c r="D9" s="17" t="s">
        <v>31</v>
      </c>
      <c r="E9" s="62">
        <v>3737392</v>
      </c>
      <c r="F9" s="68">
        <v>10292.777568</v>
      </c>
      <c r="G9" s="20">
        <v>3.9226940000000002E-2</v>
      </c>
    </row>
    <row r="10" spans="1:7" ht="25.5" x14ac:dyDescent="0.2">
      <c r="A10" s="21">
        <v>4</v>
      </c>
      <c r="B10" s="22" t="s">
        <v>343</v>
      </c>
      <c r="C10" s="26" t="s">
        <v>344</v>
      </c>
      <c r="D10" s="17" t="s">
        <v>81</v>
      </c>
      <c r="E10" s="62">
        <v>694000</v>
      </c>
      <c r="F10" s="68">
        <v>7919.2340000000004</v>
      </c>
      <c r="G10" s="20">
        <v>3.0181097E-2</v>
      </c>
    </row>
    <row r="11" spans="1:7" ht="12.75" x14ac:dyDescent="0.2">
      <c r="A11" s="21">
        <v>5</v>
      </c>
      <c r="B11" s="22" t="s">
        <v>453</v>
      </c>
      <c r="C11" s="26" t="s">
        <v>454</v>
      </c>
      <c r="D11" s="17" t="s">
        <v>76</v>
      </c>
      <c r="E11" s="62">
        <v>840300</v>
      </c>
      <c r="F11" s="68">
        <v>7543.3730999999998</v>
      </c>
      <c r="G11" s="20">
        <v>2.8748649000000001E-2</v>
      </c>
    </row>
    <row r="12" spans="1:7" ht="12.75" x14ac:dyDescent="0.2">
      <c r="A12" s="21">
        <v>6</v>
      </c>
      <c r="B12" s="22" t="s">
        <v>20</v>
      </c>
      <c r="C12" s="26" t="s">
        <v>21</v>
      </c>
      <c r="D12" s="17" t="s">
        <v>22</v>
      </c>
      <c r="E12" s="62">
        <v>1060287</v>
      </c>
      <c r="F12" s="68">
        <v>7447.4558880000004</v>
      </c>
      <c r="G12" s="20">
        <v>2.8383096999999999E-2</v>
      </c>
    </row>
    <row r="13" spans="1:7" ht="12.75" x14ac:dyDescent="0.2">
      <c r="A13" s="21">
        <v>7</v>
      </c>
      <c r="B13" s="22" t="s">
        <v>451</v>
      </c>
      <c r="C13" s="26" t="s">
        <v>452</v>
      </c>
      <c r="D13" s="17" t="s">
        <v>199</v>
      </c>
      <c r="E13" s="62">
        <v>389170</v>
      </c>
      <c r="F13" s="68">
        <v>7190.8886750000001</v>
      </c>
      <c r="G13" s="20">
        <v>2.7405290999999998E-2</v>
      </c>
    </row>
    <row r="14" spans="1:7" ht="12.75" x14ac:dyDescent="0.2">
      <c r="A14" s="21">
        <v>8</v>
      </c>
      <c r="B14" s="22" t="s">
        <v>651</v>
      </c>
      <c r="C14" s="26" t="s">
        <v>652</v>
      </c>
      <c r="D14" s="17" t="s">
        <v>31</v>
      </c>
      <c r="E14" s="62">
        <v>2065241</v>
      </c>
      <c r="F14" s="68">
        <v>7014.5910565000004</v>
      </c>
      <c r="G14" s="20">
        <v>2.6733400000000001E-2</v>
      </c>
    </row>
    <row r="15" spans="1:7" ht="12.75" x14ac:dyDescent="0.2">
      <c r="A15" s="21">
        <v>9</v>
      </c>
      <c r="B15" s="22" t="s">
        <v>459</v>
      </c>
      <c r="C15" s="26" t="s">
        <v>460</v>
      </c>
      <c r="D15" s="17" t="s">
        <v>199</v>
      </c>
      <c r="E15" s="62">
        <v>460986</v>
      </c>
      <c r="F15" s="68">
        <v>6026.008992</v>
      </c>
      <c r="G15" s="20">
        <v>2.2965802E-2</v>
      </c>
    </row>
    <row r="16" spans="1:7" ht="12.75" x14ac:dyDescent="0.2">
      <c r="A16" s="21">
        <v>10</v>
      </c>
      <c r="B16" s="22" t="s">
        <v>116</v>
      </c>
      <c r="C16" s="26" t="s">
        <v>117</v>
      </c>
      <c r="D16" s="17" t="s">
        <v>31</v>
      </c>
      <c r="E16" s="62">
        <v>2212480</v>
      </c>
      <c r="F16" s="68">
        <v>5738.0668800000003</v>
      </c>
      <c r="G16" s="20">
        <v>2.1868421999999998E-2</v>
      </c>
    </row>
    <row r="17" spans="1:7" ht="25.5" x14ac:dyDescent="0.2">
      <c r="A17" s="21">
        <v>11</v>
      </c>
      <c r="B17" s="22" t="s">
        <v>354</v>
      </c>
      <c r="C17" s="26" t="s">
        <v>355</v>
      </c>
      <c r="D17" s="17" t="s">
        <v>188</v>
      </c>
      <c r="E17" s="62">
        <v>372932</v>
      </c>
      <c r="F17" s="68">
        <v>5640.9694319999999</v>
      </c>
      <c r="G17" s="20">
        <v>2.1498373000000001E-2</v>
      </c>
    </row>
    <row r="18" spans="1:7" ht="12.75" x14ac:dyDescent="0.2">
      <c r="A18" s="21">
        <v>12</v>
      </c>
      <c r="B18" s="22" t="s">
        <v>358</v>
      </c>
      <c r="C18" s="26" t="s">
        <v>359</v>
      </c>
      <c r="D18" s="17" t="s">
        <v>199</v>
      </c>
      <c r="E18" s="62">
        <v>520000</v>
      </c>
      <c r="F18" s="68">
        <v>5637.84</v>
      </c>
      <c r="G18" s="20">
        <v>2.1486445999999999E-2</v>
      </c>
    </row>
    <row r="19" spans="1:7" ht="25.5" x14ac:dyDescent="0.2">
      <c r="A19" s="21">
        <v>13</v>
      </c>
      <c r="B19" s="22" t="s">
        <v>176</v>
      </c>
      <c r="C19" s="26" t="s">
        <v>177</v>
      </c>
      <c r="D19" s="17" t="s">
        <v>43</v>
      </c>
      <c r="E19" s="62">
        <v>2158576</v>
      </c>
      <c r="F19" s="68">
        <v>5555.0953360000003</v>
      </c>
      <c r="G19" s="20">
        <v>2.1171097E-2</v>
      </c>
    </row>
    <row r="20" spans="1:7" ht="25.5" x14ac:dyDescent="0.2">
      <c r="A20" s="21">
        <v>14</v>
      </c>
      <c r="B20" s="22" t="s">
        <v>14</v>
      </c>
      <c r="C20" s="26" t="s">
        <v>15</v>
      </c>
      <c r="D20" s="17" t="s">
        <v>16</v>
      </c>
      <c r="E20" s="62">
        <v>433380</v>
      </c>
      <c r="F20" s="68">
        <v>5526.0283799999997</v>
      </c>
      <c r="G20" s="20">
        <v>2.106032E-2</v>
      </c>
    </row>
    <row r="21" spans="1:7" ht="12.75" x14ac:dyDescent="0.2">
      <c r="A21" s="21">
        <v>15</v>
      </c>
      <c r="B21" s="22" t="s">
        <v>481</v>
      </c>
      <c r="C21" s="26" t="s">
        <v>482</v>
      </c>
      <c r="D21" s="17" t="s">
        <v>31</v>
      </c>
      <c r="E21" s="62">
        <v>1003099</v>
      </c>
      <c r="F21" s="68">
        <v>5123.8296920000003</v>
      </c>
      <c r="G21" s="20">
        <v>1.9527494999999999E-2</v>
      </c>
    </row>
    <row r="22" spans="1:7" ht="12.75" x14ac:dyDescent="0.2">
      <c r="A22" s="21">
        <v>16</v>
      </c>
      <c r="B22" s="22" t="s">
        <v>522</v>
      </c>
      <c r="C22" s="26" t="s">
        <v>523</v>
      </c>
      <c r="D22" s="17" t="s">
        <v>199</v>
      </c>
      <c r="E22" s="62">
        <v>512946</v>
      </c>
      <c r="F22" s="68">
        <v>4751.1623250000002</v>
      </c>
      <c r="G22" s="20">
        <v>1.8107216999999998E-2</v>
      </c>
    </row>
    <row r="23" spans="1:7" ht="25.5" x14ac:dyDescent="0.2">
      <c r="A23" s="21">
        <v>17</v>
      </c>
      <c r="B23" s="22" t="s">
        <v>560</v>
      </c>
      <c r="C23" s="26" t="s">
        <v>561</v>
      </c>
      <c r="D23" s="17" t="s">
        <v>19</v>
      </c>
      <c r="E23" s="62">
        <v>452910</v>
      </c>
      <c r="F23" s="68">
        <v>4440.1031849999999</v>
      </c>
      <c r="G23" s="20">
        <v>1.6921736E-2</v>
      </c>
    </row>
    <row r="24" spans="1:7" ht="12.75" x14ac:dyDescent="0.2">
      <c r="A24" s="21">
        <v>18</v>
      </c>
      <c r="B24" s="22" t="s">
        <v>530</v>
      </c>
      <c r="C24" s="26" t="s">
        <v>531</v>
      </c>
      <c r="D24" s="17" t="s">
        <v>76</v>
      </c>
      <c r="E24" s="62">
        <v>124076</v>
      </c>
      <c r="F24" s="68">
        <v>4309.7798599999996</v>
      </c>
      <c r="G24" s="20">
        <v>1.6425058999999999E-2</v>
      </c>
    </row>
    <row r="25" spans="1:7" ht="12.75" x14ac:dyDescent="0.2">
      <c r="A25" s="21">
        <v>19</v>
      </c>
      <c r="B25" s="22" t="s">
        <v>352</v>
      </c>
      <c r="C25" s="26" t="s">
        <v>353</v>
      </c>
      <c r="D25" s="17" t="s">
        <v>252</v>
      </c>
      <c r="E25" s="62">
        <v>1052846</v>
      </c>
      <c r="F25" s="68">
        <v>4197.6970019999999</v>
      </c>
      <c r="G25" s="20">
        <v>1.5997898E-2</v>
      </c>
    </row>
    <row r="26" spans="1:7" ht="25.5" x14ac:dyDescent="0.2">
      <c r="A26" s="21">
        <v>20</v>
      </c>
      <c r="B26" s="22" t="s">
        <v>17</v>
      </c>
      <c r="C26" s="26" t="s">
        <v>18</v>
      </c>
      <c r="D26" s="17" t="s">
        <v>19</v>
      </c>
      <c r="E26" s="62">
        <v>22205</v>
      </c>
      <c r="F26" s="68">
        <v>4074.1400924999998</v>
      </c>
      <c r="G26" s="20">
        <v>1.5527009E-2</v>
      </c>
    </row>
    <row r="27" spans="1:7" ht="25.5" x14ac:dyDescent="0.2">
      <c r="A27" s="21">
        <v>21</v>
      </c>
      <c r="B27" s="22" t="s">
        <v>469</v>
      </c>
      <c r="C27" s="26" t="s">
        <v>470</v>
      </c>
      <c r="D27" s="17" t="s">
        <v>188</v>
      </c>
      <c r="E27" s="62">
        <v>576221</v>
      </c>
      <c r="F27" s="68">
        <v>3885.7463134999998</v>
      </c>
      <c r="G27" s="20">
        <v>1.4809019E-2</v>
      </c>
    </row>
    <row r="28" spans="1:7" ht="12.75" x14ac:dyDescent="0.2">
      <c r="A28" s="21">
        <v>22</v>
      </c>
      <c r="B28" s="22" t="s">
        <v>576</v>
      </c>
      <c r="C28" s="26" t="s">
        <v>577</v>
      </c>
      <c r="D28" s="17" t="s">
        <v>25</v>
      </c>
      <c r="E28" s="62">
        <v>400000</v>
      </c>
      <c r="F28" s="68">
        <v>3648.2</v>
      </c>
      <c r="G28" s="20">
        <v>1.3903703E-2</v>
      </c>
    </row>
    <row r="29" spans="1:7" ht="25.5" x14ac:dyDescent="0.2">
      <c r="A29" s="21">
        <v>23</v>
      </c>
      <c r="B29" s="22" t="s">
        <v>632</v>
      </c>
      <c r="C29" s="26" t="s">
        <v>633</v>
      </c>
      <c r="D29" s="17" t="s">
        <v>66</v>
      </c>
      <c r="E29" s="62">
        <v>1610580</v>
      </c>
      <c r="F29" s="68">
        <v>3643.1319600000002</v>
      </c>
      <c r="G29" s="20">
        <v>1.3884387999999999E-2</v>
      </c>
    </row>
    <row r="30" spans="1:7" ht="25.5" x14ac:dyDescent="0.2">
      <c r="A30" s="21">
        <v>24</v>
      </c>
      <c r="B30" s="22" t="s">
        <v>593</v>
      </c>
      <c r="C30" s="26" t="s">
        <v>594</v>
      </c>
      <c r="D30" s="17" t="s">
        <v>36</v>
      </c>
      <c r="E30" s="62">
        <v>258370</v>
      </c>
      <c r="F30" s="68">
        <v>3582.170865</v>
      </c>
      <c r="G30" s="20">
        <v>1.3652058999999999E-2</v>
      </c>
    </row>
    <row r="31" spans="1:7" ht="12.75" x14ac:dyDescent="0.2">
      <c r="A31" s="21">
        <v>25</v>
      </c>
      <c r="B31" s="22" t="s">
        <v>350</v>
      </c>
      <c r="C31" s="26" t="s">
        <v>351</v>
      </c>
      <c r="D31" s="17" t="s">
        <v>175</v>
      </c>
      <c r="E31" s="62">
        <v>1369041</v>
      </c>
      <c r="F31" s="68">
        <v>3536.2329030000001</v>
      </c>
      <c r="G31" s="20">
        <v>1.3476983999999999E-2</v>
      </c>
    </row>
    <row r="32" spans="1:7" ht="25.5" x14ac:dyDescent="0.2">
      <c r="A32" s="21">
        <v>26</v>
      </c>
      <c r="B32" s="22" t="s">
        <v>255</v>
      </c>
      <c r="C32" s="26" t="s">
        <v>256</v>
      </c>
      <c r="D32" s="17" t="s">
        <v>210</v>
      </c>
      <c r="E32" s="62">
        <v>256685</v>
      </c>
      <c r="F32" s="68">
        <v>3527.6219550000001</v>
      </c>
      <c r="G32" s="20">
        <v>1.3444167E-2</v>
      </c>
    </row>
    <row r="33" spans="1:7" ht="12.75" x14ac:dyDescent="0.2">
      <c r="A33" s="21">
        <v>27</v>
      </c>
      <c r="B33" s="22" t="s">
        <v>26</v>
      </c>
      <c r="C33" s="26" t="s">
        <v>27</v>
      </c>
      <c r="D33" s="17" t="s">
        <v>28</v>
      </c>
      <c r="E33" s="62">
        <v>1579139</v>
      </c>
      <c r="F33" s="68">
        <v>3522.2695395000001</v>
      </c>
      <c r="G33" s="20">
        <v>1.3423768000000001E-2</v>
      </c>
    </row>
    <row r="34" spans="1:7" ht="12.75" x14ac:dyDescent="0.2">
      <c r="A34" s="21">
        <v>28</v>
      </c>
      <c r="B34" s="22" t="s">
        <v>50</v>
      </c>
      <c r="C34" s="26" t="s">
        <v>51</v>
      </c>
      <c r="D34" s="17" t="s">
        <v>22</v>
      </c>
      <c r="E34" s="62">
        <v>3010398</v>
      </c>
      <c r="F34" s="68">
        <v>3514.6396650000002</v>
      </c>
      <c r="G34" s="20">
        <v>1.3394690000000001E-2</v>
      </c>
    </row>
    <row r="35" spans="1:7" ht="25.5" x14ac:dyDescent="0.2">
      <c r="A35" s="21">
        <v>29</v>
      </c>
      <c r="B35" s="22" t="s">
        <v>375</v>
      </c>
      <c r="C35" s="26" t="s">
        <v>376</v>
      </c>
      <c r="D35" s="17" t="s">
        <v>81</v>
      </c>
      <c r="E35" s="62">
        <v>300000</v>
      </c>
      <c r="F35" s="68">
        <v>3451.5</v>
      </c>
      <c r="G35" s="20">
        <v>1.3154057E-2</v>
      </c>
    </row>
    <row r="36" spans="1:7" ht="12.75" x14ac:dyDescent="0.2">
      <c r="A36" s="21">
        <v>30</v>
      </c>
      <c r="B36" s="22" t="s">
        <v>397</v>
      </c>
      <c r="C36" s="26" t="s">
        <v>398</v>
      </c>
      <c r="D36" s="17" t="s">
        <v>233</v>
      </c>
      <c r="E36" s="62">
        <v>73553</v>
      </c>
      <c r="F36" s="68">
        <v>3366.1898215000001</v>
      </c>
      <c r="G36" s="20">
        <v>1.2828930000000001E-2</v>
      </c>
    </row>
    <row r="37" spans="1:7" ht="12.75" x14ac:dyDescent="0.2">
      <c r="A37" s="21">
        <v>31</v>
      </c>
      <c r="B37" s="22" t="s">
        <v>473</v>
      </c>
      <c r="C37" s="26" t="s">
        <v>474</v>
      </c>
      <c r="D37" s="17" t="s">
        <v>31</v>
      </c>
      <c r="E37" s="62">
        <v>242237</v>
      </c>
      <c r="F37" s="68">
        <v>3253.1217915000002</v>
      </c>
      <c r="G37" s="20">
        <v>1.2398015E-2</v>
      </c>
    </row>
    <row r="38" spans="1:7" ht="12.75" x14ac:dyDescent="0.2">
      <c r="A38" s="21">
        <v>32</v>
      </c>
      <c r="B38" s="22" t="s">
        <v>405</v>
      </c>
      <c r="C38" s="26" t="s">
        <v>406</v>
      </c>
      <c r="D38" s="17" t="s">
        <v>31</v>
      </c>
      <c r="E38" s="62">
        <v>3057733</v>
      </c>
      <c r="F38" s="68">
        <v>3170.8691210000002</v>
      </c>
      <c r="G38" s="20">
        <v>1.2084541000000001E-2</v>
      </c>
    </row>
    <row r="39" spans="1:7" ht="25.5" x14ac:dyDescent="0.2">
      <c r="A39" s="21">
        <v>33</v>
      </c>
      <c r="B39" s="22" t="s">
        <v>243</v>
      </c>
      <c r="C39" s="26" t="s">
        <v>244</v>
      </c>
      <c r="D39" s="17" t="s">
        <v>245</v>
      </c>
      <c r="E39" s="62">
        <v>1080000</v>
      </c>
      <c r="F39" s="68">
        <v>3115.26</v>
      </c>
      <c r="G39" s="20">
        <v>1.1872608E-2</v>
      </c>
    </row>
    <row r="40" spans="1:7" ht="25.5" x14ac:dyDescent="0.2">
      <c r="A40" s="21">
        <v>34</v>
      </c>
      <c r="B40" s="22" t="s">
        <v>479</v>
      </c>
      <c r="C40" s="26" t="s">
        <v>480</v>
      </c>
      <c r="D40" s="17" t="s">
        <v>188</v>
      </c>
      <c r="E40" s="62">
        <v>447036</v>
      </c>
      <c r="F40" s="68">
        <v>3114.7233299999998</v>
      </c>
      <c r="G40" s="20">
        <v>1.1870563000000001E-2</v>
      </c>
    </row>
    <row r="41" spans="1:7" ht="25.5" x14ac:dyDescent="0.2">
      <c r="A41" s="21">
        <v>35</v>
      </c>
      <c r="B41" s="22" t="s">
        <v>96</v>
      </c>
      <c r="C41" s="26" t="s">
        <v>97</v>
      </c>
      <c r="D41" s="17" t="s">
        <v>43</v>
      </c>
      <c r="E41" s="62">
        <v>600000</v>
      </c>
      <c r="F41" s="68">
        <v>3073.2</v>
      </c>
      <c r="G41" s="20">
        <v>1.1712313E-2</v>
      </c>
    </row>
    <row r="42" spans="1:7" ht="12.75" x14ac:dyDescent="0.2">
      <c r="A42" s="21">
        <v>36</v>
      </c>
      <c r="B42" s="22" t="s">
        <v>732</v>
      </c>
      <c r="C42" s="26" t="s">
        <v>733</v>
      </c>
      <c r="D42" s="17" t="s">
        <v>228</v>
      </c>
      <c r="E42" s="62">
        <v>136067</v>
      </c>
      <c r="F42" s="68">
        <v>3041.1654834999999</v>
      </c>
      <c r="G42" s="20">
        <v>1.1590226E-2</v>
      </c>
    </row>
    <row r="43" spans="1:7" ht="12.75" x14ac:dyDescent="0.2">
      <c r="A43" s="21">
        <v>37</v>
      </c>
      <c r="B43" s="22" t="s">
        <v>238</v>
      </c>
      <c r="C43" s="26" t="s">
        <v>239</v>
      </c>
      <c r="D43" s="17" t="s">
        <v>188</v>
      </c>
      <c r="E43" s="62">
        <v>155385</v>
      </c>
      <c r="F43" s="68">
        <v>3001.7274299999999</v>
      </c>
      <c r="G43" s="20">
        <v>1.1439922999999999E-2</v>
      </c>
    </row>
    <row r="44" spans="1:7" ht="25.5" x14ac:dyDescent="0.2">
      <c r="A44" s="21">
        <v>38</v>
      </c>
      <c r="B44" s="22" t="s">
        <v>387</v>
      </c>
      <c r="C44" s="26" t="s">
        <v>388</v>
      </c>
      <c r="D44" s="17" t="s">
        <v>36</v>
      </c>
      <c r="E44" s="62">
        <v>30243</v>
      </c>
      <c r="F44" s="68">
        <v>3001.5421425</v>
      </c>
      <c r="G44" s="20">
        <v>1.1439217E-2</v>
      </c>
    </row>
    <row r="45" spans="1:7" ht="25.5" x14ac:dyDescent="0.2">
      <c r="A45" s="21">
        <v>39</v>
      </c>
      <c r="B45" s="22" t="s">
        <v>393</v>
      </c>
      <c r="C45" s="26" t="s">
        <v>394</v>
      </c>
      <c r="D45" s="17" t="s">
        <v>36</v>
      </c>
      <c r="E45" s="62">
        <v>393175</v>
      </c>
      <c r="F45" s="68">
        <v>2962.9668000000001</v>
      </c>
      <c r="G45" s="20">
        <v>1.1292201999999999E-2</v>
      </c>
    </row>
    <row r="46" spans="1:7" ht="25.5" x14ac:dyDescent="0.2">
      <c r="A46" s="21">
        <v>40</v>
      </c>
      <c r="B46" s="22" t="s">
        <v>345</v>
      </c>
      <c r="C46" s="26" t="s">
        <v>346</v>
      </c>
      <c r="D46" s="17" t="s">
        <v>43</v>
      </c>
      <c r="E46" s="62">
        <v>53299</v>
      </c>
      <c r="F46" s="68">
        <v>2960.0132640000002</v>
      </c>
      <c r="G46" s="20">
        <v>1.1280946E-2</v>
      </c>
    </row>
    <row r="47" spans="1:7" ht="25.5" x14ac:dyDescent="0.2">
      <c r="A47" s="21">
        <v>41</v>
      </c>
      <c r="B47" s="22" t="s">
        <v>399</v>
      </c>
      <c r="C47" s="26" t="s">
        <v>400</v>
      </c>
      <c r="D47" s="17" t="s">
        <v>19</v>
      </c>
      <c r="E47" s="62">
        <v>241657</v>
      </c>
      <c r="F47" s="68">
        <v>2847.927745</v>
      </c>
      <c r="G47" s="20">
        <v>1.0853775E-2</v>
      </c>
    </row>
    <row r="48" spans="1:7" ht="25.5" x14ac:dyDescent="0.2">
      <c r="A48" s="21">
        <v>42</v>
      </c>
      <c r="B48" s="22" t="s">
        <v>37</v>
      </c>
      <c r="C48" s="26" t="s">
        <v>38</v>
      </c>
      <c r="D48" s="17" t="s">
        <v>16</v>
      </c>
      <c r="E48" s="62">
        <v>2957897</v>
      </c>
      <c r="F48" s="68">
        <v>2841.0600684999999</v>
      </c>
      <c r="G48" s="20">
        <v>1.0827600999999999E-2</v>
      </c>
    </row>
    <row r="49" spans="1:7" ht="25.5" x14ac:dyDescent="0.2">
      <c r="A49" s="21">
        <v>43</v>
      </c>
      <c r="B49" s="22" t="s">
        <v>11</v>
      </c>
      <c r="C49" s="26" t="s">
        <v>12</v>
      </c>
      <c r="D49" s="17" t="s">
        <v>13</v>
      </c>
      <c r="E49" s="62">
        <v>289125</v>
      </c>
      <c r="F49" s="68">
        <v>2811.5960624999998</v>
      </c>
      <c r="G49" s="20">
        <v>1.0715311E-2</v>
      </c>
    </row>
    <row r="50" spans="1:7" ht="12.75" x14ac:dyDescent="0.2">
      <c r="A50" s="21">
        <v>44</v>
      </c>
      <c r="B50" s="22" t="s">
        <v>556</v>
      </c>
      <c r="C50" s="26" t="s">
        <v>557</v>
      </c>
      <c r="D50" s="17" t="s">
        <v>233</v>
      </c>
      <c r="E50" s="62">
        <v>449793</v>
      </c>
      <c r="F50" s="68">
        <v>2783.3190840000002</v>
      </c>
      <c r="G50" s="20">
        <v>1.0607544E-2</v>
      </c>
    </row>
    <row r="51" spans="1:7" ht="12.75" x14ac:dyDescent="0.2">
      <c r="A51" s="21">
        <v>45</v>
      </c>
      <c r="B51" s="22" t="s">
        <v>360</v>
      </c>
      <c r="C51" s="26" t="s">
        <v>361</v>
      </c>
      <c r="D51" s="17" t="s">
        <v>362</v>
      </c>
      <c r="E51" s="62">
        <v>1050000</v>
      </c>
      <c r="F51" s="68">
        <v>2670.15</v>
      </c>
      <c r="G51" s="20">
        <v>1.0176243999999999E-2</v>
      </c>
    </row>
    <row r="52" spans="1:7" ht="25.5" x14ac:dyDescent="0.2">
      <c r="A52" s="21">
        <v>46</v>
      </c>
      <c r="B52" s="22" t="s">
        <v>44</v>
      </c>
      <c r="C52" s="26" t="s">
        <v>45</v>
      </c>
      <c r="D52" s="17" t="s">
        <v>19</v>
      </c>
      <c r="E52" s="62">
        <v>255617</v>
      </c>
      <c r="F52" s="68">
        <v>2664.4237994999999</v>
      </c>
      <c r="G52" s="20">
        <v>1.0154421E-2</v>
      </c>
    </row>
    <row r="53" spans="1:7" ht="25.5" x14ac:dyDescent="0.2">
      <c r="A53" s="21">
        <v>47</v>
      </c>
      <c r="B53" s="22" t="s">
        <v>738</v>
      </c>
      <c r="C53" s="26" t="s">
        <v>739</v>
      </c>
      <c r="D53" s="17" t="s">
        <v>188</v>
      </c>
      <c r="E53" s="62">
        <v>833460</v>
      </c>
      <c r="F53" s="68">
        <v>2645.8187699999999</v>
      </c>
      <c r="G53" s="20">
        <v>1.0083514999999999E-2</v>
      </c>
    </row>
    <row r="54" spans="1:7" ht="12.75" x14ac:dyDescent="0.2">
      <c r="A54" s="21">
        <v>48</v>
      </c>
      <c r="B54" s="22" t="s">
        <v>379</v>
      </c>
      <c r="C54" s="26" t="s">
        <v>380</v>
      </c>
      <c r="D54" s="17" t="s">
        <v>188</v>
      </c>
      <c r="E54" s="62">
        <v>393458</v>
      </c>
      <c r="F54" s="68">
        <v>2637.1522450000002</v>
      </c>
      <c r="G54" s="20">
        <v>1.0050486000000001E-2</v>
      </c>
    </row>
    <row r="55" spans="1:7" ht="12.75" x14ac:dyDescent="0.2">
      <c r="A55" s="21">
        <v>49</v>
      </c>
      <c r="B55" s="22" t="s">
        <v>391</v>
      </c>
      <c r="C55" s="26" t="s">
        <v>392</v>
      </c>
      <c r="D55" s="17" t="s">
        <v>188</v>
      </c>
      <c r="E55" s="62">
        <v>600749</v>
      </c>
      <c r="F55" s="68">
        <v>2598.5397994999998</v>
      </c>
      <c r="G55" s="20">
        <v>9.9033290000000006E-3</v>
      </c>
    </row>
    <row r="56" spans="1:7" ht="12.75" x14ac:dyDescent="0.2">
      <c r="A56" s="21">
        <v>50</v>
      </c>
      <c r="B56" s="22" t="s">
        <v>275</v>
      </c>
      <c r="C56" s="26" t="s">
        <v>276</v>
      </c>
      <c r="D56" s="17" t="s">
        <v>76</v>
      </c>
      <c r="E56" s="62">
        <v>100006</v>
      </c>
      <c r="F56" s="68">
        <v>2531.7018929999999</v>
      </c>
      <c r="G56" s="20">
        <v>9.6486019999999992E-3</v>
      </c>
    </row>
    <row r="57" spans="1:7" ht="25.5" x14ac:dyDescent="0.2">
      <c r="A57" s="21">
        <v>51</v>
      </c>
      <c r="B57" s="22" t="s">
        <v>389</v>
      </c>
      <c r="C57" s="26" t="s">
        <v>390</v>
      </c>
      <c r="D57" s="17" t="s">
        <v>245</v>
      </c>
      <c r="E57" s="62">
        <v>240251</v>
      </c>
      <c r="F57" s="68">
        <v>2516.5090995</v>
      </c>
      <c r="G57" s="20">
        <v>9.5907010000000001E-3</v>
      </c>
    </row>
    <row r="58" spans="1:7" ht="25.5" x14ac:dyDescent="0.2">
      <c r="A58" s="21">
        <v>52</v>
      </c>
      <c r="B58" s="22" t="s">
        <v>248</v>
      </c>
      <c r="C58" s="26" t="s">
        <v>249</v>
      </c>
      <c r="D58" s="17" t="s">
        <v>66</v>
      </c>
      <c r="E58" s="62">
        <v>979560</v>
      </c>
      <c r="F58" s="68">
        <v>2463.5934000000002</v>
      </c>
      <c r="G58" s="20">
        <v>9.3890329999999998E-3</v>
      </c>
    </row>
    <row r="59" spans="1:7" ht="12.75" x14ac:dyDescent="0.2">
      <c r="A59" s="21">
        <v>53</v>
      </c>
      <c r="B59" s="22" t="s">
        <v>736</v>
      </c>
      <c r="C59" s="26" t="s">
        <v>535</v>
      </c>
      <c r="D59" s="17" t="s">
        <v>76</v>
      </c>
      <c r="E59" s="62">
        <v>881595</v>
      </c>
      <c r="F59" s="68">
        <v>2374.1353349999999</v>
      </c>
      <c r="G59" s="20">
        <v>9.0480979999999992E-3</v>
      </c>
    </row>
    <row r="60" spans="1:7" ht="12.75" x14ac:dyDescent="0.2">
      <c r="A60" s="21">
        <v>54</v>
      </c>
      <c r="B60" s="22" t="s">
        <v>363</v>
      </c>
      <c r="C60" s="26" t="s">
        <v>364</v>
      </c>
      <c r="D60" s="17" t="s">
        <v>31</v>
      </c>
      <c r="E60" s="62">
        <v>653179</v>
      </c>
      <c r="F60" s="68">
        <v>2244.9762230000001</v>
      </c>
      <c r="G60" s="20">
        <v>8.5558579999999995E-3</v>
      </c>
    </row>
    <row r="61" spans="1:7" ht="25.5" x14ac:dyDescent="0.2">
      <c r="A61" s="21">
        <v>55</v>
      </c>
      <c r="B61" s="22" t="s">
        <v>528</v>
      </c>
      <c r="C61" s="26" t="s">
        <v>529</v>
      </c>
      <c r="D61" s="17" t="s">
        <v>424</v>
      </c>
      <c r="E61" s="62">
        <v>923161</v>
      </c>
      <c r="F61" s="68">
        <v>2180.5062819999998</v>
      </c>
      <c r="G61" s="20">
        <v>8.3101560000000008E-3</v>
      </c>
    </row>
    <row r="62" spans="1:7" ht="12.75" x14ac:dyDescent="0.2">
      <c r="A62" s="21">
        <v>56</v>
      </c>
      <c r="B62" s="22" t="s">
        <v>427</v>
      </c>
      <c r="C62" s="26" t="s">
        <v>428</v>
      </c>
      <c r="D62" s="17" t="s">
        <v>188</v>
      </c>
      <c r="E62" s="62">
        <v>1796033</v>
      </c>
      <c r="F62" s="68">
        <v>2078.9081974999999</v>
      </c>
      <c r="G62" s="20">
        <v>7.9229539999999994E-3</v>
      </c>
    </row>
    <row r="63" spans="1:7" ht="12.75" x14ac:dyDescent="0.2">
      <c r="A63" s="21">
        <v>57</v>
      </c>
      <c r="B63" s="22" t="s">
        <v>588</v>
      </c>
      <c r="C63" s="26" t="s">
        <v>589</v>
      </c>
      <c r="D63" s="17" t="s">
        <v>175</v>
      </c>
      <c r="E63" s="62">
        <v>706332</v>
      </c>
      <c r="F63" s="68">
        <v>2010.9272040000001</v>
      </c>
      <c r="G63" s="20">
        <v>7.6638710000000001E-3</v>
      </c>
    </row>
    <row r="64" spans="1:7" ht="25.5" x14ac:dyDescent="0.2">
      <c r="A64" s="21">
        <v>58</v>
      </c>
      <c r="B64" s="22" t="s">
        <v>34</v>
      </c>
      <c r="C64" s="26" t="s">
        <v>35</v>
      </c>
      <c r="D64" s="17" t="s">
        <v>36</v>
      </c>
      <c r="E64" s="62">
        <v>442865</v>
      </c>
      <c r="F64" s="68">
        <v>1958.3490300000001</v>
      </c>
      <c r="G64" s="20">
        <v>7.4634899999999997E-3</v>
      </c>
    </row>
    <row r="65" spans="1:7" ht="25.5" x14ac:dyDescent="0.2">
      <c r="A65" s="21">
        <v>59</v>
      </c>
      <c r="B65" s="22" t="s">
        <v>418</v>
      </c>
      <c r="C65" s="26" t="s">
        <v>419</v>
      </c>
      <c r="D65" s="17" t="s">
        <v>22</v>
      </c>
      <c r="E65" s="62">
        <v>217593</v>
      </c>
      <c r="F65" s="68">
        <v>1933.7489909999999</v>
      </c>
      <c r="G65" s="20">
        <v>7.369736E-3</v>
      </c>
    </row>
    <row r="66" spans="1:7" ht="12.75" x14ac:dyDescent="0.2">
      <c r="A66" s="21">
        <v>60</v>
      </c>
      <c r="B66" s="22" t="s">
        <v>94</v>
      </c>
      <c r="C66" s="26" t="s">
        <v>95</v>
      </c>
      <c r="D66" s="17" t="s">
        <v>59</v>
      </c>
      <c r="E66" s="62">
        <v>701519</v>
      </c>
      <c r="F66" s="68">
        <v>1900.0642115000001</v>
      </c>
      <c r="G66" s="20">
        <v>7.2413599999999996E-3</v>
      </c>
    </row>
    <row r="67" spans="1:7" ht="25.5" x14ac:dyDescent="0.2">
      <c r="A67" s="21">
        <v>61</v>
      </c>
      <c r="B67" s="22" t="s">
        <v>385</v>
      </c>
      <c r="C67" s="26" t="s">
        <v>386</v>
      </c>
      <c r="D67" s="17" t="s">
        <v>36</v>
      </c>
      <c r="E67" s="62">
        <v>350000</v>
      </c>
      <c r="F67" s="68">
        <v>1852.0250000000001</v>
      </c>
      <c r="G67" s="20">
        <v>7.058277E-3</v>
      </c>
    </row>
    <row r="68" spans="1:7" ht="12.75" x14ac:dyDescent="0.2">
      <c r="A68" s="21">
        <v>62</v>
      </c>
      <c r="B68" s="22" t="s">
        <v>582</v>
      </c>
      <c r="C68" s="26" t="s">
        <v>583</v>
      </c>
      <c r="D68" s="17" t="s">
        <v>228</v>
      </c>
      <c r="E68" s="62">
        <v>301161</v>
      </c>
      <c r="F68" s="68">
        <v>1828.3484309999999</v>
      </c>
      <c r="G68" s="20">
        <v>6.9680430000000002E-3</v>
      </c>
    </row>
    <row r="69" spans="1:7" ht="12.75" x14ac:dyDescent="0.2">
      <c r="A69" s="21">
        <v>63</v>
      </c>
      <c r="B69" s="22" t="s">
        <v>558</v>
      </c>
      <c r="C69" s="26" t="s">
        <v>559</v>
      </c>
      <c r="D69" s="17" t="s">
        <v>31</v>
      </c>
      <c r="E69" s="62">
        <v>1609945</v>
      </c>
      <c r="F69" s="68">
        <v>1813.6030424999999</v>
      </c>
      <c r="G69" s="20">
        <v>6.9118460000000001E-3</v>
      </c>
    </row>
    <row r="70" spans="1:7" ht="25.5" x14ac:dyDescent="0.2">
      <c r="A70" s="21">
        <v>64</v>
      </c>
      <c r="B70" s="22" t="s">
        <v>111</v>
      </c>
      <c r="C70" s="26" t="s">
        <v>112</v>
      </c>
      <c r="D70" s="17" t="s">
        <v>113</v>
      </c>
      <c r="E70" s="62">
        <v>201600</v>
      </c>
      <c r="F70" s="68">
        <v>1702.3104000000001</v>
      </c>
      <c r="G70" s="20">
        <v>6.4876980000000001E-3</v>
      </c>
    </row>
    <row r="71" spans="1:7" ht="12.75" x14ac:dyDescent="0.2">
      <c r="A71" s="21">
        <v>65</v>
      </c>
      <c r="B71" s="22" t="s">
        <v>409</v>
      </c>
      <c r="C71" s="26" t="s">
        <v>410</v>
      </c>
      <c r="D71" s="17" t="s">
        <v>411</v>
      </c>
      <c r="E71" s="62">
        <v>351375</v>
      </c>
      <c r="F71" s="68">
        <v>1383.0119999999999</v>
      </c>
      <c r="G71" s="20">
        <v>5.2708149999999999E-3</v>
      </c>
    </row>
    <row r="72" spans="1:7" ht="38.25" x14ac:dyDescent="0.2">
      <c r="A72" s="21">
        <v>66</v>
      </c>
      <c r="B72" s="22" t="s">
        <v>304</v>
      </c>
      <c r="C72" s="26" t="s">
        <v>305</v>
      </c>
      <c r="D72" s="17" t="s">
        <v>306</v>
      </c>
      <c r="E72" s="62">
        <v>573530</v>
      </c>
      <c r="F72" s="68">
        <v>813.83906999999999</v>
      </c>
      <c r="G72" s="20">
        <v>3.1016329999999999E-3</v>
      </c>
    </row>
    <row r="73" spans="1:7" ht="25.5" x14ac:dyDescent="0.2">
      <c r="A73" s="21">
        <v>67</v>
      </c>
      <c r="B73" s="22" t="s">
        <v>441</v>
      </c>
      <c r="C73" s="26" t="s">
        <v>442</v>
      </c>
      <c r="D73" s="17" t="s">
        <v>228</v>
      </c>
      <c r="E73" s="62">
        <v>52526</v>
      </c>
      <c r="F73" s="68">
        <v>119.365335</v>
      </c>
      <c r="G73" s="20">
        <v>4.5491500000000002E-4</v>
      </c>
    </row>
    <row r="74" spans="1:7" ht="12.75" x14ac:dyDescent="0.2">
      <c r="A74" s="16"/>
      <c r="B74" s="17"/>
      <c r="C74" s="23" t="s">
        <v>120</v>
      </c>
      <c r="D74" s="27"/>
      <c r="E74" s="64"/>
      <c r="F74" s="70">
        <v>255122.36029449993</v>
      </c>
      <c r="G74" s="28">
        <v>0.97230018799999984</v>
      </c>
    </row>
    <row r="75" spans="1:7" ht="12.75" x14ac:dyDescent="0.2">
      <c r="A75" s="21"/>
      <c r="B75" s="22"/>
      <c r="C75" s="29"/>
      <c r="D75" s="30"/>
      <c r="E75" s="62"/>
      <c r="F75" s="68"/>
      <c r="G75" s="20"/>
    </row>
    <row r="76" spans="1:7" ht="12.75" x14ac:dyDescent="0.2">
      <c r="A76" s="16"/>
      <c r="B76" s="17"/>
      <c r="C76" s="23" t="s">
        <v>121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120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30"/>
      <c r="E78" s="62"/>
      <c r="F78" s="68"/>
      <c r="G78" s="20"/>
    </row>
    <row r="79" spans="1:7" ht="12.75" x14ac:dyDescent="0.2">
      <c r="A79" s="31"/>
      <c r="B79" s="32"/>
      <c r="C79" s="23" t="s">
        <v>122</v>
      </c>
      <c r="D79" s="24"/>
      <c r="E79" s="63"/>
      <c r="F79" s="69"/>
      <c r="G79" s="25"/>
    </row>
    <row r="80" spans="1:7" ht="12.75" x14ac:dyDescent="0.2">
      <c r="A80" s="33"/>
      <c r="B80" s="34"/>
      <c r="C80" s="23" t="s">
        <v>120</v>
      </c>
      <c r="D80" s="35"/>
      <c r="E80" s="65"/>
      <c r="F80" s="71">
        <v>0</v>
      </c>
      <c r="G80" s="36">
        <v>0</v>
      </c>
    </row>
    <row r="81" spans="1:7" ht="12.75" x14ac:dyDescent="0.2">
      <c r="A81" s="33"/>
      <c r="B81" s="34"/>
      <c r="C81" s="29"/>
      <c r="D81" s="37"/>
      <c r="E81" s="66"/>
      <c r="F81" s="72"/>
      <c r="G81" s="38"/>
    </row>
    <row r="82" spans="1:7" ht="12.75" x14ac:dyDescent="0.2">
      <c r="A82" s="16"/>
      <c r="B82" s="17"/>
      <c r="C82" s="23" t="s">
        <v>123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12.75" x14ac:dyDescent="0.2">
      <c r="A85" s="16"/>
      <c r="B85" s="17"/>
      <c r="C85" s="23" t="s">
        <v>124</v>
      </c>
      <c r="D85" s="24"/>
      <c r="E85" s="63"/>
      <c r="F85" s="69"/>
      <c r="G85" s="25"/>
    </row>
    <row r="86" spans="1:7" ht="12.75" x14ac:dyDescent="0.2">
      <c r="A86" s="16"/>
      <c r="B86" s="17"/>
      <c r="C86" s="23" t="s">
        <v>120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12.75" x14ac:dyDescent="0.2">
      <c r="A88" s="16"/>
      <c r="B88" s="17"/>
      <c r="C88" s="23" t="s">
        <v>125</v>
      </c>
      <c r="D88" s="24"/>
      <c r="E88" s="63"/>
      <c r="F88" s="69"/>
      <c r="G88" s="25"/>
    </row>
    <row r="89" spans="1:7" ht="12.75" x14ac:dyDescent="0.2">
      <c r="A89" s="16"/>
      <c r="B89" s="17"/>
      <c r="C89" s="23" t="s">
        <v>120</v>
      </c>
      <c r="D89" s="27"/>
      <c r="E89" s="64"/>
      <c r="F89" s="70">
        <v>0</v>
      </c>
      <c r="G89" s="28">
        <v>0</v>
      </c>
    </row>
    <row r="90" spans="1:7" ht="12.75" x14ac:dyDescent="0.2">
      <c r="A90" s="16"/>
      <c r="B90" s="17"/>
      <c r="C90" s="29"/>
      <c r="D90" s="19"/>
      <c r="E90" s="62"/>
      <c r="F90" s="68"/>
      <c r="G90" s="20"/>
    </row>
    <row r="91" spans="1:7" ht="25.5" x14ac:dyDescent="0.2">
      <c r="A91" s="21"/>
      <c r="B91" s="22"/>
      <c r="C91" s="39" t="s">
        <v>126</v>
      </c>
      <c r="D91" s="40"/>
      <c r="E91" s="64"/>
      <c r="F91" s="70">
        <v>255122.36029449993</v>
      </c>
      <c r="G91" s="28">
        <v>0.97230018799999984</v>
      </c>
    </row>
    <row r="92" spans="1:7" ht="12.75" x14ac:dyDescent="0.2">
      <c r="A92" s="16"/>
      <c r="B92" s="17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127</v>
      </c>
      <c r="D93" s="19"/>
      <c r="E93" s="62"/>
      <c r="F93" s="68"/>
      <c r="G93" s="20"/>
    </row>
    <row r="94" spans="1:7" ht="25.5" x14ac:dyDescent="0.2">
      <c r="A94" s="16"/>
      <c r="B94" s="17"/>
      <c r="C94" s="23" t="s">
        <v>10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16"/>
      <c r="B97" s="41"/>
      <c r="C97" s="23" t="s">
        <v>128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74"/>
      <c r="G99" s="43"/>
    </row>
    <row r="100" spans="1:7" ht="12.75" x14ac:dyDescent="0.2">
      <c r="A100" s="16"/>
      <c r="B100" s="17"/>
      <c r="C100" s="23" t="s">
        <v>129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27"/>
      <c r="E101" s="64"/>
      <c r="F101" s="70">
        <v>0</v>
      </c>
      <c r="G101" s="28">
        <v>0</v>
      </c>
    </row>
    <row r="102" spans="1:7" ht="12.75" x14ac:dyDescent="0.2">
      <c r="A102" s="16"/>
      <c r="B102" s="17"/>
      <c r="C102" s="29"/>
      <c r="D102" s="19"/>
      <c r="E102" s="62"/>
      <c r="F102" s="68"/>
      <c r="G102" s="20"/>
    </row>
    <row r="103" spans="1:7" ht="25.5" x14ac:dyDescent="0.2">
      <c r="A103" s="16"/>
      <c r="B103" s="41"/>
      <c r="C103" s="23" t="s">
        <v>130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120</v>
      </c>
      <c r="D104" s="27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19"/>
      <c r="E105" s="62"/>
      <c r="F105" s="68"/>
      <c r="G105" s="20"/>
    </row>
    <row r="106" spans="1:7" ht="12.75" x14ac:dyDescent="0.2">
      <c r="A106" s="21"/>
      <c r="B106" s="22"/>
      <c r="C106" s="44" t="s">
        <v>131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6"/>
      <c r="D107" s="19"/>
      <c r="E107" s="62"/>
      <c r="F107" s="68"/>
      <c r="G107" s="20"/>
    </row>
    <row r="108" spans="1:7" ht="12.75" x14ac:dyDescent="0.2">
      <c r="A108" s="16"/>
      <c r="B108" s="17"/>
      <c r="C108" s="18" t="s">
        <v>132</v>
      </c>
      <c r="D108" s="19"/>
      <c r="E108" s="62"/>
      <c r="F108" s="68"/>
      <c r="G108" s="20"/>
    </row>
    <row r="109" spans="1:7" ht="12.75" x14ac:dyDescent="0.2">
      <c r="A109" s="21"/>
      <c r="B109" s="22"/>
      <c r="C109" s="23" t="s">
        <v>133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120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134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12.75" x14ac:dyDescent="0.2">
      <c r="A115" s="21"/>
      <c r="B115" s="22"/>
      <c r="C115" s="23" t="s">
        <v>135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120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21"/>
      <c r="B118" s="22"/>
      <c r="C118" s="23" t="s">
        <v>136</v>
      </c>
      <c r="D118" s="24"/>
      <c r="E118" s="63"/>
      <c r="F118" s="69"/>
      <c r="G118" s="25"/>
    </row>
    <row r="119" spans="1:7" ht="12.75" x14ac:dyDescent="0.2">
      <c r="A119" s="21">
        <v>1</v>
      </c>
      <c r="B119" s="22"/>
      <c r="C119" s="26" t="s">
        <v>137</v>
      </c>
      <c r="D119" s="30"/>
      <c r="E119" s="62"/>
      <c r="F119" s="68">
        <v>4856.5127255999996</v>
      </c>
      <c r="G119" s="20">
        <v>1.8508719999999999E-2</v>
      </c>
    </row>
    <row r="120" spans="1:7" ht="12.75" x14ac:dyDescent="0.2">
      <c r="A120" s="21"/>
      <c r="B120" s="22"/>
      <c r="C120" s="23" t="s">
        <v>120</v>
      </c>
      <c r="D120" s="40"/>
      <c r="E120" s="64"/>
      <c r="F120" s="70">
        <v>4856.5127255999996</v>
      </c>
      <c r="G120" s="28">
        <v>1.8508719999999999E-2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39" t="s">
        <v>138</v>
      </c>
      <c r="D122" s="40"/>
      <c r="E122" s="64"/>
      <c r="F122" s="70">
        <v>4856.5127255999996</v>
      </c>
      <c r="G122" s="28">
        <v>1.8508719999999999E-2</v>
      </c>
    </row>
    <row r="123" spans="1:7" ht="12.75" x14ac:dyDescent="0.2">
      <c r="A123" s="21"/>
      <c r="B123" s="22"/>
      <c r="C123" s="45"/>
      <c r="D123" s="22"/>
      <c r="E123" s="62"/>
      <c r="F123" s="68"/>
      <c r="G123" s="20"/>
    </row>
    <row r="124" spans="1:7" ht="12.75" x14ac:dyDescent="0.2">
      <c r="A124" s="16"/>
      <c r="B124" s="17"/>
      <c r="C124" s="18" t="s">
        <v>139</v>
      </c>
      <c r="D124" s="19"/>
      <c r="E124" s="62"/>
      <c r="F124" s="68"/>
      <c r="G124" s="20"/>
    </row>
    <row r="125" spans="1:7" ht="25.5" x14ac:dyDescent="0.2">
      <c r="A125" s="21"/>
      <c r="B125" s="22"/>
      <c r="C125" s="23" t="s">
        <v>140</v>
      </c>
      <c r="D125" s="24"/>
      <c r="E125" s="63"/>
      <c r="F125" s="69"/>
      <c r="G125" s="25"/>
    </row>
    <row r="126" spans="1:7" ht="25.5" x14ac:dyDescent="0.2">
      <c r="A126" s="21">
        <v>1</v>
      </c>
      <c r="B126" s="22" t="s">
        <v>506</v>
      </c>
      <c r="C126" s="26" t="s">
        <v>507</v>
      </c>
      <c r="D126" s="30"/>
      <c r="E126" s="62">
        <v>8049866.2379999999</v>
      </c>
      <c r="F126" s="68">
        <v>3001.3926268380001</v>
      </c>
      <c r="G126" s="20">
        <v>1.1438647E-2</v>
      </c>
    </row>
    <row r="127" spans="1:7" ht="12.75" x14ac:dyDescent="0.2">
      <c r="A127" s="21"/>
      <c r="B127" s="22"/>
      <c r="C127" s="23" t="s">
        <v>120</v>
      </c>
      <c r="D127" s="40"/>
      <c r="E127" s="64"/>
      <c r="F127" s="70">
        <v>3001.3926268380001</v>
      </c>
      <c r="G127" s="28">
        <v>1.1438647E-2</v>
      </c>
    </row>
    <row r="128" spans="1:7" ht="12.75" x14ac:dyDescent="0.2">
      <c r="A128" s="21"/>
      <c r="B128" s="22"/>
      <c r="C128" s="29"/>
      <c r="D128" s="22"/>
      <c r="E128" s="62"/>
      <c r="F128" s="68"/>
      <c r="G128" s="20"/>
    </row>
    <row r="129" spans="1:7" ht="12.75" x14ac:dyDescent="0.2">
      <c r="A129" s="16"/>
      <c r="B129" s="17"/>
      <c r="C129" s="18" t="s">
        <v>141</v>
      </c>
      <c r="D129" s="19"/>
      <c r="E129" s="62"/>
      <c r="F129" s="68"/>
      <c r="G129" s="20"/>
    </row>
    <row r="130" spans="1:7" ht="25.5" x14ac:dyDescent="0.2">
      <c r="A130" s="21"/>
      <c r="B130" s="22"/>
      <c r="C130" s="23" t="s">
        <v>142</v>
      </c>
      <c r="D130" s="24"/>
      <c r="E130" s="63"/>
      <c r="F130" s="69"/>
      <c r="G130" s="25"/>
    </row>
    <row r="131" spans="1:7" ht="12.75" x14ac:dyDescent="0.2">
      <c r="A131" s="21"/>
      <c r="B131" s="22"/>
      <c r="C131" s="23" t="s">
        <v>120</v>
      </c>
      <c r="D131" s="40"/>
      <c r="E131" s="64"/>
      <c r="F131" s="70">
        <v>0</v>
      </c>
      <c r="G131" s="28">
        <v>0</v>
      </c>
    </row>
    <row r="132" spans="1:7" ht="12.75" x14ac:dyDescent="0.2">
      <c r="A132" s="21"/>
      <c r="B132" s="22"/>
      <c r="C132" s="29"/>
      <c r="D132" s="22"/>
      <c r="E132" s="62"/>
      <c r="F132" s="68"/>
      <c r="G132" s="20"/>
    </row>
    <row r="133" spans="1:7" ht="25.5" x14ac:dyDescent="0.2">
      <c r="A133" s="21"/>
      <c r="B133" s="22"/>
      <c r="C133" s="23" t="s">
        <v>143</v>
      </c>
      <c r="D133" s="24"/>
      <c r="E133" s="63"/>
      <c r="F133" s="69"/>
      <c r="G133" s="25"/>
    </row>
    <row r="134" spans="1:7" ht="12.75" x14ac:dyDescent="0.2">
      <c r="A134" s="21"/>
      <c r="B134" s="22"/>
      <c r="C134" s="23" t="s">
        <v>120</v>
      </c>
      <c r="D134" s="40"/>
      <c r="E134" s="64"/>
      <c r="F134" s="70">
        <v>0</v>
      </c>
      <c r="G134" s="28">
        <v>0</v>
      </c>
    </row>
    <row r="135" spans="1:7" ht="12.75" x14ac:dyDescent="0.2">
      <c r="A135" s="21"/>
      <c r="B135" s="22"/>
      <c r="C135" s="29"/>
      <c r="D135" s="22"/>
      <c r="E135" s="62"/>
      <c r="F135" s="74"/>
      <c r="G135" s="43"/>
    </row>
    <row r="136" spans="1:7" ht="25.5" x14ac:dyDescent="0.2">
      <c r="A136" s="21"/>
      <c r="B136" s="22"/>
      <c r="C136" s="45" t="s">
        <v>144</v>
      </c>
      <c r="D136" s="22"/>
      <c r="E136" s="62"/>
      <c r="F136" s="156">
        <v>-589.73716020999996</v>
      </c>
      <c r="G136" s="155">
        <v>-2.247555E-3</v>
      </c>
    </row>
    <row r="137" spans="1:7" ht="12.75" x14ac:dyDescent="0.2">
      <c r="A137" s="21"/>
      <c r="B137" s="22"/>
      <c r="C137" s="46" t="s">
        <v>145</v>
      </c>
      <c r="D137" s="27"/>
      <c r="E137" s="64"/>
      <c r="F137" s="70">
        <v>262390.52848672797</v>
      </c>
      <c r="G137" s="28">
        <v>0.99999999999999989</v>
      </c>
    </row>
    <row r="139" spans="1:7" ht="12.75" x14ac:dyDescent="0.2">
      <c r="B139" s="360"/>
      <c r="C139" s="360"/>
      <c r="D139" s="360"/>
      <c r="E139" s="360"/>
      <c r="F139" s="360"/>
    </row>
    <row r="140" spans="1:7" ht="12.75" x14ac:dyDescent="0.2">
      <c r="B140" s="360"/>
      <c r="C140" s="360"/>
      <c r="D140" s="360"/>
      <c r="E140" s="360"/>
      <c r="F140" s="360"/>
    </row>
    <row r="142" spans="1:7" ht="12.75" x14ac:dyDescent="0.2">
      <c r="B142" s="52" t="s">
        <v>146</v>
      </c>
      <c r="C142" s="53"/>
      <c r="D142" s="54"/>
    </row>
    <row r="143" spans="1:7" ht="12.75" x14ac:dyDescent="0.2">
      <c r="B143" s="55" t="s">
        <v>147</v>
      </c>
      <c r="C143" s="56"/>
      <c r="D143" s="81" t="s">
        <v>148</v>
      </c>
    </row>
    <row r="144" spans="1:7" ht="12.75" x14ac:dyDescent="0.2">
      <c r="B144" s="55" t="s">
        <v>149</v>
      </c>
      <c r="C144" s="56"/>
      <c r="D144" s="81" t="s">
        <v>148</v>
      </c>
    </row>
    <row r="145" spans="2:4" ht="12.75" x14ac:dyDescent="0.2">
      <c r="B145" s="57" t="s">
        <v>150</v>
      </c>
      <c r="C145" s="56"/>
      <c r="D145" s="58"/>
    </row>
    <row r="146" spans="2:4" ht="25.5" customHeight="1" x14ac:dyDescent="0.2">
      <c r="B146" s="58"/>
      <c r="C146" s="48" t="s">
        <v>151</v>
      </c>
      <c r="D146" s="49" t="s">
        <v>152</v>
      </c>
    </row>
    <row r="147" spans="2:4" ht="12.75" customHeight="1" x14ac:dyDescent="0.2">
      <c r="B147" s="75" t="s">
        <v>153</v>
      </c>
      <c r="C147" s="76" t="s">
        <v>154</v>
      </c>
      <c r="D147" s="76" t="s">
        <v>155</v>
      </c>
    </row>
    <row r="148" spans="2:4" ht="12.75" x14ac:dyDescent="0.2">
      <c r="B148" s="58" t="s">
        <v>156</v>
      </c>
      <c r="C148" s="59">
        <v>105.8475</v>
      </c>
      <c r="D148" s="59">
        <v>102.7569</v>
      </c>
    </row>
    <row r="149" spans="2:4" ht="12.75" x14ac:dyDescent="0.2">
      <c r="B149" s="58" t="s">
        <v>157</v>
      </c>
      <c r="C149" s="59">
        <v>14.075100000000001</v>
      </c>
      <c r="D149" s="59">
        <v>13.183</v>
      </c>
    </row>
    <row r="150" spans="2:4" ht="12.75" x14ac:dyDescent="0.2">
      <c r="B150" s="58" t="s">
        <v>158</v>
      </c>
      <c r="C150" s="59">
        <v>103.60469999999999</v>
      </c>
      <c r="D150" s="59">
        <v>100.5335</v>
      </c>
    </row>
    <row r="151" spans="2:4" ht="12.75" x14ac:dyDescent="0.2">
      <c r="B151" s="58" t="s">
        <v>159</v>
      </c>
      <c r="C151" s="59">
        <v>13.6774</v>
      </c>
      <c r="D151" s="59">
        <v>12.790100000000001</v>
      </c>
    </row>
    <row r="153" spans="2:4" ht="12.75" x14ac:dyDescent="0.2">
      <c r="B153" s="96" t="s">
        <v>160</v>
      </c>
      <c r="C153" s="149"/>
    </row>
    <row r="154" spans="2:4" ht="24.75" customHeight="1" x14ac:dyDescent="0.2">
      <c r="B154" s="150" t="s">
        <v>448</v>
      </c>
      <c r="C154" s="150" t="s">
        <v>449</v>
      </c>
    </row>
    <row r="155" spans="2:4" ht="12.75" x14ac:dyDescent="0.2">
      <c r="B155" s="58" t="s">
        <v>157</v>
      </c>
      <c r="C155" s="151">
        <v>0.44270399999999999</v>
      </c>
    </row>
    <row r="156" spans="2:4" ht="12.75" x14ac:dyDescent="0.2">
      <c r="B156" s="58" t="s">
        <v>159</v>
      </c>
      <c r="C156" s="151">
        <v>0.44270399999999999</v>
      </c>
    </row>
    <row r="157" spans="2:4" ht="15" x14ac:dyDescent="0.25">
      <c r="B157" s="82"/>
      <c r="C157" s="80"/>
      <c r="D157"/>
    </row>
    <row r="159" spans="2:4" ht="12.75" x14ac:dyDescent="0.2">
      <c r="B159" s="57" t="s">
        <v>161</v>
      </c>
      <c r="C159" s="56"/>
      <c r="D159" s="83" t="s">
        <v>148</v>
      </c>
    </row>
    <row r="160" spans="2:4" ht="12.75" x14ac:dyDescent="0.2">
      <c r="B160" s="57" t="s">
        <v>162</v>
      </c>
      <c r="C160" s="56"/>
      <c r="D160" s="83" t="s">
        <v>148</v>
      </c>
    </row>
    <row r="161" spans="2:4" ht="12.75" x14ac:dyDescent="0.2">
      <c r="B161" s="57" t="s">
        <v>163</v>
      </c>
      <c r="C161" s="56"/>
      <c r="D161" s="61">
        <v>0.12383197426826438</v>
      </c>
    </row>
    <row r="162" spans="2:4" ht="12.75" x14ac:dyDescent="0.2">
      <c r="B162" s="57" t="s">
        <v>164</v>
      </c>
      <c r="C162" s="56"/>
      <c r="D162" s="61" t="s">
        <v>148</v>
      </c>
    </row>
  </sheetData>
  <mergeCells count="5">
    <mergeCell ref="A1:G1"/>
    <mergeCell ref="A2:G2"/>
    <mergeCell ref="A3:G3"/>
    <mergeCell ref="B139:F139"/>
    <mergeCell ref="B140:F140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740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473</v>
      </c>
      <c r="C7" s="26" t="s">
        <v>474</v>
      </c>
      <c r="D7" s="17" t="s">
        <v>31</v>
      </c>
      <c r="E7" s="62">
        <v>13121</v>
      </c>
      <c r="F7" s="68">
        <v>176.20846950000001</v>
      </c>
      <c r="G7" s="20">
        <v>6.0755147000000002E-2</v>
      </c>
    </row>
    <row r="8" spans="1:7" ht="25.5" x14ac:dyDescent="0.2">
      <c r="A8" s="21">
        <v>2</v>
      </c>
      <c r="B8" s="22" t="s">
        <v>606</v>
      </c>
      <c r="C8" s="26" t="s">
        <v>607</v>
      </c>
      <c r="D8" s="17" t="s">
        <v>36</v>
      </c>
      <c r="E8" s="62">
        <v>2771</v>
      </c>
      <c r="F8" s="68">
        <v>172.18301249999999</v>
      </c>
      <c r="G8" s="20">
        <v>5.9367204999999999E-2</v>
      </c>
    </row>
    <row r="9" spans="1:7" ht="12.75" x14ac:dyDescent="0.2">
      <c r="A9" s="21">
        <v>3</v>
      </c>
      <c r="B9" s="22" t="s">
        <v>29</v>
      </c>
      <c r="C9" s="26" t="s">
        <v>30</v>
      </c>
      <c r="D9" s="17" t="s">
        <v>31</v>
      </c>
      <c r="E9" s="62">
        <v>7639</v>
      </c>
      <c r="F9" s="68">
        <v>161.06449549999999</v>
      </c>
      <c r="G9" s="20">
        <v>5.5533636999999997E-2</v>
      </c>
    </row>
    <row r="10" spans="1:7" ht="12.75" x14ac:dyDescent="0.2">
      <c r="A10" s="21">
        <v>4</v>
      </c>
      <c r="B10" s="22" t="s">
        <v>459</v>
      </c>
      <c r="C10" s="26" t="s">
        <v>460</v>
      </c>
      <c r="D10" s="17" t="s">
        <v>199</v>
      </c>
      <c r="E10" s="62">
        <v>12238</v>
      </c>
      <c r="F10" s="68">
        <v>159.97513599999999</v>
      </c>
      <c r="G10" s="20">
        <v>5.5158035000000001E-2</v>
      </c>
    </row>
    <row r="11" spans="1:7" ht="25.5" x14ac:dyDescent="0.2">
      <c r="A11" s="21">
        <v>5</v>
      </c>
      <c r="B11" s="22" t="s">
        <v>457</v>
      </c>
      <c r="C11" s="26" t="s">
        <v>458</v>
      </c>
      <c r="D11" s="17" t="s">
        <v>188</v>
      </c>
      <c r="E11" s="62">
        <v>7853</v>
      </c>
      <c r="F11" s="68">
        <v>149.84309300000001</v>
      </c>
      <c r="G11" s="20">
        <v>5.1664595000000001E-2</v>
      </c>
    </row>
    <row r="12" spans="1:7" ht="12.75" x14ac:dyDescent="0.2">
      <c r="A12" s="21">
        <v>6</v>
      </c>
      <c r="B12" s="22" t="s">
        <v>515</v>
      </c>
      <c r="C12" s="26" t="s">
        <v>516</v>
      </c>
      <c r="D12" s="17" t="s">
        <v>76</v>
      </c>
      <c r="E12" s="62">
        <v>1690</v>
      </c>
      <c r="F12" s="68">
        <v>149.15263999999999</v>
      </c>
      <c r="G12" s="20">
        <v>5.1426533000000003E-2</v>
      </c>
    </row>
    <row r="13" spans="1:7" ht="25.5" x14ac:dyDescent="0.2">
      <c r="A13" s="21">
        <v>7</v>
      </c>
      <c r="B13" s="22" t="s">
        <v>11</v>
      </c>
      <c r="C13" s="26" t="s">
        <v>12</v>
      </c>
      <c r="D13" s="17" t="s">
        <v>13</v>
      </c>
      <c r="E13" s="62">
        <v>15309</v>
      </c>
      <c r="F13" s="68">
        <v>148.87237049999999</v>
      </c>
      <c r="G13" s="20">
        <v>5.1329897999999999E-2</v>
      </c>
    </row>
    <row r="14" spans="1:7" ht="12.75" x14ac:dyDescent="0.2">
      <c r="A14" s="21">
        <v>8</v>
      </c>
      <c r="B14" s="22" t="s">
        <v>517</v>
      </c>
      <c r="C14" s="26" t="s">
        <v>518</v>
      </c>
      <c r="D14" s="17" t="s">
        <v>31</v>
      </c>
      <c r="E14" s="62">
        <v>7562</v>
      </c>
      <c r="F14" s="68">
        <v>146.11296400000001</v>
      </c>
      <c r="G14" s="20">
        <v>5.0378478999999997E-2</v>
      </c>
    </row>
    <row r="15" spans="1:7" ht="12.75" x14ac:dyDescent="0.2">
      <c r="A15" s="21">
        <v>9</v>
      </c>
      <c r="B15" s="22" t="s">
        <v>455</v>
      </c>
      <c r="C15" s="26" t="s">
        <v>456</v>
      </c>
      <c r="D15" s="17" t="s">
        <v>188</v>
      </c>
      <c r="E15" s="62">
        <v>5994</v>
      </c>
      <c r="F15" s="68">
        <v>137.64321899999999</v>
      </c>
      <c r="G15" s="20">
        <v>4.7458184E-2</v>
      </c>
    </row>
    <row r="16" spans="1:7" ht="25.5" x14ac:dyDescent="0.2">
      <c r="A16" s="21">
        <v>10</v>
      </c>
      <c r="B16" s="22" t="s">
        <v>695</v>
      </c>
      <c r="C16" s="26" t="s">
        <v>696</v>
      </c>
      <c r="D16" s="17" t="s">
        <v>188</v>
      </c>
      <c r="E16" s="62">
        <v>11001</v>
      </c>
      <c r="F16" s="68">
        <v>125.686425</v>
      </c>
      <c r="G16" s="20">
        <v>4.3335586000000002E-2</v>
      </c>
    </row>
    <row r="17" spans="1:7" ht="12.75" x14ac:dyDescent="0.2">
      <c r="A17" s="21">
        <v>11</v>
      </c>
      <c r="B17" s="22" t="s">
        <v>74</v>
      </c>
      <c r="C17" s="26" t="s">
        <v>75</v>
      </c>
      <c r="D17" s="17" t="s">
        <v>76</v>
      </c>
      <c r="E17" s="62">
        <v>84676</v>
      </c>
      <c r="F17" s="68">
        <v>106.522408</v>
      </c>
      <c r="G17" s="20">
        <v>3.6727999999999997E-2</v>
      </c>
    </row>
    <row r="18" spans="1:7" ht="25.5" x14ac:dyDescent="0.2">
      <c r="A18" s="21">
        <v>12</v>
      </c>
      <c r="B18" s="22" t="s">
        <v>616</v>
      </c>
      <c r="C18" s="26" t="s">
        <v>617</v>
      </c>
      <c r="D18" s="17" t="s">
        <v>36</v>
      </c>
      <c r="E18" s="62">
        <v>1079</v>
      </c>
      <c r="F18" s="68">
        <v>105.850979</v>
      </c>
      <c r="G18" s="20">
        <v>3.6496497000000003E-2</v>
      </c>
    </row>
    <row r="19" spans="1:7" ht="12.75" x14ac:dyDescent="0.2">
      <c r="A19" s="21">
        <v>13</v>
      </c>
      <c r="B19" s="22" t="s">
        <v>350</v>
      </c>
      <c r="C19" s="26" t="s">
        <v>351</v>
      </c>
      <c r="D19" s="17" t="s">
        <v>175</v>
      </c>
      <c r="E19" s="62">
        <v>36843</v>
      </c>
      <c r="F19" s="68">
        <v>95.165469000000002</v>
      </c>
      <c r="G19" s="20">
        <v>3.2812226E-2</v>
      </c>
    </row>
    <row r="20" spans="1:7" ht="25.5" x14ac:dyDescent="0.2">
      <c r="A20" s="21">
        <v>14</v>
      </c>
      <c r="B20" s="22" t="s">
        <v>661</v>
      </c>
      <c r="C20" s="26" t="s">
        <v>662</v>
      </c>
      <c r="D20" s="17" t="s">
        <v>188</v>
      </c>
      <c r="E20" s="62">
        <v>6758</v>
      </c>
      <c r="F20" s="68">
        <v>87.816830999999993</v>
      </c>
      <c r="G20" s="20">
        <v>3.0278479000000001E-2</v>
      </c>
    </row>
    <row r="21" spans="1:7" ht="12.75" x14ac:dyDescent="0.2">
      <c r="A21" s="21">
        <v>15</v>
      </c>
      <c r="B21" s="22" t="s">
        <v>578</v>
      </c>
      <c r="C21" s="26" t="s">
        <v>579</v>
      </c>
      <c r="D21" s="17" t="s">
        <v>188</v>
      </c>
      <c r="E21" s="62">
        <v>1449</v>
      </c>
      <c r="F21" s="68">
        <v>84.347739000000004</v>
      </c>
      <c r="G21" s="20">
        <v>2.9082367000000001E-2</v>
      </c>
    </row>
    <row r="22" spans="1:7" ht="12.75" x14ac:dyDescent="0.2">
      <c r="A22" s="21">
        <v>16</v>
      </c>
      <c r="B22" s="22" t="s">
        <v>741</v>
      </c>
      <c r="C22" s="26" t="s">
        <v>742</v>
      </c>
      <c r="D22" s="17" t="s">
        <v>59</v>
      </c>
      <c r="E22" s="62">
        <v>96662</v>
      </c>
      <c r="F22" s="68">
        <v>72.448168999999993</v>
      </c>
      <c r="G22" s="20">
        <v>2.4979497999999999E-2</v>
      </c>
    </row>
    <row r="23" spans="1:7" ht="12.75" x14ac:dyDescent="0.2">
      <c r="A23" s="21">
        <v>17</v>
      </c>
      <c r="B23" s="22" t="s">
        <v>538</v>
      </c>
      <c r="C23" s="26" t="s">
        <v>539</v>
      </c>
      <c r="D23" s="17" t="s">
        <v>199</v>
      </c>
      <c r="E23" s="62">
        <v>10316</v>
      </c>
      <c r="F23" s="68">
        <v>67.616221999999993</v>
      </c>
      <c r="G23" s="20">
        <v>2.3313484999999998E-2</v>
      </c>
    </row>
    <row r="24" spans="1:7" ht="25.5" x14ac:dyDescent="0.2">
      <c r="A24" s="21">
        <v>18</v>
      </c>
      <c r="B24" s="22" t="s">
        <v>546</v>
      </c>
      <c r="C24" s="26" t="s">
        <v>547</v>
      </c>
      <c r="D24" s="17" t="s">
        <v>210</v>
      </c>
      <c r="E24" s="62">
        <v>11100</v>
      </c>
      <c r="F24" s="68">
        <v>60.378450000000001</v>
      </c>
      <c r="G24" s="20">
        <v>2.0817964000000001E-2</v>
      </c>
    </row>
    <row r="25" spans="1:7" ht="25.5" x14ac:dyDescent="0.2">
      <c r="A25" s="21">
        <v>19</v>
      </c>
      <c r="B25" s="22" t="s">
        <v>548</v>
      </c>
      <c r="C25" s="26" t="s">
        <v>549</v>
      </c>
      <c r="D25" s="17" t="s">
        <v>228</v>
      </c>
      <c r="E25" s="62">
        <v>10308</v>
      </c>
      <c r="F25" s="68">
        <v>58.137120000000003</v>
      </c>
      <c r="G25" s="20">
        <v>2.0045172999999999E-2</v>
      </c>
    </row>
    <row r="26" spans="1:7" ht="25.5" x14ac:dyDescent="0.2">
      <c r="A26" s="21">
        <v>20</v>
      </c>
      <c r="B26" s="22" t="s">
        <v>728</v>
      </c>
      <c r="C26" s="26" t="s">
        <v>729</v>
      </c>
      <c r="D26" s="17" t="s">
        <v>19</v>
      </c>
      <c r="E26" s="62">
        <v>49857</v>
      </c>
      <c r="F26" s="68">
        <v>54.169630499999997</v>
      </c>
      <c r="G26" s="20">
        <v>1.8677216999999999E-2</v>
      </c>
    </row>
    <row r="27" spans="1:7" ht="12.75" x14ac:dyDescent="0.2">
      <c r="A27" s="21">
        <v>21</v>
      </c>
      <c r="B27" s="22" t="s">
        <v>451</v>
      </c>
      <c r="C27" s="26" t="s">
        <v>452</v>
      </c>
      <c r="D27" s="17" t="s">
        <v>199</v>
      </c>
      <c r="E27" s="62">
        <v>2924</v>
      </c>
      <c r="F27" s="68">
        <v>54.028210000000001</v>
      </c>
      <c r="G27" s="20">
        <v>1.8628457000000001E-2</v>
      </c>
    </row>
    <row r="28" spans="1:7" ht="12.75" x14ac:dyDescent="0.2">
      <c r="A28" s="21">
        <v>22</v>
      </c>
      <c r="B28" s="22" t="s">
        <v>712</v>
      </c>
      <c r="C28" s="26" t="s">
        <v>713</v>
      </c>
      <c r="D28" s="17" t="s">
        <v>188</v>
      </c>
      <c r="E28" s="62">
        <v>11472</v>
      </c>
      <c r="F28" s="68">
        <v>53.763528000000001</v>
      </c>
      <c r="G28" s="20">
        <v>1.8537196999999998E-2</v>
      </c>
    </row>
    <row r="29" spans="1:7" ht="12.75" x14ac:dyDescent="0.2">
      <c r="A29" s="21">
        <v>23</v>
      </c>
      <c r="B29" s="22" t="s">
        <v>588</v>
      </c>
      <c r="C29" s="26" t="s">
        <v>589</v>
      </c>
      <c r="D29" s="17" t="s">
        <v>175</v>
      </c>
      <c r="E29" s="62">
        <v>18757</v>
      </c>
      <c r="F29" s="68">
        <v>53.401178999999999</v>
      </c>
      <c r="G29" s="20">
        <v>1.8412261999999999E-2</v>
      </c>
    </row>
    <row r="30" spans="1:7" ht="12.75" x14ac:dyDescent="0.2">
      <c r="A30" s="21">
        <v>24</v>
      </c>
      <c r="B30" s="22" t="s">
        <v>651</v>
      </c>
      <c r="C30" s="26" t="s">
        <v>652</v>
      </c>
      <c r="D30" s="17" t="s">
        <v>31</v>
      </c>
      <c r="E30" s="62">
        <v>15390</v>
      </c>
      <c r="F30" s="68">
        <v>52.272134999999999</v>
      </c>
      <c r="G30" s="20">
        <v>1.8022976999999999E-2</v>
      </c>
    </row>
    <row r="31" spans="1:7" ht="12.75" x14ac:dyDescent="0.2">
      <c r="A31" s="21">
        <v>25</v>
      </c>
      <c r="B31" s="22" t="s">
        <v>522</v>
      </c>
      <c r="C31" s="26" t="s">
        <v>523</v>
      </c>
      <c r="D31" s="17" t="s">
        <v>199</v>
      </c>
      <c r="E31" s="62">
        <v>5469</v>
      </c>
      <c r="F31" s="68">
        <v>50.656612500000001</v>
      </c>
      <c r="G31" s="20">
        <v>1.7465959E-2</v>
      </c>
    </row>
    <row r="32" spans="1:7" ht="12.75" x14ac:dyDescent="0.2">
      <c r="A32" s="21">
        <v>26</v>
      </c>
      <c r="B32" s="22" t="s">
        <v>46</v>
      </c>
      <c r="C32" s="26" t="s">
        <v>47</v>
      </c>
      <c r="D32" s="17" t="s">
        <v>22</v>
      </c>
      <c r="E32" s="62">
        <v>261</v>
      </c>
      <c r="F32" s="68">
        <v>40.596462000000002</v>
      </c>
      <c r="G32" s="20">
        <v>1.3997307E-2</v>
      </c>
    </row>
    <row r="33" spans="1:7" ht="25.5" x14ac:dyDescent="0.2">
      <c r="A33" s="21">
        <v>27</v>
      </c>
      <c r="B33" s="22" t="s">
        <v>385</v>
      </c>
      <c r="C33" s="26" t="s">
        <v>386</v>
      </c>
      <c r="D33" s="17" t="s">
        <v>36</v>
      </c>
      <c r="E33" s="62">
        <v>6938</v>
      </c>
      <c r="F33" s="68">
        <v>36.712426999999998</v>
      </c>
      <c r="G33" s="20">
        <v>1.2658124999999999E-2</v>
      </c>
    </row>
    <row r="34" spans="1:7" ht="12.75" x14ac:dyDescent="0.2">
      <c r="A34" s="21">
        <v>28</v>
      </c>
      <c r="B34" s="22" t="s">
        <v>667</v>
      </c>
      <c r="C34" s="26" t="s">
        <v>668</v>
      </c>
      <c r="D34" s="17" t="s">
        <v>228</v>
      </c>
      <c r="E34" s="62">
        <v>5941</v>
      </c>
      <c r="F34" s="68">
        <v>36.6351765</v>
      </c>
      <c r="G34" s="20">
        <v>1.263149E-2</v>
      </c>
    </row>
    <row r="35" spans="1:7" ht="12.75" x14ac:dyDescent="0.2">
      <c r="A35" s="21">
        <v>29</v>
      </c>
      <c r="B35" s="22" t="s">
        <v>743</v>
      </c>
      <c r="C35" s="26" t="s">
        <v>744</v>
      </c>
      <c r="D35" s="17" t="s">
        <v>228</v>
      </c>
      <c r="E35" s="62">
        <v>2567</v>
      </c>
      <c r="F35" s="68">
        <v>35.967520499999999</v>
      </c>
      <c r="G35" s="20">
        <v>1.2401288E-2</v>
      </c>
    </row>
    <row r="36" spans="1:7" ht="12.75" x14ac:dyDescent="0.2">
      <c r="A36" s="21">
        <v>30</v>
      </c>
      <c r="B36" s="22" t="s">
        <v>556</v>
      </c>
      <c r="C36" s="26" t="s">
        <v>557</v>
      </c>
      <c r="D36" s="17" t="s">
        <v>233</v>
      </c>
      <c r="E36" s="62">
        <v>4944</v>
      </c>
      <c r="F36" s="68">
        <v>30.593471999999998</v>
      </c>
      <c r="G36" s="20">
        <v>1.0548363E-2</v>
      </c>
    </row>
    <row r="37" spans="1:7" ht="12.75" x14ac:dyDescent="0.2">
      <c r="A37" s="21">
        <v>31</v>
      </c>
      <c r="B37" s="22" t="s">
        <v>697</v>
      </c>
      <c r="C37" s="26" t="s">
        <v>698</v>
      </c>
      <c r="D37" s="17" t="s">
        <v>228</v>
      </c>
      <c r="E37" s="62">
        <v>3233</v>
      </c>
      <c r="F37" s="68">
        <v>29.219854000000002</v>
      </c>
      <c r="G37" s="20">
        <v>1.0074751E-2</v>
      </c>
    </row>
    <row r="38" spans="1:7" ht="12.75" x14ac:dyDescent="0.2">
      <c r="A38" s="21">
        <v>32</v>
      </c>
      <c r="B38" s="22" t="s">
        <v>673</v>
      </c>
      <c r="C38" s="26" t="s">
        <v>674</v>
      </c>
      <c r="D38" s="17" t="s">
        <v>76</v>
      </c>
      <c r="E38" s="62">
        <v>92</v>
      </c>
      <c r="F38" s="68">
        <v>26.303214000000001</v>
      </c>
      <c r="G38" s="20">
        <v>9.0691190000000005E-3</v>
      </c>
    </row>
    <row r="39" spans="1:7" ht="25.5" x14ac:dyDescent="0.2">
      <c r="A39" s="21">
        <v>33</v>
      </c>
      <c r="B39" s="22" t="s">
        <v>528</v>
      </c>
      <c r="C39" s="26" t="s">
        <v>529</v>
      </c>
      <c r="D39" s="17" t="s">
        <v>424</v>
      </c>
      <c r="E39" s="62">
        <v>10320</v>
      </c>
      <c r="F39" s="68">
        <v>24.37584</v>
      </c>
      <c r="G39" s="20">
        <v>8.4045779999999994E-3</v>
      </c>
    </row>
    <row r="40" spans="1:7" ht="12.75" x14ac:dyDescent="0.2">
      <c r="A40" s="21">
        <v>34</v>
      </c>
      <c r="B40" s="22" t="s">
        <v>582</v>
      </c>
      <c r="C40" s="26" t="s">
        <v>583</v>
      </c>
      <c r="D40" s="17" t="s">
        <v>228</v>
      </c>
      <c r="E40" s="62">
        <v>3448</v>
      </c>
      <c r="F40" s="68">
        <v>20.932808000000001</v>
      </c>
      <c r="G40" s="20">
        <v>7.2174500000000003E-3</v>
      </c>
    </row>
    <row r="41" spans="1:7" ht="12.75" x14ac:dyDescent="0.2">
      <c r="A41" s="21">
        <v>35</v>
      </c>
      <c r="B41" s="22" t="s">
        <v>681</v>
      </c>
      <c r="C41" s="26" t="s">
        <v>682</v>
      </c>
      <c r="D41" s="17" t="s">
        <v>54</v>
      </c>
      <c r="E41" s="62">
        <v>969</v>
      </c>
      <c r="F41" s="68">
        <v>10.547565000000001</v>
      </c>
      <c r="G41" s="20">
        <v>3.6367090000000001E-3</v>
      </c>
    </row>
    <row r="42" spans="1:7" ht="12.75" x14ac:dyDescent="0.2">
      <c r="A42" s="16"/>
      <c r="B42" s="17"/>
      <c r="C42" s="23" t="s">
        <v>120</v>
      </c>
      <c r="D42" s="27"/>
      <c r="E42" s="64"/>
      <c r="F42" s="70">
        <v>2875.2008460000002</v>
      </c>
      <c r="G42" s="28">
        <v>0.99134423699999985</v>
      </c>
    </row>
    <row r="43" spans="1:7" ht="12.75" x14ac:dyDescent="0.2">
      <c r="A43" s="21"/>
      <c r="B43" s="22"/>
      <c r="C43" s="29"/>
      <c r="D43" s="30"/>
      <c r="E43" s="62"/>
      <c r="F43" s="68"/>
      <c r="G43" s="20"/>
    </row>
    <row r="44" spans="1:7" ht="12.75" x14ac:dyDescent="0.2">
      <c r="A44" s="16"/>
      <c r="B44" s="17"/>
      <c r="C44" s="23" t="s">
        <v>121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120</v>
      </c>
      <c r="D45" s="27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31"/>
      <c r="B47" s="32"/>
      <c r="C47" s="23" t="s">
        <v>122</v>
      </c>
      <c r="D47" s="24"/>
      <c r="E47" s="63"/>
      <c r="F47" s="69"/>
      <c r="G47" s="25"/>
    </row>
    <row r="48" spans="1:7" ht="12.75" x14ac:dyDescent="0.2">
      <c r="A48" s="33"/>
      <c r="B48" s="34"/>
      <c r="C48" s="23" t="s">
        <v>120</v>
      </c>
      <c r="D48" s="35"/>
      <c r="E48" s="65"/>
      <c r="F48" s="71">
        <v>0</v>
      </c>
      <c r="G48" s="36">
        <v>0</v>
      </c>
    </row>
    <row r="49" spans="1:7" ht="12.75" x14ac:dyDescent="0.2">
      <c r="A49" s="33"/>
      <c r="B49" s="34"/>
      <c r="C49" s="29"/>
      <c r="D49" s="37"/>
      <c r="E49" s="66"/>
      <c r="F49" s="72"/>
      <c r="G49" s="38"/>
    </row>
    <row r="50" spans="1:7" ht="12.75" x14ac:dyDescent="0.2">
      <c r="A50" s="16"/>
      <c r="B50" s="17"/>
      <c r="C50" s="23" t="s">
        <v>123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120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12.75" x14ac:dyDescent="0.2">
      <c r="A53" s="16"/>
      <c r="B53" s="17"/>
      <c r="C53" s="23" t="s">
        <v>124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120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125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120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25.5" x14ac:dyDescent="0.2">
      <c r="A59" s="21"/>
      <c r="B59" s="22"/>
      <c r="C59" s="39" t="s">
        <v>126</v>
      </c>
      <c r="D59" s="40"/>
      <c r="E59" s="64"/>
      <c r="F59" s="70">
        <v>2875.2008460000002</v>
      </c>
      <c r="G59" s="28">
        <v>0.99134423699999985</v>
      </c>
    </row>
    <row r="60" spans="1:7" ht="12.75" x14ac:dyDescent="0.2">
      <c r="A60" s="16"/>
      <c r="B60" s="17"/>
      <c r="C60" s="26"/>
      <c r="D60" s="19"/>
      <c r="E60" s="62"/>
      <c r="F60" s="68"/>
      <c r="G60" s="20"/>
    </row>
    <row r="61" spans="1:7" ht="12.75" x14ac:dyDescent="0.2">
      <c r="A61" s="16"/>
      <c r="B61" s="17"/>
      <c r="C61" s="18" t="s">
        <v>127</v>
      </c>
      <c r="D61" s="19"/>
      <c r="E61" s="62"/>
      <c r="F61" s="68"/>
      <c r="G61" s="20"/>
    </row>
    <row r="62" spans="1:7" ht="25.5" x14ac:dyDescent="0.2">
      <c r="A62" s="16"/>
      <c r="B62" s="17"/>
      <c r="C62" s="23" t="s">
        <v>10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120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2"/>
      <c r="F64" s="68"/>
      <c r="G64" s="20"/>
    </row>
    <row r="65" spans="1:7" ht="12.75" x14ac:dyDescent="0.2">
      <c r="A65" s="16"/>
      <c r="B65" s="41"/>
      <c r="C65" s="23" t="s">
        <v>128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120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74"/>
      <c r="G67" s="43"/>
    </row>
    <row r="68" spans="1:7" ht="12.75" x14ac:dyDescent="0.2">
      <c r="A68" s="16"/>
      <c r="B68" s="17"/>
      <c r="C68" s="23" t="s">
        <v>129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120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16"/>
      <c r="B71" s="41"/>
      <c r="C71" s="23" t="s">
        <v>130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120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21"/>
      <c r="B74" s="22"/>
      <c r="C74" s="44" t="s">
        <v>131</v>
      </c>
      <c r="D74" s="40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132</v>
      </c>
      <c r="D76" s="19"/>
      <c r="E76" s="62"/>
      <c r="F76" s="68"/>
      <c r="G76" s="20"/>
    </row>
    <row r="77" spans="1:7" ht="12.75" x14ac:dyDescent="0.2">
      <c r="A77" s="21"/>
      <c r="B77" s="22"/>
      <c r="C77" s="23" t="s">
        <v>133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120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21"/>
      <c r="B80" s="22"/>
      <c r="C80" s="23" t="s">
        <v>134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120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135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120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136</v>
      </c>
      <c r="D86" s="24"/>
      <c r="E86" s="63"/>
      <c r="F86" s="69"/>
      <c r="G86" s="25"/>
    </row>
    <row r="87" spans="1:7" ht="12.75" x14ac:dyDescent="0.2">
      <c r="A87" s="21">
        <v>1</v>
      </c>
      <c r="B87" s="22"/>
      <c r="C87" s="26" t="s">
        <v>137</v>
      </c>
      <c r="D87" s="30"/>
      <c r="E87" s="62"/>
      <c r="F87" s="68">
        <v>24.987164100000001</v>
      </c>
      <c r="G87" s="20">
        <v>8.6153570000000006E-3</v>
      </c>
    </row>
    <row r="88" spans="1:7" ht="12.75" x14ac:dyDescent="0.2">
      <c r="A88" s="21"/>
      <c r="B88" s="22"/>
      <c r="C88" s="23" t="s">
        <v>120</v>
      </c>
      <c r="D88" s="40"/>
      <c r="E88" s="64"/>
      <c r="F88" s="70">
        <v>24.987164100000001</v>
      </c>
      <c r="G88" s="28">
        <v>8.6153570000000006E-3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25.5" x14ac:dyDescent="0.2">
      <c r="A90" s="21"/>
      <c r="B90" s="22"/>
      <c r="C90" s="39" t="s">
        <v>138</v>
      </c>
      <c r="D90" s="40"/>
      <c r="E90" s="64"/>
      <c r="F90" s="70">
        <v>24.987164100000001</v>
      </c>
      <c r="G90" s="28">
        <v>8.6153570000000006E-3</v>
      </c>
    </row>
    <row r="91" spans="1:7" ht="12.75" x14ac:dyDescent="0.2">
      <c r="A91" s="21"/>
      <c r="B91" s="22"/>
      <c r="C91" s="45"/>
      <c r="D91" s="22"/>
      <c r="E91" s="62"/>
      <c r="F91" s="68"/>
      <c r="G91" s="20"/>
    </row>
    <row r="92" spans="1:7" ht="12.75" x14ac:dyDescent="0.2">
      <c r="A92" s="16"/>
      <c r="B92" s="17"/>
      <c r="C92" s="18" t="s">
        <v>139</v>
      </c>
      <c r="D92" s="19"/>
      <c r="E92" s="62"/>
      <c r="F92" s="68"/>
      <c r="G92" s="20"/>
    </row>
    <row r="93" spans="1:7" ht="25.5" x14ac:dyDescent="0.2">
      <c r="A93" s="21"/>
      <c r="B93" s="22"/>
      <c r="C93" s="23" t="s">
        <v>140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16"/>
      <c r="B96" s="17"/>
      <c r="C96" s="18" t="s">
        <v>141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142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25.5" x14ac:dyDescent="0.2">
      <c r="A100" s="21"/>
      <c r="B100" s="22"/>
      <c r="C100" s="23" t="s">
        <v>143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74"/>
      <c r="G102" s="43"/>
    </row>
    <row r="103" spans="1:7" ht="25.5" x14ac:dyDescent="0.2">
      <c r="A103" s="21"/>
      <c r="B103" s="22"/>
      <c r="C103" s="45" t="s">
        <v>144</v>
      </c>
      <c r="D103" s="22"/>
      <c r="E103" s="62"/>
      <c r="F103" s="74">
        <v>0.11718449</v>
      </c>
      <c r="G103" s="43" t="s">
        <v>338</v>
      </c>
    </row>
    <row r="104" spans="1:7" ht="12.75" x14ac:dyDescent="0.2">
      <c r="A104" s="21"/>
      <c r="B104" s="22"/>
      <c r="C104" s="46" t="s">
        <v>145</v>
      </c>
      <c r="D104" s="27"/>
      <c r="E104" s="64"/>
      <c r="F104" s="70">
        <v>2900.3051945900002</v>
      </c>
      <c r="G104" s="28">
        <v>0.99999999799999995</v>
      </c>
    </row>
    <row r="106" spans="1:7" ht="12.75" x14ac:dyDescent="0.2">
      <c r="B106" s="360"/>
      <c r="C106" s="360"/>
      <c r="D106" s="360"/>
      <c r="E106" s="360"/>
      <c r="F106" s="360"/>
    </row>
    <row r="107" spans="1:7" ht="12.75" x14ac:dyDescent="0.2">
      <c r="B107" s="360" t="s">
        <v>339</v>
      </c>
      <c r="C107" s="360"/>
      <c r="D107" s="360"/>
      <c r="E107" s="360"/>
      <c r="F107" s="360"/>
    </row>
    <row r="109" spans="1:7" ht="12.75" x14ac:dyDescent="0.2">
      <c r="B109" s="52" t="s">
        <v>146</v>
      </c>
      <c r="C109" s="53"/>
      <c r="D109" s="54"/>
    </row>
    <row r="110" spans="1:7" ht="12.75" x14ac:dyDescent="0.2">
      <c r="B110" s="55" t="s">
        <v>147</v>
      </c>
      <c r="C110" s="56"/>
      <c r="D110" s="81" t="s">
        <v>148</v>
      </c>
    </row>
    <row r="111" spans="1:7" ht="12.75" x14ac:dyDescent="0.2">
      <c r="B111" s="55" t="s">
        <v>149</v>
      </c>
      <c r="C111" s="56"/>
      <c r="D111" s="81" t="s">
        <v>148</v>
      </c>
    </row>
    <row r="112" spans="1:7" ht="12.75" x14ac:dyDescent="0.2">
      <c r="B112" s="57" t="s">
        <v>150</v>
      </c>
      <c r="C112" s="56"/>
      <c r="D112" s="58"/>
    </row>
    <row r="113" spans="2:4" ht="25.5" customHeight="1" x14ac:dyDescent="0.2">
      <c r="B113" s="58"/>
      <c r="C113" s="48" t="s">
        <v>151</v>
      </c>
      <c r="D113" s="49" t="s">
        <v>152</v>
      </c>
    </row>
    <row r="114" spans="2:4" ht="12.75" customHeight="1" x14ac:dyDescent="0.2">
      <c r="B114" s="75" t="s">
        <v>153</v>
      </c>
      <c r="C114" s="76" t="s">
        <v>154</v>
      </c>
      <c r="D114" s="76" t="s">
        <v>155</v>
      </c>
    </row>
    <row r="115" spans="2:4" ht="12.75" x14ac:dyDescent="0.2">
      <c r="B115" s="58" t="s">
        <v>156</v>
      </c>
      <c r="C115" s="59">
        <v>12.6752</v>
      </c>
      <c r="D115" s="59">
        <v>12.5999</v>
      </c>
    </row>
    <row r="116" spans="2:4" ht="12.75" x14ac:dyDescent="0.2">
      <c r="B116" s="58" t="s">
        <v>157</v>
      </c>
      <c r="C116" s="59">
        <v>12.6752</v>
      </c>
      <c r="D116" s="59">
        <v>12.5999</v>
      </c>
    </row>
    <row r="117" spans="2:4" ht="12.75" x14ac:dyDescent="0.2">
      <c r="B117" s="58" t="s">
        <v>158</v>
      </c>
      <c r="C117" s="59">
        <v>12.4712</v>
      </c>
      <c r="D117" s="59">
        <v>12.3833</v>
      </c>
    </row>
    <row r="118" spans="2:4" ht="12.75" x14ac:dyDescent="0.2">
      <c r="B118" s="58" t="s">
        <v>159</v>
      </c>
      <c r="C118" s="59">
        <v>12.4712</v>
      </c>
      <c r="D118" s="59">
        <v>12.3833</v>
      </c>
    </row>
    <row r="120" spans="2:4" ht="12.75" x14ac:dyDescent="0.2">
      <c r="B120" s="77" t="s">
        <v>160</v>
      </c>
      <c r="C120" s="60"/>
      <c r="D120" s="78" t="s">
        <v>148</v>
      </c>
    </row>
    <row r="121" spans="2:4" ht="24.75" customHeight="1" x14ac:dyDescent="0.2">
      <c r="B121" s="79"/>
      <c r="C121" s="79"/>
    </row>
    <row r="122" spans="2:4" ht="15" x14ac:dyDescent="0.25">
      <c r="B122" s="82"/>
      <c r="C122" s="80"/>
      <c r="D122"/>
    </row>
    <row r="124" spans="2:4" ht="12.75" x14ac:dyDescent="0.2">
      <c r="B124" s="57" t="s">
        <v>161</v>
      </c>
      <c r="C124" s="56"/>
      <c r="D124" s="83" t="s">
        <v>148</v>
      </c>
    </row>
    <row r="125" spans="2:4" ht="12.75" x14ac:dyDescent="0.2">
      <c r="B125" s="57" t="s">
        <v>162</v>
      </c>
      <c r="C125" s="56"/>
      <c r="D125" s="83" t="s">
        <v>148</v>
      </c>
    </row>
    <row r="126" spans="2:4" ht="12.75" x14ac:dyDescent="0.2">
      <c r="B126" s="57" t="s">
        <v>163</v>
      </c>
      <c r="C126" s="56"/>
      <c r="D126" s="61">
        <v>0</v>
      </c>
    </row>
    <row r="127" spans="2:4" ht="12.75" x14ac:dyDescent="0.2">
      <c r="B127" s="57" t="s">
        <v>164</v>
      </c>
      <c r="C127" s="56"/>
      <c r="D127" s="61" t="s">
        <v>148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745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606</v>
      </c>
      <c r="C7" s="26" t="s">
        <v>607</v>
      </c>
      <c r="D7" s="17" t="s">
        <v>36</v>
      </c>
      <c r="E7" s="62">
        <v>1960</v>
      </c>
      <c r="F7" s="68">
        <v>121.7895</v>
      </c>
      <c r="G7" s="20">
        <v>6.0810556000000002E-2</v>
      </c>
    </row>
    <row r="8" spans="1:7" ht="12.75" x14ac:dyDescent="0.2">
      <c r="A8" s="21">
        <v>2</v>
      </c>
      <c r="B8" s="22" t="s">
        <v>473</v>
      </c>
      <c r="C8" s="26" t="s">
        <v>474</v>
      </c>
      <c r="D8" s="17" t="s">
        <v>31</v>
      </c>
      <c r="E8" s="62">
        <v>8920</v>
      </c>
      <c r="F8" s="68">
        <v>119.79114</v>
      </c>
      <c r="G8" s="20">
        <v>5.9812758000000001E-2</v>
      </c>
    </row>
    <row r="9" spans="1:7" ht="12.75" x14ac:dyDescent="0.2">
      <c r="A9" s="21">
        <v>3</v>
      </c>
      <c r="B9" s="22" t="s">
        <v>459</v>
      </c>
      <c r="C9" s="26" t="s">
        <v>460</v>
      </c>
      <c r="D9" s="17" t="s">
        <v>199</v>
      </c>
      <c r="E9" s="62">
        <v>8522</v>
      </c>
      <c r="F9" s="68">
        <v>111.399584</v>
      </c>
      <c r="G9" s="20">
        <v>5.5622781000000003E-2</v>
      </c>
    </row>
    <row r="10" spans="1:7" ht="12.75" x14ac:dyDescent="0.2">
      <c r="A10" s="21">
        <v>4</v>
      </c>
      <c r="B10" s="22" t="s">
        <v>29</v>
      </c>
      <c r="C10" s="26" t="s">
        <v>30</v>
      </c>
      <c r="D10" s="17" t="s">
        <v>31</v>
      </c>
      <c r="E10" s="62">
        <v>5277</v>
      </c>
      <c r="F10" s="68">
        <v>111.2629065</v>
      </c>
      <c r="G10" s="20">
        <v>5.5554536000000002E-2</v>
      </c>
    </row>
    <row r="11" spans="1:7" ht="25.5" x14ac:dyDescent="0.2">
      <c r="A11" s="21">
        <v>5</v>
      </c>
      <c r="B11" s="22" t="s">
        <v>457</v>
      </c>
      <c r="C11" s="26" t="s">
        <v>458</v>
      </c>
      <c r="D11" s="17" t="s">
        <v>188</v>
      </c>
      <c r="E11" s="62">
        <v>5465</v>
      </c>
      <c r="F11" s="68">
        <v>104.277665</v>
      </c>
      <c r="G11" s="20">
        <v>5.2066744999999998E-2</v>
      </c>
    </row>
    <row r="12" spans="1:7" ht="12.75" x14ac:dyDescent="0.2">
      <c r="A12" s="21">
        <v>6</v>
      </c>
      <c r="B12" s="22" t="s">
        <v>515</v>
      </c>
      <c r="C12" s="26" t="s">
        <v>516</v>
      </c>
      <c r="D12" s="17" t="s">
        <v>76</v>
      </c>
      <c r="E12" s="62">
        <v>1167</v>
      </c>
      <c r="F12" s="68">
        <v>102.99475200000001</v>
      </c>
      <c r="G12" s="20">
        <v>5.1426174999999998E-2</v>
      </c>
    </row>
    <row r="13" spans="1:7" ht="12.75" x14ac:dyDescent="0.2">
      <c r="A13" s="21">
        <v>7</v>
      </c>
      <c r="B13" s="22" t="s">
        <v>517</v>
      </c>
      <c r="C13" s="26" t="s">
        <v>518</v>
      </c>
      <c r="D13" s="17" t="s">
        <v>31</v>
      </c>
      <c r="E13" s="62">
        <v>5302</v>
      </c>
      <c r="F13" s="68">
        <v>102.445244</v>
      </c>
      <c r="G13" s="20">
        <v>5.1151800999999997E-2</v>
      </c>
    </row>
    <row r="14" spans="1:7" ht="25.5" x14ac:dyDescent="0.2">
      <c r="A14" s="21">
        <v>8</v>
      </c>
      <c r="B14" s="22" t="s">
        <v>11</v>
      </c>
      <c r="C14" s="26" t="s">
        <v>12</v>
      </c>
      <c r="D14" s="17" t="s">
        <v>13</v>
      </c>
      <c r="E14" s="62">
        <v>10487</v>
      </c>
      <c r="F14" s="68">
        <v>101.98083149999999</v>
      </c>
      <c r="G14" s="20">
        <v>5.0919916000000003E-2</v>
      </c>
    </row>
    <row r="15" spans="1:7" ht="12.75" x14ac:dyDescent="0.2">
      <c r="A15" s="21">
        <v>9</v>
      </c>
      <c r="B15" s="22" t="s">
        <v>455</v>
      </c>
      <c r="C15" s="26" t="s">
        <v>456</v>
      </c>
      <c r="D15" s="17" t="s">
        <v>188</v>
      </c>
      <c r="E15" s="62">
        <v>4232</v>
      </c>
      <c r="F15" s="68">
        <v>97.181532000000004</v>
      </c>
      <c r="G15" s="20">
        <v>4.8523584000000002E-2</v>
      </c>
    </row>
    <row r="16" spans="1:7" ht="25.5" x14ac:dyDescent="0.2">
      <c r="A16" s="21">
        <v>10</v>
      </c>
      <c r="B16" s="22" t="s">
        <v>695</v>
      </c>
      <c r="C16" s="26" t="s">
        <v>696</v>
      </c>
      <c r="D16" s="17" t="s">
        <v>188</v>
      </c>
      <c r="E16" s="62">
        <v>7521</v>
      </c>
      <c r="F16" s="68">
        <v>85.927424999999999</v>
      </c>
      <c r="G16" s="20">
        <v>4.2904310000000001E-2</v>
      </c>
    </row>
    <row r="17" spans="1:7" ht="25.5" x14ac:dyDescent="0.2">
      <c r="A17" s="21">
        <v>11</v>
      </c>
      <c r="B17" s="22" t="s">
        <v>616</v>
      </c>
      <c r="C17" s="26" t="s">
        <v>617</v>
      </c>
      <c r="D17" s="17" t="s">
        <v>36</v>
      </c>
      <c r="E17" s="62">
        <v>749</v>
      </c>
      <c r="F17" s="68">
        <v>73.477649</v>
      </c>
      <c r="G17" s="20">
        <v>3.6688028999999997E-2</v>
      </c>
    </row>
    <row r="18" spans="1:7" ht="12.75" x14ac:dyDescent="0.2">
      <c r="A18" s="21">
        <v>12</v>
      </c>
      <c r="B18" s="22" t="s">
        <v>74</v>
      </c>
      <c r="C18" s="26" t="s">
        <v>75</v>
      </c>
      <c r="D18" s="17" t="s">
        <v>76</v>
      </c>
      <c r="E18" s="62">
        <v>58247</v>
      </c>
      <c r="F18" s="68">
        <v>73.274726000000001</v>
      </c>
      <c r="G18" s="20">
        <v>3.6586708000000003E-2</v>
      </c>
    </row>
    <row r="19" spans="1:7" ht="12.75" x14ac:dyDescent="0.2">
      <c r="A19" s="21">
        <v>13</v>
      </c>
      <c r="B19" s="22" t="s">
        <v>350</v>
      </c>
      <c r="C19" s="26" t="s">
        <v>351</v>
      </c>
      <c r="D19" s="17" t="s">
        <v>175</v>
      </c>
      <c r="E19" s="62">
        <v>25436</v>
      </c>
      <c r="F19" s="68">
        <v>65.701188000000002</v>
      </c>
      <c r="G19" s="20">
        <v>3.2805173999999999E-2</v>
      </c>
    </row>
    <row r="20" spans="1:7" ht="12.75" x14ac:dyDescent="0.2">
      <c r="A20" s="21">
        <v>14</v>
      </c>
      <c r="B20" s="22" t="s">
        <v>578</v>
      </c>
      <c r="C20" s="26" t="s">
        <v>579</v>
      </c>
      <c r="D20" s="17" t="s">
        <v>188</v>
      </c>
      <c r="E20" s="62">
        <v>998</v>
      </c>
      <c r="F20" s="68">
        <v>58.094577999999998</v>
      </c>
      <c r="G20" s="20">
        <v>2.9007128E-2</v>
      </c>
    </row>
    <row r="21" spans="1:7" ht="25.5" x14ac:dyDescent="0.2">
      <c r="A21" s="21">
        <v>15</v>
      </c>
      <c r="B21" s="22" t="s">
        <v>661</v>
      </c>
      <c r="C21" s="26" t="s">
        <v>662</v>
      </c>
      <c r="D21" s="17" t="s">
        <v>188</v>
      </c>
      <c r="E21" s="62">
        <v>4458</v>
      </c>
      <c r="F21" s="68">
        <v>57.929481000000003</v>
      </c>
      <c r="G21" s="20">
        <v>2.8924693000000001E-2</v>
      </c>
    </row>
    <row r="22" spans="1:7" ht="12.75" x14ac:dyDescent="0.2">
      <c r="A22" s="21">
        <v>16</v>
      </c>
      <c r="B22" s="22" t="s">
        <v>741</v>
      </c>
      <c r="C22" s="26" t="s">
        <v>742</v>
      </c>
      <c r="D22" s="17" t="s">
        <v>59</v>
      </c>
      <c r="E22" s="62">
        <v>66930</v>
      </c>
      <c r="F22" s="68">
        <v>50.164034999999998</v>
      </c>
      <c r="G22" s="20">
        <v>2.5047338999999998E-2</v>
      </c>
    </row>
    <row r="23" spans="1:7" ht="12.75" x14ac:dyDescent="0.2">
      <c r="A23" s="21">
        <v>17</v>
      </c>
      <c r="B23" s="22" t="s">
        <v>538</v>
      </c>
      <c r="C23" s="26" t="s">
        <v>539</v>
      </c>
      <c r="D23" s="17" t="s">
        <v>199</v>
      </c>
      <c r="E23" s="62">
        <v>7333</v>
      </c>
      <c r="F23" s="68">
        <v>48.064148500000002</v>
      </c>
      <c r="G23" s="20">
        <v>2.3998847E-2</v>
      </c>
    </row>
    <row r="24" spans="1:7" ht="25.5" x14ac:dyDescent="0.2">
      <c r="A24" s="21">
        <v>18</v>
      </c>
      <c r="B24" s="22" t="s">
        <v>546</v>
      </c>
      <c r="C24" s="26" t="s">
        <v>547</v>
      </c>
      <c r="D24" s="17" t="s">
        <v>210</v>
      </c>
      <c r="E24" s="62">
        <v>7636</v>
      </c>
      <c r="F24" s="68">
        <v>41.536022000000003</v>
      </c>
      <c r="G24" s="20">
        <v>2.0739297E-2</v>
      </c>
    </row>
    <row r="25" spans="1:7" ht="25.5" x14ac:dyDescent="0.2">
      <c r="A25" s="21">
        <v>19</v>
      </c>
      <c r="B25" s="22" t="s">
        <v>548</v>
      </c>
      <c r="C25" s="26" t="s">
        <v>549</v>
      </c>
      <c r="D25" s="17" t="s">
        <v>228</v>
      </c>
      <c r="E25" s="62">
        <v>7181</v>
      </c>
      <c r="F25" s="68">
        <v>40.500839999999997</v>
      </c>
      <c r="G25" s="20">
        <v>2.0222421000000001E-2</v>
      </c>
    </row>
    <row r="26" spans="1:7" ht="12.75" x14ac:dyDescent="0.2">
      <c r="A26" s="21">
        <v>20</v>
      </c>
      <c r="B26" s="22" t="s">
        <v>451</v>
      </c>
      <c r="C26" s="26" t="s">
        <v>452</v>
      </c>
      <c r="D26" s="17" t="s">
        <v>199</v>
      </c>
      <c r="E26" s="62">
        <v>2062</v>
      </c>
      <c r="F26" s="68">
        <v>38.100605000000002</v>
      </c>
      <c r="G26" s="20">
        <v>1.9023963000000001E-2</v>
      </c>
    </row>
    <row r="27" spans="1:7" ht="12.75" x14ac:dyDescent="0.2">
      <c r="A27" s="21">
        <v>21</v>
      </c>
      <c r="B27" s="22" t="s">
        <v>588</v>
      </c>
      <c r="C27" s="26" t="s">
        <v>589</v>
      </c>
      <c r="D27" s="17" t="s">
        <v>175</v>
      </c>
      <c r="E27" s="62">
        <v>13158</v>
      </c>
      <c r="F27" s="68">
        <v>37.460825999999997</v>
      </c>
      <c r="G27" s="20">
        <v>1.8704516000000001E-2</v>
      </c>
    </row>
    <row r="28" spans="1:7" ht="12.75" x14ac:dyDescent="0.2">
      <c r="A28" s="21">
        <v>22</v>
      </c>
      <c r="B28" s="22" t="s">
        <v>712</v>
      </c>
      <c r="C28" s="26" t="s">
        <v>713</v>
      </c>
      <c r="D28" s="17" t="s">
        <v>188</v>
      </c>
      <c r="E28" s="62">
        <v>7955</v>
      </c>
      <c r="F28" s="68">
        <v>37.281107499999997</v>
      </c>
      <c r="G28" s="20">
        <v>1.8614781E-2</v>
      </c>
    </row>
    <row r="29" spans="1:7" ht="25.5" x14ac:dyDescent="0.2">
      <c r="A29" s="21">
        <v>23</v>
      </c>
      <c r="B29" s="22" t="s">
        <v>728</v>
      </c>
      <c r="C29" s="26" t="s">
        <v>729</v>
      </c>
      <c r="D29" s="17" t="s">
        <v>19</v>
      </c>
      <c r="E29" s="62">
        <v>33828</v>
      </c>
      <c r="F29" s="68">
        <v>36.754122000000002</v>
      </c>
      <c r="G29" s="20">
        <v>1.8351652999999999E-2</v>
      </c>
    </row>
    <row r="30" spans="1:7" ht="12.75" x14ac:dyDescent="0.2">
      <c r="A30" s="21">
        <v>24</v>
      </c>
      <c r="B30" s="22" t="s">
        <v>651</v>
      </c>
      <c r="C30" s="26" t="s">
        <v>652</v>
      </c>
      <c r="D30" s="17" t="s">
        <v>31</v>
      </c>
      <c r="E30" s="62">
        <v>10645</v>
      </c>
      <c r="F30" s="68">
        <v>36.155742500000002</v>
      </c>
      <c r="G30" s="20">
        <v>1.8052876999999998E-2</v>
      </c>
    </row>
    <row r="31" spans="1:7" ht="12.75" x14ac:dyDescent="0.2">
      <c r="A31" s="21">
        <v>25</v>
      </c>
      <c r="B31" s="22" t="s">
        <v>522</v>
      </c>
      <c r="C31" s="26" t="s">
        <v>523</v>
      </c>
      <c r="D31" s="17" t="s">
        <v>199</v>
      </c>
      <c r="E31" s="62">
        <v>3846</v>
      </c>
      <c r="F31" s="68">
        <v>35.623575000000002</v>
      </c>
      <c r="G31" s="20">
        <v>1.7787160999999999E-2</v>
      </c>
    </row>
    <row r="32" spans="1:7" ht="12.75" x14ac:dyDescent="0.2">
      <c r="A32" s="21">
        <v>26</v>
      </c>
      <c r="B32" s="22" t="s">
        <v>46</v>
      </c>
      <c r="C32" s="26" t="s">
        <v>47</v>
      </c>
      <c r="D32" s="17" t="s">
        <v>22</v>
      </c>
      <c r="E32" s="62">
        <v>179</v>
      </c>
      <c r="F32" s="68">
        <v>27.842017999999999</v>
      </c>
      <c r="G32" s="20">
        <v>1.3901762E-2</v>
      </c>
    </row>
    <row r="33" spans="1:7" ht="12.75" x14ac:dyDescent="0.2">
      <c r="A33" s="21">
        <v>27</v>
      </c>
      <c r="B33" s="22" t="s">
        <v>667</v>
      </c>
      <c r="C33" s="26" t="s">
        <v>668</v>
      </c>
      <c r="D33" s="17" t="s">
        <v>228</v>
      </c>
      <c r="E33" s="62">
        <v>4163</v>
      </c>
      <c r="F33" s="68">
        <v>25.671139499999999</v>
      </c>
      <c r="G33" s="20">
        <v>1.2817823000000001E-2</v>
      </c>
    </row>
    <row r="34" spans="1:7" ht="25.5" x14ac:dyDescent="0.2">
      <c r="A34" s="21">
        <v>28</v>
      </c>
      <c r="B34" s="22" t="s">
        <v>385</v>
      </c>
      <c r="C34" s="26" t="s">
        <v>386</v>
      </c>
      <c r="D34" s="17" t="s">
        <v>36</v>
      </c>
      <c r="E34" s="62">
        <v>4748</v>
      </c>
      <c r="F34" s="68">
        <v>25.124041999999999</v>
      </c>
      <c r="G34" s="20">
        <v>1.2544652999999999E-2</v>
      </c>
    </row>
    <row r="35" spans="1:7" ht="12.75" x14ac:dyDescent="0.2">
      <c r="A35" s="21">
        <v>29</v>
      </c>
      <c r="B35" s="22" t="s">
        <v>743</v>
      </c>
      <c r="C35" s="26" t="s">
        <v>744</v>
      </c>
      <c r="D35" s="17" t="s">
        <v>228</v>
      </c>
      <c r="E35" s="62">
        <v>1666</v>
      </c>
      <c r="F35" s="68">
        <v>23.343159</v>
      </c>
      <c r="G35" s="20">
        <v>1.1655442E-2</v>
      </c>
    </row>
    <row r="36" spans="1:7" ht="12.75" x14ac:dyDescent="0.2">
      <c r="A36" s="21">
        <v>30</v>
      </c>
      <c r="B36" s="22" t="s">
        <v>556</v>
      </c>
      <c r="C36" s="26" t="s">
        <v>557</v>
      </c>
      <c r="D36" s="17" t="s">
        <v>233</v>
      </c>
      <c r="E36" s="62">
        <v>3390</v>
      </c>
      <c r="F36" s="68">
        <v>20.977319999999999</v>
      </c>
      <c r="G36" s="20">
        <v>1.0474158000000001E-2</v>
      </c>
    </row>
    <row r="37" spans="1:7" ht="12.75" x14ac:dyDescent="0.2">
      <c r="A37" s="21">
        <v>31</v>
      </c>
      <c r="B37" s="22" t="s">
        <v>697</v>
      </c>
      <c r="C37" s="26" t="s">
        <v>698</v>
      </c>
      <c r="D37" s="17" t="s">
        <v>228</v>
      </c>
      <c r="E37" s="62">
        <v>2275</v>
      </c>
      <c r="F37" s="68">
        <v>20.561450000000001</v>
      </c>
      <c r="G37" s="20">
        <v>1.0266511000000001E-2</v>
      </c>
    </row>
    <row r="38" spans="1:7" ht="12.75" x14ac:dyDescent="0.2">
      <c r="A38" s="21">
        <v>32</v>
      </c>
      <c r="B38" s="22" t="s">
        <v>673</v>
      </c>
      <c r="C38" s="26" t="s">
        <v>674</v>
      </c>
      <c r="D38" s="17" t="s">
        <v>76</v>
      </c>
      <c r="E38" s="62">
        <v>63</v>
      </c>
      <c r="F38" s="68">
        <v>18.011983499999999</v>
      </c>
      <c r="G38" s="20">
        <v>8.9935399999999995E-3</v>
      </c>
    </row>
    <row r="39" spans="1:7" ht="25.5" x14ac:dyDescent="0.2">
      <c r="A39" s="21">
        <v>33</v>
      </c>
      <c r="B39" s="22" t="s">
        <v>528</v>
      </c>
      <c r="C39" s="26" t="s">
        <v>529</v>
      </c>
      <c r="D39" s="17" t="s">
        <v>424</v>
      </c>
      <c r="E39" s="62">
        <v>7129</v>
      </c>
      <c r="F39" s="68">
        <v>16.838698000000001</v>
      </c>
      <c r="G39" s="20">
        <v>8.4077079999999998E-3</v>
      </c>
    </row>
    <row r="40" spans="1:7" ht="12.75" x14ac:dyDescent="0.2">
      <c r="A40" s="21">
        <v>34</v>
      </c>
      <c r="B40" s="22" t="s">
        <v>582</v>
      </c>
      <c r="C40" s="26" t="s">
        <v>583</v>
      </c>
      <c r="D40" s="17" t="s">
        <v>228</v>
      </c>
      <c r="E40" s="62">
        <v>2411</v>
      </c>
      <c r="F40" s="68">
        <v>14.637181</v>
      </c>
      <c r="G40" s="20">
        <v>7.3084719999999999E-3</v>
      </c>
    </row>
    <row r="41" spans="1:7" ht="12.75" x14ac:dyDescent="0.2">
      <c r="A41" s="21">
        <v>35</v>
      </c>
      <c r="B41" s="22" t="s">
        <v>681</v>
      </c>
      <c r="C41" s="26" t="s">
        <v>682</v>
      </c>
      <c r="D41" s="17" t="s">
        <v>54</v>
      </c>
      <c r="E41" s="62">
        <v>660</v>
      </c>
      <c r="F41" s="68">
        <v>7.1840999999999999</v>
      </c>
      <c r="G41" s="20">
        <v>3.5870839999999999E-3</v>
      </c>
    </row>
    <row r="42" spans="1:7" ht="12.75" x14ac:dyDescent="0.2">
      <c r="A42" s="16"/>
      <c r="B42" s="17"/>
      <c r="C42" s="23" t="s">
        <v>120</v>
      </c>
      <c r="D42" s="27"/>
      <c r="E42" s="64"/>
      <c r="F42" s="70">
        <v>1989.3603165000002</v>
      </c>
      <c r="G42" s="28">
        <v>0.99330490199999999</v>
      </c>
    </row>
    <row r="43" spans="1:7" ht="12.75" x14ac:dyDescent="0.2">
      <c r="A43" s="21"/>
      <c r="B43" s="22"/>
      <c r="C43" s="29"/>
      <c r="D43" s="30"/>
      <c r="E43" s="62"/>
      <c r="F43" s="68"/>
      <c r="G43" s="20"/>
    </row>
    <row r="44" spans="1:7" ht="12.75" x14ac:dyDescent="0.2">
      <c r="A44" s="16"/>
      <c r="B44" s="17"/>
      <c r="C44" s="23" t="s">
        <v>121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120</v>
      </c>
      <c r="D45" s="27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31"/>
      <c r="B47" s="32"/>
      <c r="C47" s="23" t="s">
        <v>122</v>
      </c>
      <c r="D47" s="24"/>
      <c r="E47" s="63"/>
      <c r="F47" s="69"/>
      <c r="G47" s="25"/>
    </row>
    <row r="48" spans="1:7" ht="12.75" x14ac:dyDescent="0.2">
      <c r="A48" s="33"/>
      <c r="B48" s="34"/>
      <c r="C48" s="23" t="s">
        <v>120</v>
      </c>
      <c r="D48" s="35"/>
      <c r="E48" s="65"/>
      <c r="F48" s="71">
        <v>0</v>
      </c>
      <c r="G48" s="36">
        <v>0</v>
      </c>
    </row>
    <row r="49" spans="1:7" ht="12.75" x14ac:dyDescent="0.2">
      <c r="A49" s="33"/>
      <c r="B49" s="34"/>
      <c r="C49" s="29"/>
      <c r="D49" s="37"/>
      <c r="E49" s="66"/>
      <c r="F49" s="72"/>
      <c r="G49" s="38"/>
    </row>
    <row r="50" spans="1:7" ht="12.75" x14ac:dyDescent="0.2">
      <c r="A50" s="16"/>
      <c r="B50" s="17"/>
      <c r="C50" s="23" t="s">
        <v>123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120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12.75" x14ac:dyDescent="0.2">
      <c r="A53" s="16"/>
      <c r="B53" s="17"/>
      <c r="C53" s="23" t="s">
        <v>124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120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125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120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25.5" x14ac:dyDescent="0.2">
      <c r="A59" s="21"/>
      <c r="B59" s="22"/>
      <c r="C59" s="39" t="s">
        <v>126</v>
      </c>
      <c r="D59" s="40"/>
      <c r="E59" s="64"/>
      <c r="F59" s="70">
        <v>1989.3603165000002</v>
      </c>
      <c r="G59" s="28">
        <v>0.99330490199999999</v>
      </c>
    </row>
    <row r="60" spans="1:7" ht="12.75" x14ac:dyDescent="0.2">
      <c r="A60" s="16"/>
      <c r="B60" s="17"/>
      <c r="C60" s="26"/>
      <c r="D60" s="19"/>
      <c r="E60" s="62"/>
      <c r="F60" s="68"/>
      <c r="G60" s="20"/>
    </row>
    <row r="61" spans="1:7" ht="12.75" x14ac:dyDescent="0.2">
      <c r="A61" s="16"/>
      <c r="B61" s="17"/>
      <c r="C61" s="18" t="s">
        <v>127</v>
      </c>
      <c r="D61" s="19"/>
      <c r="E61" s="62"/>
      <c r="F61" s="68"/>
      <c r="G61" s="20"/>
    </row>
    <row r="62" spans="1:7" ht="25.5" x14ac:dyDescent="0.2">
      <c r="A62" s="16"/>
      <c r="B62" s="17"/>
      <c r="C62" s="23" t="s">
        <v>10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120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2"/>
      <c r="F64" s="68"/>
      <c r="G64" s="20"/>
    </row>
    <row r="65" spans="1:7" ht="12.75" x14ac:dyDescent="0.2">
      <c r="A65" s="16"/>
      <c r="B65" s="41"/>
      <c r="C65" s="23" t="s">
        <v>128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120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74"/>
      <c r="G67" s="43"/>
    </row>
    <row r="68" spans="1:7" ht="12.75" x14ac:dyDescent="0.2">
      <c r="A68" s="16"/>
      <c r="B68" s="17"/>
      <c r="C68" s="23" t="s">
        <v>129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120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16"/>
      <c r="B71" s="41"/>
      <c r="C71" s="23" t="s">
        <v>130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120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21"/>
      <c r="B74" s="22"/>
      <c r="C74" s="44" t="s">
        <v>131</v>
      </c>
      <c r="D74" s="40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132</v>
      </c>
      <c r="D76" s="19"/>
      <c r="E76" s="62"/>
      <c r="F76" s="68"/>
      <c r="G76" s="20"/>
    </row>
    <row r="77" spans="1:7" ht="12.75" x14ac:dyDescent="0.2">
      <c r="A77" s="21"/>
      <c r="B77" s="22"/>
      <c r="C77" s="23" t="s">
        <v>133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120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21"/>
      <c r="B80" s="22"/>
      <c r="C80" s="23" t="s">
        <v>134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120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135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120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136</v>
      </c>
      <c r="D86" s="24"/>
      <c r="E86" s="63"/>
      <c r="F86" s="69"/>
      <c r="G86" s="25"/>
    </row>
    <row r="87" spans="1:7" ht="12.75" x14ac:dyDescent="0.2">
      <c r="A87" s="21">
        <v>1</v>
      </c>
      <c r="B87" s="22"/>
      <c r="C87" s="26" t="s">
        <v>137</v>
      </c>
      <c r="D87" s="30"/>
      <c r="E87" s="62"/>
      <c r="F87" s="68">
        <v>10.9943522</v>
      </c>
      <c r="G87" s="20">
        <v>5.4895760000000004E-3</v>
      </c>
    </row>
    <row r="88" spans="1:7" ht="12.75" x14ac:dyDescent="0.2">
      <c r="A88" s="21"/>
      <c r="B88" s="22"/>
      <c r="C88" s="23" t="s">
        <v>120</v>
      </c>
      <c r="D88" s="40"/>
      <c r="E88" s="64"/>
      <c r="F88" s="70">
        <v>10.9943522</v>
      </c>
      <c r="G88" s="28">
        <v>5.4895760000000004E-3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25.5" x14ac:dyDescent="0.2">
      <c r="A90" s="21"/>
      <c r="B90" s="22"/>
      <c r="C90" s="39" t="s">
        <v>138</v>
      </c>
      <c r="D90" s="40"/>
      <c r="E90" s="64"/>
      <c r="F90" s="70">
        <v>10.9943522</v>
      </c>
      <c r="G90" s="28">
        <v>5.4895760000000004E-3</v>
      </c>
    </row>
    <row r="91" spans="1:7" ht="12.75" x14ac:dyDescent="0.2">
      <c r="A91" s="21"/>
      <c r="B91" s="22"/>
      <c r="C91" s="45"/>
      <c r="D91" s="22"/>
      <c r="E91" s="62"/>
      <c r="F91" s="68"/>
      <c r="G91" s="20"/>
    </row>
    <row r="92" spans="1:7" ht="12.75" x14ac:dyDescent="0.2">
      <c r="A92" s="16"/>
      <c r="B92" s="17"/>
      <c r="C92" s="18" t="s">
        <v>139</v>
      </c>
      <c r="D92" s="19"/>
      <c r="E92" s="62"/>
      <c r="F92" s="68"/>
      <c r="G92" s="20"/>
    </row>
    <row r="93" spans="1:7" ht="25.5" x14ac:dyDescent="0.2">
      <c r="A93" s="21"/>
      <c r="B93" s="22"/>
      <c r="C93" s="23" t="s">
        <v>140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16"/>
      <c r="B96" s="17"/>
      <c r="C96" s="18" t="s">
        <v>141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142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25.5" x14ac:dyDescent="0.2">
      <c r="A100" s="21"/>
      <c r="B100" s="22"/>
      <c r="C100" s="23" t="s">
        <v>143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74"/>
      <c r="G102" s="43"/>
    </row>
    <row r="103" spans="1:7" ht="25.5" x14ac:dyDescent="0.2">
      <c r="A103" s="21"/>
      <c r="B103" s="22"/>
      <c r="C103" s="45" t="s">
        <v>144</v>
      </c>
      <c r="D103" s="22"/>
      <c r="E103" s="62"/>
      <c r="F103" s="74">
        <v>2.4143892999999998</v>
      </c>
      <c r="G103" s="43">
        <v>1.205526E-3</v>
      </c>
    </row>
    <row r="104" spans="1:7" ht="12.75" x14ac:dyDescent="0.2">
      <c r="A104" s="21"/>
      <c r="B104" s="22"/>
      <c r="C104" s="46" t="s">
        <v>145</v>
      </c>
      <c r="D104" s="27"/>
      <c r="E104" s="64"/>
      <c r="F104" s="70">
        <v>2002.7690580000003</v>
      </c>
      <c r="G104" s="28">
        <v>1.0000000040000001</v>
      </c>
    </row>
    <row r="106" spans="1:7" ht="12.75" x14ac:dyDescent="0.2">
      <c r="B106" s="360"/>
      <c r="C106" s="360"/>
      <c r="D106" s="360"/>
      <c r="E106" s="360"/>
      <c r="F106" s="360"/>
    </row>
    <row r="107" spans="1:7" ht="12.75" x14ac:dyDescent="0.2">
      <c r="B107" s="360"/>
      <c r="C107" s="360"/>
      <c r="D107" s="360"/>
      <c r="E107" s="360"/>
      <c r="F107" s="360"/>
    </row>
    <row r="109" spans="1:7" ht="12.75" x14ac:dyDescent="0.2">
      <c r="B109" s="52" t="s">
        <v>146</v>
      </c>
      <c r="C109" s="53"/>
      <c r="D109" s="54"/>
    </row>
    <row r="110" spans="1:7" ht="12.75" x14ac:dyDescent="0.2">
      <c r="B110" s="55" t="s">
        <v>147</v>
      </c>
      <c r="C110" s="56"/>
      <c r="D110" s="81" t="s">
        <v>148</v>
      </c>
    </row>
    <row r="111" spans="1:7" ht="12.75" x14ac:dyDescent="0.2">
      <c r="B111" s="55" t="s">
        <v>149</v>
      </c>
      <c r="C111" s="56"/>
      <c r="D111" s="81" t="s">
        <v>148</v>
      </c>
    </row>
    <row r="112" spans="1:7" ht="12.75" x14ac:dyDescent="0.2">
      <c r="B112" s="57" t="s">
        <v>150</v>
      </c>
      <c r="C112" s="56"/>
      <c r="D112" s="58"/>
    </row>
    <row r="113" spans="2:4" ht="25.5" customHeight="1" x14ac:dyDescent="0.2">
      <c r="B113" s="58"/>
      <c r="C113" s="48" t="s">
        <v>151</v>
      </c>
      <c r="D113" s="49" t="s">
        <v>152</v>
      </c>
    </row>
    <row r="114" spans="2:4" ht="12.75" customHeight="1" x14ac:dyDescent="0.2">
      <c r="B114" s="75" t="s">
        <v>153</v>
      </c>
      <c r="C114" s="76" t="s">
        <v>154</v>
      </c>
      <c r="D114" s="76" t="s">
        <v>155</v>
      </c>
    </row>
    <row r="115" spans="2:4" ht="12.75" x14ac:dyDescent="0.2">
      <c r="B115" s="58" t="s">
        <v>156</v>
      </c>
      <c r="C115" s="59">
        <v>12.4391</v>
      </c>
      <c r="D115" s="59">
        <v>12.367800000000001</v>
      </c>
    </row>
    <row r="116" spans="2:4" ht="12.75" x14ac:dyDescent="0.2">
      <c r="B116" s="58" t="s">
        <v>157</v>
      </c>
      <c r="C116" s="59">
        <v>12.439</v>
      </c>
      <c r="D116" s="59">
        <v>12.367800000000001</v>
      </c>
    </row>
    <row r="117" spans="2:4" ht="12.75" x14ac:dyDescent="0.2">
      <c r="B117" s="58" t="s">
        <v>158</v>
      </c>
      <c r="C117" s="59">
        <v>12.2752</v>
      </c>
      <c r="D117" s="59">
        <v>12.1937</v>
      </c>
    </row>
    <row r="118" spans="2:4" ht="12.75" x14ac:dyDescent="0.2">
      <c r="B118" s="58" t="s">
        <v>159</v>
      </c>
      <c r="C118" s="59">
        <v>12.2752</v>
      </c>
      <c r="D118" s="59">
        <v>12.1937</v>
      </c>
    </row>
    <row r="120" spans="2:4" ht="12.75" x14ac:dyDescent="0.2">
      <c r="B120" s="77" t="s">
        <v>160</v>
      </c>
      <c r="C120" s="60"/>
      <c r="D120" s="78" t="s">
        <v>148</v>
      </c>
    </row>
    <row r="121" spans="2:4" ht="24.75" customHeight="1" x14ac:dyDescent="0.2">
      <c r="B121" s="79"/>
      <c r="C121" s="79"/>
    </row>
    <row r="122" spans="2:4" ht="15" x14ac:dyDescent="0.25">
      <c r="B122" s="82"/>
      <c r="C122" s="80"/>
      <c r="D122"/>
    </row>
    <row r="124" spans="2:4" ht="12.75" x14ac:dyDescent="0.2">
      <c r="B124" s="57" t="s">
        <v>161</v>
      </c>
      <c r="C124" s="56"/>
      <c r="D124" s="83" t="s">
        <v>148</v>
      </c>
    </row>
    <row r="125" spans="2:4" ht="12.75" x14ac:dyDescent="0.2">
      <c r="B125" s="57" t="s">
        <v>162</v>
      </c>
      <c r="C125" s="56"/>
      <c r="D125" s="83" t="s">
        <v>148</v>
      </c>
    </row>
    <row r="126" spans="2:4" ht="12.75" x14ac:dyDescent="0.2">
      <c r="B126" s="57" t="s">
        <v>163</v>
      </c>
      <c r="C126" s="56"/>
      <c r="D126" s="61">
        <v>0</v>
      </c>
    </row>
    <row r="127" spans="2:4" ht="12.75" x14ac:dyDescent="0.2">
      <c r="B127" s="57" t="s">
        <v>164</v>
      </c>
      <c r="C127" s="56"/>
      <c r="D127" s="61" t="s">
        <v>148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7"/>
  <sheetViews>
    <sheetView workbookViewId="0">
      <selection sqref="A1:G1"/>
    </sheetView>
  </sheetViews>
  <sheetFormatPr defaultRowHeight="15.95" customHeight="1" x14ac:dyDescent="0.2"/>
  <cols>
    <col min="1" max="1" width="5.7109375" style="85" customWidth="1"/>
    <col min="2" max="2" width="22.7109375" style="85" customWidth="1"/>
    <col min="3" max="3" width="25.7109375" style="85" customWidth="1"/>
    <col min="4" max="4" width="14.7109375" style="85" customWidth="1"/>
    <col min="5" max="10" width="13.7109375" style="85" customWidth="1"/>
    <col min="11" max="16384" width="9.140625" style="85"/>
  </cols>
  <sheetData>
    <row r="1" spans="1:7" customFormat="1" ht="15" x14ac:dyDescent="0.25">
      <c r="A1" s="357" t="s">
        <v>0</v>
      </c>
      <c r="B1" s="358"/>
      <c r="C1" s="358"/>
      <c r="D1" s="358"/>
      <c r="E1" s="358"/>
      <c r="F1" s="358"/>
      <c r="G1" s="359"/>
    </row>
    <row r="2" spans="1:7" customFormat="1" ht="30" customHeight="1" x14ac:dyDescent="0.25">
      <c r="A2" s="357" t="s">
        <v>1186</v>
      </c>
      <c r="B2" s="358"/>
      <c r="C2" s="358"/>
      <c r="D2" s="358"/>
      <c r="E2" s="358"/>
      <c r="F2" s="358"/>
      <c r="G2" s="359"/>
    </row>
    <row r="3" spans="1:7" customFormat="1" ht="15" x14ac:dyDescent="0.25">
      <c r="A3" s="357" t="s">
        <v>1165</v>
      </c>
      <c r="B3" s="358"/>
      <c r="C3" s="358"/>
      <c r="D3" s="358"/>
      <c r="E3" s="358"/>
      <c r="F3" s="358"/>
      <c r="G3" s="359"/>
    </row>
    <row r="4" spans="1:7" customFormat="1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customFormat="1" ht="15" x14ac:dyDescent="0.25">
      <c r="A5" s="128"/>
      <c r="B5" s="127"/>
      <c r="C5" s="126" t="s">
        <v>9</v>
      </c>
      <c r="D5" s="125"/>
      <c r="E5" s="113"/>
      <c r="F5" s="112"/>
      <c r="G5" s="111"/>
    </row>
    <row r="6" spans="1:7" customFormat="1" ht="28.5" customHeight="1" x14ac:dyDescent="0.25">
      <c r="A6" s="110"/>
      <c r="B6" s="109"/>
      <c r="C6" s="120" t="s">
        <v>10</v>
      </c>
      <c r="D6" s="124"/>
      <c r="E6" s="123"/>
      <c r="F6" s="122"/>
      <c r="G6" s="121"/>
    </row>
    <row r="7" spans="1:7" customFormat="1" ht="15" x14ac:dyDescent="0.25">
      <c r="A7" s="110">
        <v>1</v>
      </c>
      <c r="B7" s="109" t="s">
        <v>29</v>
      </c>
      <c r="C7" s="131" t="s">
        <v>30</v>
      </c>
      <c r="D7" s="127" t="s">
        <v>31</v>
      </c>
      <c r="E7" s="113">
        <v>374386</v>
      </c>
      <c r="F7" s="112">
        <v>7893.7416169999997</v>
      </c>
      <c r="G7" s="111">
        <v>7.2490578E-2</v>
      </c>
    </row>
    <row r="8" spans="1:7" customFormat="1" ht="15" x14ac:dyDescent="0.25">
      <c r="A8" s="110">
        <v>2</v>
      </c>
      <c r="B8" s="109" t="s">
        <v>459</v>
      </c>
      <c r="C8" s="131" t="s">
        <v>460</v>
      </c>
      <c r="D8" s="127" t="s">
        <v>199</v>
      </c>
      <c r="E8" s="113">
        <v>540050</v>
      </c>
      <c r="F8" s="112">
        <v>7059.5335999999998</v>
      </c>
      <c r="G8" s="111">
        <v>6.4829797999999994E-2</v>
      </c>
    </row>
    <row r="9" spans="1:7" customFormat="1" ht="25.5" x14ac:dyDescent="0.25">
      <c r="A9" s="110">
        <v>3</v>
      </c>
      <c r="B9" s="109" t="s">
        <v>457</v>
      </c>
      <c r="C9" s="131" t="s">
        <v>458</v>
      </c>
      <c r="D9" s="127" t="s">
        <v>188</v>
      </c>
      <c r="E9" s="113">
        <v>196621</v>
      </c>
      <c r="F9" s="112">
        <v>3751.7253009999999</v>
      </c>
      <c r="G9" s="111">
        <v>3.4453209999999998E-2</v>
      </c>
    </row>
    <row r="10" spans="1:7" customFormat="1" ht="15" x14ac:dyDescent="0.25">
      <c r="A10" s="110">
        <v>4</v>
      </c>
      <c r="B10" s="109" t="s">
        <v>60</v>
      </c>
      <c r="C10" s="131" t="s">
        <v>61</v>
      </c>
      <c r="D10" s="127" t="s">
        <v>31</v>
      </c>
      <c r="E10" s="113">
        <v>1266831</v>
      </c>
      <c r="F10" s="112">
        <v>3488.852574</v>
      </c>
      <c r="G10" s="111">
        <v>3.2039170999999998E-2</v>
      </c>
    </row>
    <row r="11" spans="1:7" customFormat="1" ht="15" x14ac:dyDescent="0.25">
      <c r="A11" s="110">
        <v>5</v>
      </c>
      <c r="B11" s="109" t="s">
        <v>461</v>
      </c>
      <c r="C11" s="131" t="s">
        <v>462</v>
      </c>
      <c r="D11" s="127" t="s">
        <v>188</v>
      </c>
      <c r="E11" s="113">
        <v>285081</v>
      </c>
      <c r="F11" s="112">
        <v>3296.961765</v>
      </c>
      <c r="G11" s="111">
        <v>3.0276981000000001E-2</v>
      </c>
    </row>
    <row r="12" spans="1:7" customFormat="1" ht="25.5" x14ac:dyDescent="0.25">
      <c r="A12" s="110">
        <v>6</v>
      </c>
      <c r="B12" s="109" t="s">
        <v>11</v>
      </c>
      <c r="C12" s="131" t="s">
        <v>12</v>
      </c>
      <c r="D12" s="127" t="s">
        <v>13</v>
      </c>
      <c r="E12" s="113">
        <v>338715</v>
      </c>
      <c r="F12" s="112">
        <v>3293.8340174999998</v>
      </c>
      <c r="G12" s="111">
        <v>3.0248258E-2</v>
      </c>
    </row>
    <row r="13" spans="1:7" customFormat="1" ht="25.5" x14ac:dyDescent="0.25">
      <c r="A13" s="110">
        <v>7</v>
      </c>
      <c r="B13" s="109" t="s">
        <v>513</v>
      </c>
      <c r="C13" s="131" t="s">
        <v>514</v>
      </c>
      <c r="D13" s="127" t="s">
        <v>36</v>
      </c>
      <c r="E13" s="113">
        <v>1064981</v>
      </c>
      <c r="F13" s="112">
        <v>2834.9794219999999</v>
      </c>
      <c r="G13" s="111">
        <v>2.6034459999999999E-2</v>
      </c>
    </row>
    <row r="14" spans="1:7" customFormat="1" ht="15" x14ac:dyDescent="0.25">
      <c r="A14" s="110">
        <v>8</v>
      </c>
      <c r="B14" s="109" t="s">
        <v>515</v>
      </c>
      <c r="C14" s="131" t="s">
        <v>516</v>
      </c>
      <c r="D14" s="127" t="s">
        <v>76</v>
      </c>
      <c r="E14" s="113">
        <v>31534</v>
      </c>
      <c r="F14" s="112">
        <v>2783.0647039999999</v>
      </c>
      <c r="G14" s="111">
        <v>2.5557711E-2</v>
      </c>
    </row>
    <row r="15" spans="1:7" customFormat="1" ht="25.5" x14ac:dyDescent="0.25">
      <c r="A15" s="110">
        <v>9</v>
      </c>
      <c r="B15" s="109" t="s">
        <v>469</v>
      </c>
      <c r="C15" s="131" t="s">
        <v>470</v>
      </c>
      <c r="D15" s="127" t="s">
        <v>188</v>
      </c>
      <c r="E15" s="113">
        <v>368031</v>
      </c>
      <c r="F15" s="112">
        <v>2481.8170485000001</v>
      </c>
      <c r="G15" s="111">
        <v>2.2791265000000002E-2</v>
      </c>
    </row>
    <row r="16" spans="1:7" customFormat="1" ht="15" x14ac:dyDescent="0.25">
      <c r="A16" s="110">
        <v>10</v>
      </c>
      <c r="B16" s="109" t="s">
        <v>473</v>
      </c>
      <c r="C16" s="131" t="s">
        <v>474</v>
      </c>
      <c r="D16" s="127" t="s">
        <v>31</v>
      </c>
      <c r="E16" s="113">
        <v>173089</v>
      </c>
      <c r="F16" s="112">
        <v>2324.4987255000001</v>
      </c>
      <c r="G16" s="111">
        <v>2.1346563999999998E-2</v>
      </c>
    </row>
    <row r="17" spans="1:7" customFormat="1" ht="25.5" x14ac:dyDescent="0.25">
      <c r="A17" s="110">
        <v>11</v>
      </c>
      <c r="B17" s="109" t="s">
        <v>483</v>
      </c>
      <c r="C17" s="131" t="s">
        <v>484</v>
      </c>
      <c r="D17" s="127" t="s">
        <v>16</v>
      </c>
      <c r="E17" s="113">
        <v>366629</v>
      </c>
      <c r="F17" s="112">
        <v>1920.4027020000001</v>
      </c>
      <c r="G17" s="111">
        <v>1.7635629E-2</v>
      </c>
    </row>
    <row r="18" spans="1:7" customFormat="1" ht="15" x14ac:dyDescent="0.25">
      <c r="A18" s="110">
        <v>12</v>
      </c>
      <c r="B18" s="109" t="s">
        <v>455</v>
      </c>
      <c r="C18" s="131" t="s">
        <v>456</v>
      </c>
      <c r="D18" s="127" t="s">
        <v>188</v>
      </c>
      <c r="E18" s="113">
        <v>81955</v>
      </c>
      <c r="F18" s="112">
        <v>1881.9736425000001</v>
      </c>
      <c r="G18" s="111">
        <v>1.7282723999999999E-2</v>
      </c>
    </row>
    <row r="19" spans="1:7" customFormat="1" ht="25.5" x14ac:dyDescent="0.25">
      <c r="A19" s="110">
        <v>13</v>
      </c>
      <c r="B19" s="109" t="s">
        <v>14</v>
      </c>
      <c r="C19" s="131" t="s">
        <v>15</v>
      </c>
      <c r="D19" s="127" t="s">
        <v>16</v>
      </c>
      <c r="E19" s="113">
        <v>134992</v>
      </c>
      <c r="F19" s="112">
        <v>1721.2829919999999</v>
      </c>
      <c r="G19" s="111">
        <v>1.5807054000000001E-2</v>
      </c>
    </row>
    <row r="20" spans="1:7" customFormat="1" ht="25.5" x14ac:dyDescent="0.25">
      <c r="A20" s="110">
        <v>14</v>
      </c>
      <c r="B20" s="109" t="s">
        <v>343</v>
      </c>
      <c r="C20" s="131" t="s">
        <v>344</v>
      </c>
      <c r="D20" s="127" t="s">
        <v>81</v>
      </c>
      <c r="E20" s="113">
        <v>144206</v>
      </c>
      <c r="F20" s="112">
        <v>1645.534666</v>
      </c>
      <c r="G20" s="111">
        <v>1.5111434999999999E-2</v>
      </c>
    </row>
    <row r="21" spans="1:7" customFormat="1" ht="25.5" x14ac:dyDescent="0.25">
      <c r="A21" s="110">
        <v>15</v>
      </c>
      <c r="B21" s="109" t="s">
        <v>429</v>
      </c>
      <c r="C21" s="131" t="s">
        <v>430</v>
      </c>
      <c r="D21" s="127" t="s">
        <v>349</v>
      </c>
      <c r="E21" s="113">
        <v>1167620</v>
      </c>
      <c r="F21" s="112">
        <v>1611.3155999999999</v>
      </c>
      <c r="G21" s="111">
        <v>1.4797190999999999E-2</v>
      </c>
    </row>
    <row r="22" spans="1:7" customFormat="1" ht="25.5" x14ac:dyDescent="0.25">
      <c r="A22" s="110">
        <v>16</v>
      </c>
      <c r="B22" s="109" t="s">
        <v>471</v>
      </c>
      <c r="C22" s="131" t="s">
        <v>472</v>
      </c>
      <c r="D22" s="127" t="s">
        <v>36</v>
      </c>
      <c r="E22" s="113">
        <v>91628</v>
      </c>
      <c r="F22" s="112">
        <v>1503.7529219999999</v>
      </c>
      <c r="G22" s="111">
        <v>1.3809411000000001E-2</v>
      </c>
    </row>
    <row r="23" spans="1:7" customFormat="1" ht="15" x14ac:dyDescent="0.25">
      <c r="A23" s="110">
        <v>17</v>
      </c>
      <c r="B23" s="109" t="s">
        <v>358</v>
      </c>
      <c r="C23" s="131" t="s">
        <v>359</v>
      </c>
      <c r="D23" s="127" t="s">
        <v>199</v>
      </c>
      <c r="E23" s="113">
        <v>138000</v>
      </c>
      <c r="F23" s="112">
        <v>1496.1959999999999</v>
      </c>
      <c r="G23" s="111">
        <v>1.3740013000000001E-2</v>
      </c>
    </row>
    <row r="24" spans="1:7" customFormat="1" ht="15" x14ac:dyDescent="0.25">
      <c r="A24" s="110">
        <v>18</v>
      </c>
      <c r="B24" s="109" t="s">
        <v>524</v>
      </c>
      <c r="C24" s="131" t="s">
        <v>525</v>
      </c>
      <c r="D24" s="127" t="s">
        <v>25</v>
      </c>
      <c r="E24" s="113">
        <v>900000</v>
      </c>
      <c r="F24" s="112">
        <v>1436.85</v>
      </c>
      <c r="G24" s="111">
        <v>1.3195020999999999E-2</v>
      </c>
    </row>
    <row r="25" spans="1:7" customFormat="1" ht="15" x14ac:dyDescent="0.25">
      <c r="A25" s="110">
        <v>19</v>
      </c>
      <c r="B25" s="109" t="s">
        <v>453</v>
      </c>
      <c r="C25" s="131" t="s">
        <v>454</v>
      </c>
      <c r="D25" s="127" t="s">
        <v>76</v>
      </c>
      <c r="E25" s="113">
        <v>160000</v>
      </c>
      <c r="F25" s="112">
        <v>1436.32</v>
      </c>
      <c r="G25" s="111">
        <v>1.3190154000000001E-2</v>
      </c>
    </row>
    <row r="26" spans="1:7" customFormat="1" ht="15" x14ac:dyDescent="0.25">
      <c r="A26" s="110">
        <v>20</v>
      </c>
      <c r="B26" s="109" t="s">
        <v>475</v>
      </c>
      <c r="C26" s="131" t="s">
        <v>476</v>
      </c>
      <c r="D26" s="127" t="s">
        <v>22</v>
      </c>
      <c r="E26" s="113">
        <v>35716</v>
      </c>
      <c r="F26" s="112">
        <v>1363.8511759999999</v>
      </c>
      <c r="G26" s="111">
        <v>1.2524650999999999E-2</v>
      </c>
    </row>
    <row r="27" spans="1:7" customFormat="1" ht="15" x14ac:dyDescent="0.25">
      <c r="A27" s="110">
        <v>21</v>
      </c>
      <c r="B27" s="109" t="s">
        <v>437</v>
      </c>
      <c r="C27" s="131" t="s">
        <v>438</v>
      </c>
      <c r="D27" s="127" t="s">
        <v>172</v>
      </c>
      <c r="E27" s="113">
        <v>110795</v>
      </c>
      <c r="F27" s="112">
        <v>1361.67055</v>
      </c>
      <c r="G27" s="111">
        <v>1.2504626E-2</v>
      </c>
    </row>
    <row r="28" spans="1:7" customFormat="1" ht="25.5" x14ac:dyDescent="0.25">
      <c r="A28" s="110">
        <v>22</v>
      </c>
      <c r="B28" s="109" t="s">
        <v>477</v>
      </c>
      <c r="C28" s="131" t="s">
        <v>478</v>
      </c>
      <c r="D28" s="127" t="s">
        <v>36</v>
      </c>
      <c r="E28" s="113">
        <v>200000</v>
      </c>
      <c r="F28" s="112">
        <v>1329.9</v>
      </c>
      <c r="G28" s="111">
        <v>1.2212867000000001E-2</v>
      </c>
    </row>
    <row r="29" spans="1:7" customFormat="1" ht="15" x14ac:dyDescent="0.25">
      <c r="A29" s="110">
        <v>23</v>
      </c>
      <c r="B29" s="109" t="s">
        <v>530</v>
      </c>
      <c r="C29" s="131" t="s">
        <v>531</v>
      </c>
      <c r="D29" s="127" t="s">
        <v>76</v>
      </c>
      <c r="E29" s="113">
        <v>37786</v>
      </c>
      <c r="F29" s="112">
        <v>1312.4967099999999</v>
      </c>
      <c r="G29" s="111">
        <v>1.2053048E-2</v>
      </c>
    </row>
    <row r="30" spans="1:7" customFormat="1" ht="25.5" x14ac:dyDescent="0.25">
      <c r="A30" s="110">
        <v>24</v>
      </c>
      <c r="B30" s="109" t="s">
        <v>519</v>
      </c>
      <c r="C30" s="131" t="s">
        <v>520</v>
      </c>
      <c r="D30" s="127" t="s">
        <v>521</v>
      </c>
      <c r="E30" s="113">
        <v>296046</v>
      </c>
      <c r="F30" s="112">
        <v>1130.747697</v>
      </c>
      <c r="G30" s="111">
        <v>1.0383992999999999E-2</v>
      </c>
    </row>
    <row r="31" spans="1:7" customFormat="1" ht="15" x14ac:dyDescent="0.25">
      <c r="A31" s="110">
        <v>25</v>
      </c>
      <c r="B31" s="109" t="s">
        <v>116</v>
      </c>
      <c r="C31" s="131" t="s">
        <v>117</v>
      </c>
      <c r="D31" s="127" t="s">
        <v>31</v>
      </c>
      <c r="E31" s="113">
        <v>428812</v>
      </c>
      <c r="F31" s="112">
        <v>1112.123922</v>
      </c>
      <c r="G31" s="111">
        <v>1.0212964999999999E-2</v>
      </c>
    </row>
    <row r="32" spans="1:7" customFormat="1" ht="15" x14ac:dyDescent="0.25">
      <c r="A32" s="110">
        <v>26</v>
      </c>
      <c r="B32" s="109" t="s">
        <v>451</v>
      </c>
      <c r="C32" s="131" t="s">
        <v>452</v>
      </c>
      <c r="D32" s="127" t="s">
        <v>199</v>
      </c>
      <c r="E32" s="113">
        <v>59180</v>
      </c>
      <c r="F32" s="112">
        <v>1093.49845</v>
      </c>
      <c r="G32" s="111">
        <v>1.0041922E-2</v>
      </c>
    </row>
    <row r="33" spans="1:7" customFormat="1" ht="25.5" x14ac:dyDescent="0.25">
      <c r="A33" s="110">
        <v>27</v>
      </c>
      <c r="B33" s="109" t="s">
        <v>381</v>
      </c>
      <c r="C33" s="131" t="s">
        <v>382</v>
      </c>
      <c r="D33" s="127" t="s">
        <v>36</v>
      </c>
      <c r="E33" s="113">
        <v>452664</v>
      </c>
      <c r="F33" s="112">
        <v>1062.176076</v>
      </c>
      <c r="G33" s="111">
        <v>9.7542789999999994E-3</v>
      </c>
    </row>
    <row r="34" spans="1:7" customFormat="1" ht="25.5" x14ac:dyDescent="0.25">
      <c r="A34" s="110">
        <v>28</v>
      </c>
      <c r="B34" s="109" t="s">
        <v>401</v>
      </c>
      <c r="C34" s="131" t="s">
        <v>402</v>
      </c>
      <c r="D34" s="127" t="s">
        <v>43</v>
      </c>
      <c r="E34" s="113">
        <v>162628</v>
      </c>
      <c r="F34" s="112">
        <v>1053.2602420000001</v>
      </c>
      <c r="G34" s="111">
        <v>9.6724020000000001E-3</v>
      </c>
    </row>
    <row r="35" spans="1:7" customFormat="1" ht="51" x14ac:dyDescent="0.25">
      <c r="A35" s="110">
        <v>29</v>
      </c>
      <c r="B35" s="109" t="s">
        <v>371</v>
      </c>
      <c r="C35" s="131" t="s">
        <v>372</v>
      </c>
      <c r="D35" s="127" t="s">
        <v>215</v>
      </c>
      <c r="E35" s="113">
        <v>614896</v>
      </c>
      <c r="F35" s="112">
        <v>1044.093408</v>
      </c>
      <c r="G35" s="111">
        <v>9.5882199999999997E-3</v>
      </c>
    </row>
    <row r="36" spans="1:7" customFormat="1" ht="25.5" x14ac:dyDescent="0.25">
      <c r="A36" s="110">
        <v>30</v>
      </c>
      <c r="B36" s="109" t="s">
        <v>393</v>
      </c>
      <c r="C36" s="131" t="s">
        <v>394</v>
      </c>
      <c r="D36" s="127" t="s">
        <v>36</v>
      </c>
      <c r="E36" s="113">
        <v>138345</v>
      </c>
      <c r="F36" s="112">
        <v>1042.56792</v>
      </c>
      <c r="G36" s="111">
        <v>9.5742109999999991E-3</v>
      </c>
    </row>
    <row r="37" spans="1:7" customFormat="1" ht="15" x14ac:dyDescent="0.25">
      <c r="A37" s="110">
        <v>31</v>
      </c>
      <c r="B37" s="109" t="s">
        <v>538</v>
      </c>
      <c r="C37" s="131" t="s">
        <v>539</v>
      </c>
      <c r="D37" s="127" t="s">
        <v>199</v>
      </c>
      <c r="E37" s="113">
        <v>155000</v>
      </c>
      <c r="F37" s="112">
        <v>1015.9475</v>
      </c>
      <c r="G37" s="111">
        <v>9.3297480000000006E-3</v>
      </c>
    </row>
    <row r="38" spans="1:7" customFormat="1" ht="15" x14ac:dyDescent="0.25">
      <c r="A38" s="110">
        <v>32</v>
      </c>
      <c r="B38" s="109" t="s">
        <v>522</v>
      </c>
      <c r="C38" s="131" t="s">
        <v>523</v>
      </c>
      <c r="D38" s="127" t="s">
        <v>199</v>
      </c>
      <c r="E38" s="113">
        <v>107484</v>
      </c>
      <c r="F38" s="112">
        <v>995.57055000000003</v>
      </c>
      <c r="G38" s="111">
        <v>9.1426210000000001E-3</v>
      </c>
    </row>
    <row r="39" spans="1:7" customFormat="1" ht="15" x14ac:dyDescent="0.25">
      <c r="A39" s="110">
        <v>33</v>
      </c>
      <c r="B39" s="109" t="s">
        <v>373</v>
      </c>
      <c r="C39" s="131" t="s">
        <v>374</v>
      </c>
      <c r="D39" s="127" t="s">
        <v>188</v>
      </c>
      <c r="E39" s="113">
        <v>47610</v>
      </c>
      <c r="F39" s="112">
        <v>963.69781499999999</v>
      </c>
      <c r="G39" s="111">
        <v>8.8499240000000003E-3</v>
      </c>
    </row>
    <row r="40" spans="1:7" customFormat="1" ht="25.5" x14ac:dyDescent="0.25">
      <c r="A40" s="110">
        <v>34</v>
      </c>
      <c r="B40" s="109" t="s">
        <v>532</v>
      </c>
      <c r="C40" s="131" t="s">
        <v>533</v>
      </c>
      <c r="D40" s="127" t="s">
        <v>188</v>
      </c>
      <c r="E40" s="113">
        <v>204395</v>
      </c>
      <c r="F40" s="112">
        <v>932.34779249999997</v>
      </c>
      <c r="G40" s="111">
        <v>8.5620269999999998E-3</v>
      </c>
    </row>
    <row r="41" spans="1:7" customFormat="1" ht="15" x14ac:dyDescent="0.25">
      <c r="A41" s="110">
        <v>35</v>
      </c>
      <c r="B41" s="109" t="s">
        <v>261</v>
      </c>
      <c r="C41" s="131" t="s">
        <v>262</v>
      </c>
      <c r="D41" s="127" t="s">
        <v>199</v>
      </c>
      <c r="E41" s="113">
        <v>120000</v>
      </c>
      <c r="F41" s="112">
        <v>919.8</v>
      </c>
      <c r="G41" s="111">
        <v>8.4467970000000007E-3</v>
      </c>
    </row>
    <row r="42" spans="1:7" customFormat="1" ht="15" x14ac:dyDescent="0.25">
      <c r="A42" s="110">
        <v>36</v>
      </c>
      <c r="B42" s="109" t="s">
        <v>655</v>
      </c>
      <c r="C42" s="131" t="s">
        <v>656</v>
      </c>
      <c r="D42" s="127" t="s">
        <v>349</v>
      </c>
      <c r="E42" s="113">
        <v>58972</v>
      </c>
      <c r="F42" s="112">
        <v>875.97008800000003</v>
      </c>
      <c r="G42" s="111">
        <v>8.0442940000000004E-3</v>
      </c>
    </row>
    <row r="43" spans="1:7" customFormat="1" ht="15" x14ac:dyDescent="0.25">
      <c r="A43" s="110">
        <v>37</v>
      </c>
      <c r="B43" s="109" t="s">
        <v>622</v>
      </c>
      <c r="C43" s="131" t="s">
        <v>623</v>
      </c>
      <c r="D43" s="127" t="s">
        <v>31</v>
      </c>
      <c r="E43" s="113">
        <v>160000</v>
      </c>
      <c r="F43" s="112">
        <v>842.48</v>
      </c>
      <c r="G43" s="111">
        <v>7.7367449999999997E-3</v>
      </c>
    </row>
    <row r="44" spans="1:7" customFormat="1" ht="25.5" x14ac:dyDescent="0.25">
      <c r="A44" s="110">
        <v>38</v>
      </c>
      <c r="B44" s="109" t="s">
        <v>640</v>
      </c>
      <c r="C44" s="131" t="s">
        <v>641</v>
      </c>
      <c r="D44" s="127" t="s">
        <v>36</v>
      </c>
      <c r="E44" s="113">
        <v>134730</v>
      </c>
      <c r="F44" s="112">
        <v>834.45025499999997</v>
      </c>
      <c r="G44" s="111">
        <v>7.6630049999999996E-3</v>
      </c>
    </row>
    <row r="45" spans="1:7" customFormat="1" ht="15" x14ac:dyDescent="0.25">
      <c r="A45" s="110">
        <v>39</v>
      </c>
      <c r="B45" s="109" t="s">
        <v>74</v>
      </c>
      <c r="C45" s="131" t="s">
        <v>75</v>
      </c>
      <c r="D45" s="127" t="s">
        <v>76</v>
      </c>
      <c r="E45" s="113">
        <v>638043</v>
      </c>
      <c r="F45" s="112">
        <v>802.65809400000001</v>
      </c>
      <c r="G45" s="111">
        <v>7.3710479999999998E-3</v>
      </c>
    </row>
    <row r="46" spans="1:7" customFormat="1" ht="25.5" x14ac:dyDescent="0.25">
      <c r="A46" s="110">
        <v>40</v>
      </c>
      <c r="B46" s="109" t="s">
        <v>528</v>
      </c>
      <c r="C46" s="131" t="s">
        <v>529</v>
      </c>
      <c r="D46" s="127" t="s">
        <v>424</v>
      </c>
      <c r="E46" s="113">
        <v>319930</v>
      </c>
      <c r="F46" s="112">
        <v>755.67466000000002</v>
      </c>
      <c r="G46" s="111">
        <v>6.9395849999999999E-3</v>
      </c>
    </row>
    <row r="47" spans="1:7" customFormat="1" ht="25.5" x14ac:dyDescent="0.25">
      <c r="A47" s="110">
        <v>41</v>
      </c>
      <c r="B47" s="109" t="s">
        <v>375</v>
      </c>
      <c r="C47" s="131" t="s">
        <v>376</v>
      </c>
      <c r="D47" s="127" t="s">
        <v>81</v>
      </c>
      <c r="E47" s="113">
        <v>64800</v>
      </c>
      <c r="F47" s="112">
        <v>745.524</v>
      </c>
      <c r="G47" s="111">
        <v>6.8463689999999997E-3</v>
      </c>
    </row>
    <row r="48" spans="1:7" customFormat="1" ht="25.5" x14ac:dyDescent="0.25">
      <c r="A48" s="110">
        <v>42</v>
      </c>
      <c r="B48" s="109" t="s">
        <v>345</v>
      </c>
      <c r="C48" s="131" t="s">
        <v>346</v>
      </c>
      <c r="D48" s="127" t="s">
        <v>43</v>
      </c>
      <c r="E48" s="113">
        <v>13262</v>
      </c>
      <c r="F48" s="112">
        <v>736.51843199999996</v>
      </c>
      <c r="G48" s="111">
        <v>6.7636679999999996E-3</v>
      </c>
    </row>
    <row r="49" spans="1:7" customFormat="1" ht="15" x14ac:dyDescent="0.25">
      <c r="A49" s="110">
        <v>43</v>
      </c>
      <c r="B49" s="109" t="s">
        <v>736</v>
      </c>
      <c r="C49" s="131" t="s">
        <v>535</v>
      </c>
      <c r="D49" s="127" t="s">
        <v>76</v>
      </c>
      <c r="E49" s="113">
        <v>270000</v>
      </c>
      <c r="F49" s="112">
        <v>727.11</v>
      </c>
      <c r="G49" s="111">
        <v>6.6772680000000001E-3</v>
      </c>
    </row>
    <row r="50" spans="1:7" customFormat="1" ht="25.5" x14ac:dyDescent="0.25">
      <c r="A50" s="110">
        <v>44</v>
      </c>
      <c r="B50" s="109" t="s">
        <v>612</v>
      </c>
      <c r="C50" s="131" t="s">
        <v>613</v>
      </c>
      <c r="D50" s="127" t="s">
        <v>36</v>
      </c>
      <c r="E50" s="113">
        <v>44114</v>
      </c>
      <c r="F50" s="112">
        <v>540.70529799999997</v>
      </c>
      <c r="G50" s="111">
        <v>4.9654579999999999E-3</v>
      </c>
    </row>
    <row r="51" spans="1:7" customFormat="1" ht="25.5" x14ac:dyDescent="0.25">
      <c r="A51" s="110">
        <v>45</v>
      </c>
      <c r="B51" s="109" t="s">
        <v>387</v>
      </c>
      <c r="C51" s="131" t="s">
        <v>388</v>
      </c>
      <c r="D51" s="127" t="s">
        <v>36</v>
      </c>
      <c r="E51" s="113">
        <v>4226</v>
      </c>
      <c r="F51" s="112">
        <v>419.41993500000001</v>
      </c>
      <c r="G51" s="111">
        <v>3.851658E-3</v>
      </c>
    </row>
    <row r="52" spans="1:7" customFormat="1" ht="15" x14ac:dyDescent="0.25">
      <c r="A52" s="110">
        <v>46</v>
      </c>
      <c r="B52" s="109" t="s">
        <v>182</v>
      </c>
      <c r="C52" s="131" t="s">
        <v>183</v>
      </c>
      <c r="D52" s="127" t="s">
        <v>31</v>
      </c>
      <c r="E52" s="113">
        <v>241159</v>
      </c>
      <c r="F52" s="112">
        <v>396.8271345</v>
      </c>
      <c r="G52" s="111">
        <v>3.6441820000000002E-3</v>
      </c>
    </row>
    <row r="53" spans="1:7" customFormat="1" ht="25.5" x14ac:dyDescent="0.25">
      <c r="A53" s="110">
        <v>47</v>
      </c>
      <c r="B53" s="109" t="s">
        <v>526</v>
      </c>
      <c r="C53" s="131" t="s">
        <v>527</v>
      </c>
      <c r="D53" s="127" t="s">
        <v>13</v>
      </c>
      <c r="E53" s="113">
        <v>100000</v>
      </c>
      <c r="F53" s="112">
        <v>373.3</v>
      </c>
      <c r="G53" s="111">
        <v>3.4281250000000002E-3</v>
      </c>
    </row>
    <row r="54" spans="1:7" customFormat="1" ht="15" x14ac:dyDescent="0.25">
      <c r="A54" s="110">
        <v>48</v>
      </c>
      <c r="B54" s="109" t="s">
        <v>718</v>
      </c>
      <c r="C54" s="131" t="s">
        <v>719</v>
      </c>
      <c r="D54" s="127" t="s">
        <v>362</v>
      </c>
      <c r="E54" s="113">
        <v>163787</v>
      </c>
      <c r="F54" s="112">
        <v>359.02110399999998</v>
      </c>
      <c r="G54" s="111">
        <v>3.2969980000000002E-3</v>
      </c>
    </row>
    <row r="55" spans="1:7" customFormat="1" ht="15" x14ac:dyDescent="0.25">
      <c r="A55" s="128"/>
      <c r="B55" s="127"/>
      <c r="C55" s="120" t="s">
        <v>120</v>
      </c>
      <c r="D55" s="107"/>
      <c r="E55" s="106"/>
      <c r="F55" s="105">
        <v>80006.04610800001</v>
      </c>
      <c r="G55" s="104">
        <v>0.73471933199999984</v>
      </c>
    </row>
    <row r="56" spans="1:7" customFormat="1" ht="15" x14ac:dyDescent="0.25">
      <c r="A56" s="110"/>
      <c r="B56" s="109"/>
      <c r="C56" s="118"/>
      <c r="D56" s="130"/>
      <c r="E56" s="113"/>
      <c r="F56" s="112"/>
      <c r="G56" s="111"/>
    </row>
    <row r="57" spans="1:7" customFormat="1" ht="15" x14ac:dyDescent="0.25">
      <c r="A57" s="128"/>
      <c r="B57" s="127"/>
      <c r="C57" s="120" t="s">
        <v>121</v>
      </c>
      <c r="D57" s="124"/>
      <c r="E57" s="123"/>
      <c r="F57" s="122"/>
      <c r="G57" s="121"/>
    </row>
    <row r="58" spans="1:7" customFormat="1" ht="15" x14ac:dyDescent="0.25">
      <c r="A58" s="128"/>
      <c r="B58" s="127"/>
      <c r="C58" s="120" t="s">
        <v>120</v>
      </c>
      <c r="D58" s="107"/>
      <c r="E58" s="106"/>
      <c r="F58" s="105">
        <v>0</v>
      </c>
      <c r="G58" s="104">
        <v>0</v>
      </c>
    </row>
    <row r="59" spans="1:7" customFormat="1" ht="15" x14ac:dyDescent="0.25">
      <c r="A59" s="110"/>
      <c r="B59" s="109"/>
      <c r="C59" s="118"/>
      <c r="D59" s="130"/>
      <c r="E59" s="113"/>
      <c r="F59" s="112"/>
      <c r="G59" s="111"/>
    </row>
    <row r="60" spans="1:7" customFormat="1" ht="15" x14ac:dyDescent="0.25">
      <c r="A60" s="148"/>
      <c r="B60" s="147"/>
      <c r="C60" s="120" t="s">
        <v>122</v>
      </c>
      <c r="D60" s="124"/>
      <c r="E60" s="123"/>
      <c r="F60" s="122"/>
      <c r="G60" s="121"/>
    </row>
    <row r="61" spans="1:7" customFormat="1" ht="15" x14ac:dyDescent="0.25">
      <c r="A61" s="142"/>
      <c r="B61" s="141"/>
      <c r="C61" s="120" t="s">
        <v>120</v>
      </c>
      <c r="D61" s="146"/>
      <c r="E61" s="145"/>
      <c r="F61" s="144">
        <v>0</v>
      </c>
      <c r="G61" s="143">
        <v>0</v>
      </c>
    </row>
    <row r="62" spans="1:7" customFormat="1" ht="15" x14ac:dyDescent="0.25">
      <c r="A62" s="142"/>
      <c r="B62" s="141"/>
      <c r="C62" s="118"/>
      <c r="D62" s="140"/>
      <c r="E62" s="139"/>
      <c r="F62" s="138"/>
      <c r="G62" s="137"/>
    </row>
    <row r="63" spans="1:7" customFormat="1" ht="15" x14ac:dyDescent="0.25">
      <c r="A63" s="128"/>
      <c r="B63" s="127"/>
      <c r="C63" s="120" t="s">
        <v>123</v>
      </c>
      <c r="D63" s="124"/>
      <c r="E63" s="123"/>
      <c r="F63" s="122"/>
      <c r="G63" s="121"/>
    </row>
    <row r="64" spans="1:7" customFormat="1" ht="15" x14ac:dyDescent="0.25">
      <c r="A64" s="128"/>
      <c r="B64" s="127"/>
      <c r="C64" s="120" t="s">
        <v>120</v>
      </c>
      <c r="D64" s="107"/>
      <c r="E64" s="106"/>
      <c r="F64" s="105">
        <v>0</v>
      </c>
      <c r="G64" s="104">
        <v>0</v>
      </c>
    </row>
    <row r="65" spans="1:7" customFormat="1" ht="15" x14ac:dyDescent="0.25">
      <c r="A65" s="128"/>
      <c r="B65" s="127"/>
      <c r="C65" s="118"/>
      <c r="D65" s="125"/>
      <c r="E65" s="113"/>
      <c r="F65" s="112"/>
      <c r="G65" s="111"/>
    </row>
    <row r="66" spans="1:7" customFormat="1" ht="15" x14ac:dyDescent="0.25">
      <c r="A66" s="128"/>
      <c r="B66" s="127"/>
      <c r="C66" s="120" t="s">
        <v>124</v>
      </c>
      <c r="D66" s="124"/>
      <c r="E66" s="123"/>
      <c r="F66" s="122"/>
      <c r="G66" s="121"/>
    </row>
    <row r="67" spans="1:7" customFormat="1" ht="15" x14ac:dyDescent="0.25">
      <c r="A67" s="128"/>
      <c r="B67" s="127"/>
      <c r="C67" s="120" t="s">
        <v>120</v>
      </c>
      <c r="D67" s="107"/>
      <c r="E67" s="106"/>
      <c r="F67" s="105">
        <v>0</v>
      </c>
      <c r="G67" s="104">
        <v>0</v>
      </c>
    </row>
    <row r="68" spans="1:7" customFormat="1" ht="15" x14ac:dyDescent="0.25">
      <c r="A68" s="128"/>
      <c r="B68" s="127"/>
      <c r="C68" s="118"/>
      <c r="D68" s="125"/>
      <c r="E68" s="113"/>
      <c r="F68" s="112"/>
      <c r="G68" s="111"/>
    </row>
    <row r="69" spans="1:7" customFormat="1" ht="15" x14ac:dyDescent="0.25">
      <c r="A69" s="128"/>
      <c r="B69" s="127"/>
      <c r="C69" s="120" t="s">
        <v>1164</v>
      </c>
      <c r="D69" s="124"/>
      <c r="E69" s="123"/>
      <c r="F69" s="122"/>
      <c r="G69" s="121"/>
    </row>
    <row r="70" spans="1:7" customFormat="1" ht="15" x14ac:dyDescent="0.25">
      <c r="A70" s="110">
        <v>1</v>
      </c>
      <c r="B70" s="109"/>
      <c r="C70" s="131" t="s">
        <v>1171</v>
      </c>
      <c r="D70" s="130" t="s">
        <v>443</v>
      </c>
      <c r="E70" s="113">
        <v>204000</v>
      </c>
      <c r="F70" s="112">
        <v>542.43600000000004</v>
      </c>
      <c r="G70" s="111">
        <v>4.9813510000000002E-3</v>
      </c>
    </row>
    <row r="71" spans="1:7" customFormat="1" ht="25.5" x14ac:dyDescent="0.25">
      <c r="A71" s="110">
        <v>2</v>
      </c>
      <c r="B71" s="109"/>
      <c r="C71" s="131" t="s">
        <v>1172</v>
      </c>
      <c r="D71" s="130" t="s">
        <v>443</v>
      </c>
      <c r="E71" s="113">
        <v>60000</v>
      </c>
      <c r="F71" s="112">
        <v>536.1</v>
      </c>
      <c r="G71" s="111">
        <v>4.9231659999999997E-3</v>
      </c>
    </row>
    <row r="72" spans="1:7" customFormat="1" ht="15" x14ac:dyDescent="0.25">
      <c r="A72" s="110">
        <v>3</v>
      </c>
      <c r="B72" s="109"/>
      <c r="C72" s="131" t="s">
        <v>1173</v>
      </c>
      <c r="D72" s="130" t="s">
        <v>443</v>
      </c>
      <c r="E72" s="157">
        <v>-180000</v>
      </c>
      <c r="F72" s="156">
        <v>-468.63</v>
      </c>
      <c r="G72" s="155">
        <v>-4.3035690000000001E-3</v>
      </c>
    </row>
    <row r="73" spans="1:7" customFormat="1" ht="15" x14ac:dyDescent="0.25">
      <c r="A73" s="110">
        <v>4</v>
      </c>
      <c r="B73" s="109"/>
      <c r="C73" s="131" t="s">
        <v>1174</v>
      </c>
      <c r="D73" s="130" t="s">
        <v>443</v>
      </c>
      <c r="E73" s="157">
        <v>-14000</v>
      </c>
      <c r="F73" s="156">
        <v>-532.03499999999997</v>
      </c>
      <c r="G73" s="155">
        <v>-4.8858360000000002E-3</v>
      </c>
    </row>
    <row r="74" spans="1:7" customFormat="1" ht="15" x14ac:dyDescent="0.25">
      <c r="A74" s="128"/>
      <c r="B74" s="127"/>
      <c r="C74" s="120" t="s">
        <v>120</v>
      </c>
      <c r="D74" s="107"/>
      <c r="E74" s="106"/>
      <c r="F74" s="105">
        <v>77.871000000000095</v>
      </c>
      <c r="G74" s="104">
        <v>7.1511199999999952E-4</v>
      </c>
    </row>
    <row r="75" spans="1:7" customFormat="1" ht="15" x14ac:dyDescent="0.25">
      <c r="A75" s="128"/>
      <c r="B75" s="127"/>
      <c r="C75" s="118"/>
      <c r="D75" s="125"/>
      <c r="E75" s="113"/>
      <c r="F75" s="112"/>
      <c r="G75" s="111"/>
    </row>
    <row r="76" spans="1:7" customFormat="1" ht="25.5" x14ac:dyDescent="0.25">
      <c r="A76" s="110"/>
      <c r="B76" s="109"/>
      <c r="C76" s="129" t="s">
        <v>126</v>
      </c>
      <c r="D76" s="119"/>
      <c r="E76" s="106"/>
      <c r="F76" s="105">
        <v>80083.917108000009</v>
      </c>
      <c r="G76" s="104">
        <v>0.7354344439999998</v>
      </c>
    </row>
    <row r="77" spans="1:7" customFormat="1" ht="15" x14ac:dyDescent="0.25">
      <c r="A77" s="128"/>
      <c r="B77" s="127"/>
      <c r="C77" s="131"/>
      <c r="D77" s="125"/>
      <c r="E77" s="113"/>
      <c r="F77" s="112"/>
      <c r="G77" s="111"/>
    </row>
    <row r="78" spans="1:7" customFormat="1" ht="15" x14ac:dyDescent="0.25">
      <c r="A78" s="128"/>
      <c r="B78" s="127"/>
      <c r="C78" s="126" t="s">
        <v>127</v>
      </c>
      <c r="D78" s="125"/>
      <c r="E78" s="113"/>
      <c r="F78" s="112"/>
      <c r="G78" s="111"/>
    </row>
    <row r="79" spans="1:7" customFormat="1" ht="25.5" x14ac:dyDescent="0.25">
      <c r="A79" s="128"/>
      <c r="B79" s="127"/>
      <c r="C79" s="120" t="s">
        <v>10</v>
      </c>
      <c r="D79" s="124"/>
      <c r="E79" s="123"/>
      <c r="F79" s="122"/>
      <c r="G79" s="121"/>
    </row>
    <row r="80" spans="1:7" customFormat="1" ht="25.5" x14ac:dyDescent="0.25">
      <c r="A80" s="128">
        <v>1</v>
      </c>
      <c r="B80" s="127" t="s">
        <v>746</v>
      </c>
      <c r="C80" s="131" t="s">
        <v>747</v>
      </c>
      <c r="D80" s="125" t="s">
        <v>748</v>
      </c>
      <c r="E80" s="113">
        <v>240</v>
      </c>
      <c r="F80" s="112">
        <v>2325.4247999999998</v>
      </c>
      <c r="G80" s="111">
        <v>2.1355068000000001E-2</v>
      </c>
    </row>
    <row r="81" spans="1:7" customFormat="1" ht="25.5" x14ac:dyDescent="0.25">
      <c r="A81" s="128">
        <v>2</v>
      </c>
      <c r="B81" s="127" t="s">
        <v>1163</v>
      </c>
      <c r="C81" s="131" t="s">
        <v>1162</v>
      </c>
      <c r="D81" s="125" t="s">
        <v>748</v>
      </c>
      <c r="E81" s="113">
        <v>200</v>
      </c>
      <c r="F81" s="112">
        <v>1960.6120000000001</v>
      </c>
      <c r="G81" s="111">
        <v>1.8004882999999999E-2</v>
      </c>
    </row>
    <row r="82" spans="1:7" customFormat="1" ht="25.5" x14ac:dyDescent="0.25">
      <c r="A82" s="128">
        <v>3</v>
      </c>
      <c r="B82" s="127" t="s">
        <v>1161</v>
      </c>
      <c r="C82" s="131" t="s">
        <v>1160</v>
      </c>
      <c r="D82" s="125" t="s">
        <v>748</v>
      </c>
      <c r="E82" s="113">
        <v>200</v>
      </c>
      <c r="F82" s="112">
        <v>1948.7260000000001</v>
      </c>
      <c r="G82" s="111">
        <v>1.7895731000000002E-2</v>
      </c>
    </row>
    <row r="83" spans="1:7" customFormat="1" ht="25.5" x14ac:dyDescent="0.25">
      <c r="A83" s="128">
        <v>4</v>
      </c>
      <c r="B83" s="127" t="s">
        <v>1159</v>
      </c>
      <c r="C83" s="131" t="s">
        <v>1158</v>
      </c>
      <c r="D83" s="125" t="s">
        <v>748</v>
      </c>
      <c r="E83" s="113">
        <v>150</v>
      </c>
      <c r="F83" s="112">
        <v>1485.9105</v>
      </c>
      <c r="G83" s="111">
        <v>1.3645558E-2</v>
      </c>
    </row>
    <row r="84" spans="1:7" customFormat="1" ht="38.25" x14ac:dyDescent="0.25">
      <c r="A84" s="128">
        <v>5</v>
      </c>
      <c r="B84" s="127" t="s">
        <v>1157</v>
      </c>
      <c r="C84" s="131" t="s">
        <v>1156</v>
      </c>
      <c r="D84" s="125" t="s">
        <v>751</v>
      </c>
      <c r="E84" s="113">
        <v>150</v>
      </c>
      <c r="F84" s="112">
        <v>1470.8895</v>
      </c>
      <c r="G84" s="111">
        <v>1.3507616E-2</v>
      </c>
    </row>
    <row r="85" spans="1:7" customFormat="1" ht="25.5" x14ac:dyDescent="0.25">
      <c r="A85" s="128">
        <v>6</v>
      </c>
      <c r="B85" s="127" t="s">
        <v>1155</v>
      </c>
      <c r="C85" s="131" t="s">
        <v>1154</v>
      </c>
      <c r="D85" s="125" t="s">
        <v>748</v>
      </c>
      <c r="E85" s="113">
        <v>150</v>
      </c>
      <c r="F85" s="112">
        <v>1452.2265</v>
      </c>
      <c r="G85" s="111">
        <v>1.3336228E-2</v>
      </c>
    </row>
    <row r="86" spans="1:7" customFormat="1" ht="25.5" x14ac:dyDescent="0.25">
      <c r="A86" s="128">
        <v>7</v>
      </c>
      <c r="B86" s="127" t="s">
        <v>1153</v>
      </c>
      <c r="C86" s="131" t="s">
        <v>1152</v>
      </c>
      <c r="D86" s="125" t="s">
        <v>748</v>
      </c>
      <c r="E86" s="113">
        <v>120</v>
      </c>
      <c r="F86" s="112">
        <v>1160.5032000000001</v>
      </c>
      <c r="G86" s="111">
        <v>1.0657246E-2</v>
      </c>
    </row>
    <row r="87" spans="1:7" customFormat="1" ht="38.25" x14ac:dyDescent="0.25">
      <c r="A87" s="128">
        <v>8</v>
      </c>
      <c r="B87" s="127" t="s">
        <v>1151</v>
      </c>
      <c r="C87" s="131" t="s">
        <v>1150</v>
      </c>
      <c r="D87" s="125" t="s">
        <v>751</v>
      </c>
      <c r="E87" s="113">
        <v>100</v>
      </c>
      <c r="F87" s="112">
        <v>995.68</v>
      </c>
      <c r="G87" s="111">
        <v>9.1436260000000002E-3</v>
      </c>
    </row>
    <row r="88" spans="1:7" customFormat="1" ht="25.5" x14ac:dyDescent="0.25">
      <c r="A88" s="128">
        <v>9</v>
      </c>
      <c r="B88" s="127" t="s">
        <v>1149</v>
      </c>
      <c r="C88" s="131" t="s">
        <v>1148</v>
      </c>
      <c r="D88" s="125" t="s">
        <v>1121</v>
      </c>
      <c r="E88" s="113">
        <v>100</v>
      </c>
      <c r="F88" s="112">
        <v>984.59199999999998</v>
      </c>
      <c r="G88" s="111">
        <v>9.0418010000000004E-3</v>
      </c>
    </row>
    <row r="89" spans="1:7" customFormat="1" ht="25.5" x14ac:dyDescent="0.25">
      <c r="A89" s="128">
        <v>10</v>
      </c>
      <c r="B89" s="127" t="s">
        <v>1147</v>
      </c>
      <c r="C89" s="131" t="s">
        <v>1146</v>
      </c>
      <c r="D89" s="125" t="s">
        <v>1145</v>
      </c>
      <c r="E89" s="113">
        <v>100</v>
      </c>
      <c r="F89" s="112">
        <v>966.49699999999996</v>
      </c>
      <c r="G89" s="111">
        <v>8.8756300000000007E-3</v>
      </c>
    </row>
    <row r="90" spans="1:7" customFormat="1" ht="25.5" x14ac:dyDescent="0.25">
      <c r="A90" s="128">
        <v>11</v>
      </c>
      <c r="B90" s="127" t="s">
        <v>1144</v>
      </c>
      <c r="C90" s="131" t="s">
        <v>1143</v>
      </c>
      <c r="D90" s="125" t="s">
        <v>1142</v>
      </c>
      <c r="E90" s="113">
        <v>100</v>
      </c>
      <c r="F90" s="112">
        <v>959.08799999999997</v>
      </c>
      <c r="G90" s="111">
        <v>8.807591E-3</v>
      </c>
    </row>
    <row r="91" spans="1:7" customFormat="1" ht="25.5" x14ac:dyDescent="0.25">
      <c r="A91" s="128">
        <v>12</v>
      </c>
      <c r="B91" s="127" t="s">
        <v>1141</v>
      </c>
      <c r="C91" s="131" t="s">
        <v>1140</v>
      </c>
      <c r="D91" s="125" t="s">
        <v>1121</v>
      </c>
      <c r="E91" s="113">
        <v>28</v>
      </c>
      <c r="F91" s="112">
        <v>706.39869999999996</v>
      </c>
      <c r="G91" s="111">
        <v>6.4870689999999998E-3</v>
      </c>
    </row>
    <row r="92" spans="1:7" customFormat="1" ht="25.5" x14ac:dyDescent="0.25">
      <c r="A92" s="128">
        <v>13</v>
      </c>
      <c r="B92" s="127" t="s">
        <v>1139</v>
      </c>
      <c r="C92" s="131" t="s">
        <v>1138</v>
      </c>
      <c r="D92" s="125" t="s">
        <v>1111</v>
      </c>
      <c r="E92" s="113">
        <v>52</v>
      </c>
      <c r="F92" s="112">
        <v>523.59475999999995</v>
      </c>
      <c r="G92" s="111">
        <v>4.8083259999999999E-3</v>
      </c>
    </row>
    <row r="93" spans="1:7" customFormat="1" ht="25.5" x14ac:dyDescent="0.25">
      <c r="A93" s="128">
        <v>14</v>
      </c>
      <c r="B93" s="127" t="s">
        <v>1137</v>
      </c>
      <c r="C93" s="131" t="s">
        <v>1136</v>
      </c>
      <c r="D93" s="125" t="s">
        <v>751</v>
      </c>
      <c r="E93" s="113">
        <v>50</v>
      </c>
      <c r="F93" s="112">
        <v>507.13650000000001</v>
      </c>
      <c r="G93" s="111">
        <v>4.6571850000000003E-3</v>
      </c>
    </row>
    <row r="94" spans="1:7" customFormat="1" ht="38.25" x14ac:dyDescent="0.25">
      <c r="A94" s="128">
        <v>15</v>
      </c>
      <c r="B94" s="127" t="s">
        <v>1135</v>
      </c>
      <c r="C94" s="131" t="s">
        <v>1134</v>
      </c>
      <c r="D94" s="125" t="s">
        <v>1121</v>
      </c>
      <c r="E94" s="113">
        <v>50</v>
      </c>
      <c r="F94" s="112">
        <v>504.80200000000002</v>
      </c>
      <c r="G94" s="111">
        <v>4.635747E-3</v>
      </c>
    </row>
    <row r="95" spans="1:7" customFormat="1" ht="38.25" x14ac:dyDescent="0.25">
      <c r="A95" s="128">
        <v>16</v>
      </c>
      <c r="B95" s="127" t="s">
        <v>1133</v>
      </c>
      <c r="C95" s="131" t="s">
        <v>1132</v>
      </c>
      <c r="D95" s="125" t="s">
        <v>751</v>
      </c>
      <c r="E95" s="113">
        <v>50</v>
      </c>
      <c r="F95" s="112">
        <v>500.97550000000001</v>
      </c>
      <c r="G95" s="111">
        <v>4.6006069999999996E-3</v>
      </c>
    </row>
    <row r="96" spans="1:7" customFormat="1" ht="38.25" x14ac:dyDescent="0.25">
      <c r="A96" s="128">
        <v>17</v>
      </c>
      <c r="B96" s="127" t="s">
        <v>1131</v>
      </c>
      <c r="C96" s="131" t="s">
        <v>1130</v>
      </c>
      <c r="D96" s="125" t="s">
        <v>751</v>
      </c>
      <c r="E96" s="113">
        <v>50</v>
      </c>
      <c r="F96" s="112">
        <v>498.51299999999998</v>
      </c>
      <c r="G96" s="111">
        <v>4.5779929999999998E-3</v>
      </c>
    </row>
    <row r="97" spans="1:7" customFormat="1" ht="25.5" x14ac:dyDescent="0.25">
      <c r="A97" s="128">
        <v>18</v>
      </c>
      <c r="B97" s="127" t="s">
        <v>1129</v>
      </c>
      <c r="C97" s="131" t="s">
        <v>1128</v>
      </c>
      <c r="D97" s="125" t="s">
        <v>751</v>
      </c>
      <c r="E97" s="113">
        <v>50</v>
      </c>
      <c r="F97" s="112">
        <v>492.94400000000002</v>
      </c>
      <c r="G97" s="111">
        <v>4.5268510000000001E-3</v>
      </c>
    </row>
    <row r="98" spans="1:7" customFormat="1" ht="25.5" x14ac:dyDescent="0.25">
      <c r="A98" s="128">
        <v>19</v>
      </c>
      <c r="B98" s="127" t="s">
        <v>1127</v>
      </c>
      <c r="C98" s="131" t="s">
        <v>1126</v>
      </c>
      <c r="D98" s="125" t="s">
        <v>751</v>
      </c>
      <c r="E98" s="113">
        <v>38</v>
      </c>
      <c r="F98" s="112">
        <v>383.64913999999999</v>
      </c>
      <c r="G98" s="111">
        <v>3.5231640000000001E-3</v>
      </c>
    </row>
    <row r="99" spans="1:7" customFormat="1" ht="25.5" x14ac:dyDescent="0.25">
      <c r="A99" s="128">
        <v>20</v>
      </c>
      <c r="B99" s="127" t="s">
        <v>1125</v>
      </c>
      <c r="C99" s="131" t="s">
        <v>1124</v>
      </c>
      <c r="D99" s="125" t="s">
        <v>751</v>
      </c>
      <c r="E99" s="113">
        <v>28</v>
      </c>
      <c r="F99" s="112">
        <v>281.90679999999998</v>
      </c>
      <c r="G99" s="111">
        <v>2.5888339999999999E-3</v>
      </c>
    </row>
    <row r="100" spans="1:7" customFormat="1" ht="25.5" x14ac:dyDescent="0.25">
      <c r="A100" s="128">
        <v>21</v>
      </c>
      <c r="B100" s="127" t="s">
        <v>1123</v>
      </c>
      <c r="C100" s="131" t="s">
        <v>1122</v>
      </c>
      <c r="D100" s="125" t="s">
        <v>1121</v>
      </c>
      <c r="E100" s="113">
        <v>20</v>
      </c>
      <c r="F100" s="112">
        <v>204.73699999999999</v>
      </c>
      <c r="G100" s="111">
        <v>1.880161E-3</v>
      </c>
    </row>
    <row r="101" spans="1:7" customFormat="1" ht="25.5" x14ac:dyDescent="0.25">
      <c r="A101" s="128">
        <v>22</v>
      </c>
      <c r="B101" s="127" t="s">
        <v>1120</v>
      </c>
      <c r="C101" s="131" t="s">
        <v>1119</v>
      </c>
      <c r="D101" s="125" t="s">
        <v>751</v>
      </c>
      <c r="E101" s="113">
        <v>20</v>
      </c>
      <c r="F101" s="112">
        <v>200.12139999999999</v>
      </c>
      <c r="G101" s="111">
        <v>1.8377739999999999E-3</v>
      </c>
    </row>
    <row r="102" spans="1:7" customFormat="1" ht="38.25" x14ac:dyDescent="0.25">
      <c r="A102" s="128">
        <v>23</v>
      </c>
      <c r="B102" s="127" t="s">
        <v>1118</v>
      </c>
      <c r="C102" s="131" t="s">
        <v>1117</v>
      </c>
      <c r="D102" s="125" t="s">
        <v>751</v>
      </c>
      <c r="E102" s="113">
        <v>15</v>
      </c>
      <c r="F102" s="112">
        <v>150.70769999999999</v>
      </c>
      <c r="G102" s="111">
        <v>1.3839939999999999E-3</v>
      </c>
    </row>
    <row r="103" spans="1:7" customFormat="1" ht="15" x14ac:dyDescent="0.25">
      <c r="A103" s="110"/>
      <c r="B103" s="109"/>
      <c r="C103" s="120" t="s">
        <v>120</v>
      </c>
      <c r="D103" s="107"/>
      <c r="E103" s="106"/>
      <c r="F103" s="105">
        <v>20665.636000000002</v>
      </c>
      <c r="G103" s="104">
        <v>0.189778683</v>
      </c>
    </row>
    <row r="104" spans="1:7" customFormat="1" ht="15" x14ac:dyDescent="0.25">
      <c r="A104" s="110"/>
      <c r="B104" s="109"/>
      <c r="C104" s="118"/>
      <c r="D104" s="125"/>
      <c r="E104" s="113"/>
      <c r="F104" s="112"/>
      <c r="G104" s="111"/>
    </row>
    <row r="105" spans="1:7" customFormat="1" ht="15" x14ac:dyDescent="0.25">
      <c r="A105" s="128"/>
      <c r="B105" s="133"/>
      <c r="C105" s="120" t="s">
        <v>128</v>
      </c>
      <c r="D105" s="124"/>
      <c r="E105" s="123"/>
      <c r="F105" s="122"/>
      <c r="G105" s="121"/>
    </row>
    <row r="106" spans="1:7" customFormat="1" ht="25.5" x14ac:dyDescent="0.25">
      <c r="A106" s="128">
        <v>1</v>
      </c>
      <c r="B106" s="133" t="s">
        <v>1116</v>
      </c>
      <c r="C106" s="131" t="s">
        <v>1115</v>
      </c>
      <c r="D106" s="133" t="s">
        <v>1114</v>
      </c>
      <c r="E106" s="136">
        <v>230</v>
      </c>
      <c r="F106" s="135">
        <v>2563.0279999999998</v>
      </c>
      <c r="G106" s="134">
        <v>2.3537049000000001E-2</v>
      </c>
    </row>
    <row r="107" spans="1:7" customFormat="1" ht="38.25" x14ac:dyDescent="0.25">
      <c r="A107" s="128">
        <v>2</v>
      </c>
      <c r="B107" s="133" t="s">
        <v>1113</v>
      </c>
      <c r="C107" s="131" t="s">
        <v>1112</v>
      </c>
      <c r="D107" s="133" t="s">
        <v>1111</v>
      </c>
      <c r="E107" s="136">
        <v>50</v>
      </c>
      <c r="F107" s="135">
        <v>498.851</v>
      </c>
      <c r="G107" s="134">
        <v>4.5810970000000001E-3</v>
      </c>
    </row>
    <row r="108" spans="1:7" customFormat="1" ht="38.25" x14ac:dyDescent="0.25">
      <c r="A108" s="128">
        <v>3</v>
      </c>
      <c r="B108" s="133" t="s">
        <v>1110</v>
      </c>
      <c r="C108" s="131" t="s">
        <v>1109</v>
      </c>
      <c r="D108" s="133" t="s">
        <v>1108</v>
      </c>
      <c r="E108" s="136">
        <v>50</v>
      </c>
      <c r="F108" s="135">
        <v>494.7475</v>
      </c>
      <c r="G108" s="134">
        <v>4.543414E-3</v>
      </c>
    </row>
    <row r="109" spans="1:7" customFormat="1" ht="15" x14ac:dyDescent="0.25">
      <c r="A109" s="110"/>
      <c r="B109" s="109"/>
      <c r="C109" s="120" t="s">
        <v>120</v>
      </c>
      <c r="D109" s="107"/>
      <c r="E109" s="106"/>
      <c r="F109" s="105">
        <v>3556.6264999999999</v>
      </c>
      <c r="G109" s="104">
        <v>3.2661559999999999E-2</v>
      </c>
    </row>
    <row r="110" spans="1:7" customFormat="1" ht="15" x14ac:dyDescent="0.25">
      <c r="A110" s="110"/>
      <c r="B110" s="109"/>
      <c r="C110" s="118"/>
      <c r="D110" s="125"/>
      <c r="E110" s="113"/>
      <c r="F110" s="117"/>
      <c r="G110" s="116"/>
    </row>
    <row r="111" spans="1:7" customFormat="1" ht="15" x14ac:dyDescent="0.25">
      <c r="A111" s="128"/>
      <c r="B111" s="127"/>
      <c r="C111" s="120" t="s">
        <v>129</v>
      </c>
      <c r="D111" s="124"/>
      <c r="E111" s="123"/>
      <c r="F111" s="122"/>
      <c r="G111" s="121"/>
    </row>
    <row r="112" spans="1:7" customFormat="1" ht="25.5" x14ac:dyDescent="0.25">
      <c r="A112" s="128">
        <v>1</v>
      </c>
      <c r="B112" s="127" t="s">
        <v>1107</v>
      </c>
      <c r="C112" s="131" t="s">
        <v>1106</v>
      </c>
      <c r="D112" s="127" t="s">
        <v>1105</v>
      </c>
      <c r="E112" s="113">
        <v>26100</v>
      </c>
      <c r="F112" s="117">
        <v>25.720793100000002</v>
      </c>
      <c r="G112" s="116">
        <v>2.36202E-4</v>
      </c>
    </row>
    <row r="113" spans="1:7" customFormat="1" ht="15" x14ac:dyDescent="0.25">
      <c r="A113" s="110"/>
      <c r="B113" s="109"/>
      <c r="C113" s="120" t="s">
        <v>120</v>
      </c>
      <c r="D113" s="107"/>
      <c r="E113" s="106"/>
      <c r="F113" s="105">
        <v>25.720793100000002</v>
      </c>
      <c r="G113" s="104">
        <v>2.36202E-4</v>
      </c>
    </row>
    <row r="114" spans="1:7" customFormat="1" ht="15" x14ac:dyDescent="0.25">
      <c r="A114" s="128"/>
      <c r="B114" s="127"/>
      <c r="C114" s="118"/>
      <c r="D114" s="125"/>
      <c r="E114" s="113"/>
      <c r="F114" s="112"/>
      <c r="G114" s="111"/>
    </row>
    <row r="115" spans="1:7" customFormat="1" ht="25.5" x14ac:dyDescent="0.25">
      <c r="A115" s="128"/>
      <c r="B115" s="133"/>
      <c r="C115" s="120" t="s">
        <v>130</v>
      </c>
      <c r="D115" s="124"/>
      <c r="E115" s="123"/>
      <c r="F115" s="122"/>
      <c r="G115" s="121"/>
    </row>
    <row r="116" spans="1:7" customFormat="1" ht="15" x14ac:dyDescent="0.25">
      <c r="A116" s="110"/>
      <c r="B116" s="109"/>
      <c r="C116" s="120" t="s">
        <v>120</v>
      </c>
      <c r="D116" s="107"/>
      <c r="E116" s="106"/>
      <c r="F116" s="105">
        <v>0</v>
      </c>
      <c r="G116" s="104">
        <v>0</v>
      </c>
    </row>
    <row r="117" spans="1:7" customFormat="1" ht="15" x14ac:dyDescent="0.25">
      <c r="A117" s="110"/>
      <c r="B117" s="109"/>
      <c r="C117" s="118"/>
      <c r="D117" s="125"/>
      <c r="E117" s="113"/>
      <c r="F117" s="112"/>
      <c r="G117" s="111"/>
    </row>
    <row r="118" spans="1:7" customFormat="1" ht="15" x14ac:dyDescent="0.25">
      <c r="A118" s="110"/>
      <c r="B118" s="109"/>
      <c r="C118" s="132" t="s">
        <v>131</v>
      </c>
      <c r="D118" s="119"/>
      <c r="E118" s="106"/>
      <c r="F118" s="105">
        <v>24247.983293100002</v>
      </c>
      <c r="G118" s="104">
        <v>0.222676445</v>
      </c>
    </row>
    <row r="119" spans="1:7" customFormat="1" ht="15" x14ac:dyDescent="0.25">
      <c r="A119" s="110"/>
      <c r="B119" s="109"/>
      <c r="C119" s="131"/>
      <c r="D119" s="125"/>
      <c r="E119" s="113"/>
      <c r="F119" s="112"/>
      <c r="G119" s="111"/>
    </row>
    <row r="120" spans="1:7" customFormat="1" ht="15" x14ac:dyDescent="0.25">
      <c r="A120" s="128"/>
      <c r="B120" s="127"/>
      <c r="C120" s="126" t="s">
        <v>132</v>
      </c>
      <c r="D120" s="125"/>
      <c r="E120" s="113"/>
      <c r="F120" s="112"/>
      <c r="G120" s="111"/>
    </row>
    <row r="121" spans="1:7" customFormat="1" ht="15" x14ac:dyDescent="0.25">
      <c r="A121" s="110"/>
      <c r="B121" s="109"/>
      <c r="C121" s="120" t="s">
        <v>133</v>
      </c>
      <c r="D121" s="124"/>
      <c r="E121" s="123"/>
      <c r="F121" s="122"/>
      <c r="G121" s="121"/>
    </row>
    <row r="122" spans="1:7" customFormat="1" ht="15" x14ac:dyDescent="0.25">
      <c r="A122" s="110"/>
      <c r="B122" s="109"/>
      <c r="C122" s="120" t="s">
        <v>120</v>
      </c>
      <c r="D122" s="119"/>
      <c r="E122" s="106"/>
      <c r="F122" s="105">
        <v>0</v>
      </c>
      <c r="G122" s="104">
        <v>0</v>
      </c>
    </row>
    <row r="123" spans="1:7" customFormat="1" ht="15" x14ac:dyDescent="0.25">
      <c r="A123" s="110"/>
      <c r="B123" s="109"/>
      <c r="C123" s="118"/>
      <c r="D123" s="109"/>
      <c r="E123" s="113"/>
      <c r="F123" s="112"/>
      <c r="G123" s="111"/>
    </row>
    <row r="124" spans="1:7" customFormat="1" ht="15" x14ac:dyDescent="0.25">
      <c r="A124" s="110"/>
      <c r="B124" s="109"/>
      <c r="C124" s="120" t="s">
        <v>134</v>
      </c>
      <c r="D124" s="124"/>
      <c r="E124" s="123"/>
      <c r="F124" s="122"/>
      <c r="G124" s="121"/>
    </row>
    <row r="125" spans="1:7" customFormat="1" ht="15" x14ac:dyDescent="0.25">
      <c r="A125" s="110"/>
      <c r="B125" s="109"/>
      <c r="C125" s="120" t="s">
        <v>120</v>
      </c>
      <c r="D125" s="119"/>
      <c r="E125" s="106"/>
      <c r="F125" s="105">
        <v>0</v>
      </c>
      <c r="G125" s="104">
        <v>0</v>
      </c>
    </row>
    <row r="126" spans="1:7" customFormat="1" ht="15" x14ac:dyDescent="0.25">
      <c r="A126" s="110"/>
      <c r="B126" s="109"/>
      <c r="C126" s="118"/>
      <c r="D126" s="109"/>
      <c r="E126" s="113"/>
      <c r="F126" s="112"/>
      <c r="G126" s="111"/>
    </row>
    <row r="127" spans="1:7" customFormat="1" ht="15" x14ac:dyDescent="0.25">
      <c r="A127" s="110"/>
      <c r="B127" s="109"/>
      <c r="C127" s="120" t="s">
        <v>135</v>
      </c>
      <c r="D127" s="124"/>
      <c r="E127" s="123"/>
      <c r="F127" s="122"/>
      <c r="G127" s="121"/>
    </row>
    <row r="128" spans="1:7" customFormat="1" ht="15" x14ac:dyDescent="0.25">
      <c r="A128" s="110"/>
      <c r="B128" s="109"/>
      <c r="C128" s="120" t="s">
        <v>120</v>
      </c>
      <c r="D128" s="119"/>
      <c r="E128" s="106"/>
      <c r="F128" s="105">
        <v>0</v>
      </c>
      <c r="G128" s="104">
        <v>0</v>
      </c>
    </row>
    <row r="129" spans="1:7" customFormat="1" ht="15" x14ac:dyDescent="0.25">
      <c r="A129" s="110"/>
      <c r="B129" s="109"/>
      <c r="C129" s="118"/>
      <c r="D129" s="109"/>
      <c r="E129" s="113"/>
      <c r="F129" s="112"/>
      <c r="G129" s="111"/>
    </row>
    <row r="130" spans="1:7" customFormat="1" ht="15" x14ac:dyDescent="0.25">
      <c r="A130" s="110"/>
      <c r="B130" s="109"/>
      <c r="C130" s="120" t="s">
        <v>136</v>
      </c>
      <c r="D130" s="124"/>
      <c r="E130" s="123"/>
      <c r="F130" s="122"/>
      <c r="G130" s="121"/>
    </row>
    <row r="131" spans="1:7" customFormat="1" ht="15" x14ac:dyDescent="0.25">
      <c r="A131" s="110">
        <v>1</v>
      </c>
      <c r="B131" s="109"/>
      <c r="C131" s="131" t="s">
        <v>137</v>
      </c>
      <c r="D131" s="130"/>
      <c r="E131" s="113"/>
      <c r="F131" s="112">
        <v>2446.7431111000001</v>
      </c>
      <c r="G131" s="111">
        <v>2.246917E-2</v>
      </c>
    </row>
    <row r="132" spans="1:7" customFormat="1" ht="15" x14ac:dyDescent="0.25">
      <c r="A132" s="110"/>
      <c r="B132" s="109"/>
      <c r="C132" s="120" t="s">
        <v>120</v>
      </c>
      <c r="D132" s="119"/>
      <c r="E132" s="106"/>
      <c r="F132" s="105">
        <v>2446.7431111000001</v>
      </c>
      <c r="G132" s="104">
        <v>2.246917E-2</v>
      </c>
    </row>
    <row r="133" spans="1:7" customFormat="1" ht="15" x14ac:dyDescent="0.25">
      <c r="A133" s="110"/>
      <c r="B133" s="109"/>
      <c r="C133" s="118"/>
      <c r="D133" s="109"/>
      <c r="E133" s="113"/>
      <c r="F133" s="112"/>
      <c r="G133" s="111"/>
    </row>
    <row r="134" spans="1:7" customFormat="1" ht="25.5" x14ac:dyDescent="0.25">
      <c r="A134" s="110"/>
      <c r="B134" s="109"/>
      <c r="C134" s="129" t="s">
        <v>138</v>
      </c>
      <c r="D134" s="119"/>
      <c r="E134" s="106"/>
      <c r="F134" s="105">
        <v>2446.7431111000001</v>
      </c>
      <c r="G134" s="104">
        <v>2.246917E-2</v>
      </c>
    </row>
    <row r="135" spans="1:7" customFormat="1" ht="15" x14ac:dyDescent="0.25">
      <c r="A135" s="110"/>
      <c r="B135" s="109"/>
      <c r="C135" s="115"/>
      <c r="D135" s="109"/>
      <c r="E135" s="113"/>
      <c r="F135" s="112"/>
      <c r="G135" s="111"/>
    </row>
    <row r="136" spans="1:7" customFormat="1" ht="15" x14ac:dyDescent="0.25">
      <c r="A136" s="128"/>
      <c r="B136" s="127"/>
      <c r="C136" s="126" t="s">
        <v>139</v>
      </c>
      <c r="D136" s="125"/>
      <c r="E136" s="113"/>
      <c r="F136" s="112"/>
      <c r="G136" s="111"/>
    </row>
    <row r="137" spans="1:7" customFormat="1" ht="25.5" x14ac:dyDescent="0.25">
      <c r="A137" s="110"/>
      <c r="B137" s="109"/>
      <c r="C137" s="120" t="s">
        <v>140</v>
      </c>
      <c r="D137" s="124"/>
      <c r="E137" s="123"/>
      <c r="F137" s="122"/>
      <c r="G137" s="121"/>
    </row>
    <row r="138" spans="1:7" customFormat="1" ht="15" x14ac:dyDescent="0.25">
      <c r="A138" s="110"/>
      <c r="B138" s="109"/>
      <c r="C138" s="120" t="s">
        <v>120</v>
      </c>
      <c r="D138" s="119"/>
      <c r="E138" s="106"/>
      <c r="F138" s="105">
        <v>0</v>
      </c>
      <c r="G138" s="104">
        <v>0</v>
      </c>
    </row>
    <row r="139" spans="1:7" customFormat="1" ht="15" x14ac:dyDescent="0.25">
      <c r="A139" s="110"/>
      <c r="B139" s="109"/>
      <c r="C139" s="118"/>
      <c r="D139" s="109"/>
      <c r="E139" s="113"/>
      <c r="F139" s="112"/>
      <c r="G139" s="111"/>
    </row>
    <row r="140" spans="1:7" customFormat="1" ht="15" x14ac:dyDescent="0.25">
      <c r="A140" s="128"/>
      <c r="B140" s="127"/>
      <c r="C140" s="126" t="s">
        <v>141</v>
      </c>
      <c r="D140" s="125"/>
      <c r="E140" s="113"/>
      <c r="F140" s="112"/>
      <c r="G140" s="111"/>
    </row>
    <row r="141" spans="1:7" customFormat="1" ht="25.5" x14ac:dyDescent="0.25">
      <c r="A141" s="110"/>
      <c r="B141" s="109"/>
      <c r="C141" s="120" t="s">
        <v>142</v>
      </c>
      <c r="D141" s="124"/>
      <c r="E141" s="123"/>
      <c r="F141" s="122"/>
      <c r="G141" s="121"/>
    </row>
    <row r="142" spans="1:7" customFormat="1" ht="15" x14ac:dyDescent="0.25">
      <c r="A142" s="110"/>
      <c r="B142" s="109"/>
      <c r="C142" s="120" t="s">
        <v>120</v>
      </c>
      <c r="D142" s="119"/>
      <c r="E142" s="106"/>
      <c r="F142" s="105">
        <v>0</v>
      </c>
      <c r="G142" s="104">
        <v>0</v>
      </c>
    </row>
    <row r="143" spans="1:7" customFormat="1" ht="15" x14ac:dyDescent="0.25">
      <c r="A143" s="110"/>
      <c r="B143" s="109"/>
      <c r="C143" s="118"/>
      <c r="D143" s="109"/>
      <c r="E143" s="113"/>
      <c r="F143" s="112"/>
      <c r="G143" s="111"/>
    </row>
    <row r="144" spans="1:7" customFormat="1" ht="25.5" x14ac:dyDescent="0.25">
      <c r="A144" s="110"/>
      <c r="B144" s="109"/>
      <c r="C144" s="120" t="s">
        <v>143</v>
      </c>
      <c r="D144" s="124"/>
      <c r="E144" s="123"/>
      <c r="F144" s="122"/>
      <c r="G144" s="121"/>
    </row>
    <row r="145" spans="1:7" customFormat="1" ht="15" x14ac:dyDescent="0.25">
      <c r="A145" s="110"/>
      <c r="B145" s="109"/>
      <c r="C145" s="120" t="s">
        <v>120</v>
      </c>
      <c r="D145" s="119"/>
      <c r="E145" s="106"/>
      <c r="F145" s="105">
        <v>0</v>
      </c>
      <c r="G145" s="104">
        <v>0</v>
      </c>
    </row>
    <row r="146" spans="1:7" customFormat="1" ht="15" x14ac:dyDescent="0.25">
      <c r="A146" s="110"/>
      <c r="B146" s="109"/>
      <c r="C146" s="118" t="s">
        <v>445</v>
      </c>
      <c r="D146" s="109"/>
      <c r="E146" s="113"/>
      <c r="F146" s="117">
        <v>937.81856300000004</v>
      </c>
      <c r="G146" s="116">
        <v>8.6122669999999998E-3</v>
      </c>
    </row>
    <row r="147" spans="1:7" customFormat="1" ht="25.5" x14ac:dyDescent="0.25">
      <c r="A147" s="110"/>
      <c r="B147" s="109"/>
      <c r="C147" s="115" t="s">
        <v>144</v>
      </c>
      <c r="D147" s="109"/>
      <c r="E147" s="113"/>
      <c r="F147" s="117">
        <v>1176.88375292</v>
      </c>
      <c r="G147" s="116">
        <v>1.0807674E-2</v>
      </c>
    </row>
    <row r="148" spans="1:7" customFormat="1" ht="15" x14ac:dyDescent="0.25">
      <c r="A148" s="110"/>
      <c r="B148" s="109"/>
      <c r="C148" s="115"/>
      <c r="D148" s="114"/>
      <c r="E148" s="113"/>
      <c r="F148" s="112"/>
      <c r="G148" s="111"/>
    </row>
    <row r="149" spans="1:7" customFormat="1" ht="15" x14ac:dyDescent="0.25">
      <c r="A149" s="110"/>
      <c r="B149" s="109"/>
      <c r="C149" s="108" t="s">
        <v>145</v>
      </c>
      <c r="D149" s="107"/>
      <c r="E149" s="106"/>
      <c r="F149" s="105">
        <v>108893.34582812003</v>
      </c>
      <c r="G149" s="104">
        <v>0.99999999899999992</v>
      </c>
    </row>
    <row r="151" spans="1:7" customFormat="1" ht="15" x14ac:dyDescent="0.25">
      <c r="A151" s="85"/>
      <c r="B151" s="361" t="s">
        <v>755</v>
      </c>
      <c r="C151" s="361"/>
      <c r="D151" s="361"/>
      <c r="E151" s="361"/>
      <c r="F151" s="361"/>
      <c r="G151" s="85"/>
    </row>
    <row r="152" spans="1:7" customFormat="1" ht="15" x14ac:dyDescent="0.25">
      <c r="A152" s="85"/>
      <c r="C152" s="85"/>
      <c r="D152" s="85"/>
      <c r="E152" s="85"/>
      <c r="F152" s="85"/>
      <c r="G152" s="85"/>
    </row>
    <row r="154" spans="1:7" customFormat="1" ht="15" x14ac:dyDescent="0.25">
      <c r="A154" s="85"/>
      <c r="B154" s="103" t="s">
        <v>146</v>
      </c>
      <c r="C154" s="102"/>
      <c r="D154" s="101"/>
      <c r="E154" s="85"/>
      <c r="F154" s="85"/>
      <c r="G154" s="85"/>
    </row>
    <row r="155" spans="1:7" customFormat="1" ht="15" x14ac:dyDescent="0.25">
      <c r="A155" s="85"/>
      <c r="B155" s="55" t="s">
        <v>147</v>
      </c>
      <c r="C155" s="88"/>
      <c r="D155" s="100" t="s">
        <v>148</v>
      </c>
      <c r="E155" s="85"/>
      <c r="F155" s="85"/>
      <c r="G155" s="85"/>
    </row>
    <row r="156" spans="1:7" customFormat="1" ht="15" x14ac:dyDescent="0.25">
      <c r="A156" s="85"/>
      <c r="B156" s="55" t="s">
        <v>149</v>
      </c>
      <c r="C156" s="88"/>
      <c r="D156" s="100" t="s">
        <v>148</v>
      </c>
      <c r="E156" s="85"/>
      <c r="F156" s="85"/>
      <c r="G156" s="85"/>
    </row>
    <row r="157" spans="1:7" customFormat="1" ht="15" x14ac:dyDescent="0.25">
      <c r="A157" s="85"/>
      <c r="B157" s="55" t="s">
        <v>150</v>
      </c>
      <c r="C157" s="88"/>
      <c r="D157" s="93"/>
      <c r="E157" s="85"/>
      <c r="F157" s="85"/>
      <c r="G157" s="85"/>
    </row>
    <row r="158" spans="1:7" customFormat="1" ht="25.5" customHeight="1" x14ac:dyDescent="0.25">
      <c r="A158" s="85"/>
      <c r="B158" s="93"/>
      <c r="C158" s="99" t="s">
        <v>151</v>
      </c>
      <c r="D158" s="98" t="s">
        <v>152</v>
      </c>
      <c r="E158" s="85"/>
      <c r="F158" s="85"/>
      <c r="G158" s="85"/>
    </row>
    <row r="159" spans="1:7" customFormat="1" ht="12.75" customHeight="1" x14ac:dyDescent="0.25">
      <c r="A159" s="85"/>
      <c r="B159" s="75" t="s">
        <v>153</v>
      </c>
      <c r="C159" s="76" t="s">
        <v>154</v>
      </c>
      <c r="D159" s="76" t="s">
        <v>155</v>
      </c>
      <c r="E159" s="85"/>
      <c r="F159" s="85"/>
      <c r="G159" s="85"/>
    </row>
    <row r="160" spans="1:7" customFormat="1" ht="15" x14ac:dyDescent="0.25">
      <c r="A160" s="85"/>
      <c r="B160" s="93" t="s">
        <v>156</v>
      </c>
      <c r="C160" s="97">
        <v>89.219700000000003</v>
      </c>
      <c r="D160" s="97">
        <v>89.266199999999998</v>
      </c>
      <c r="E160" s="85"/>
      <c r="F160" s="85"/>
      <c r="G160" s="85"/>
    </row>
    <row r="161" spans="2:256" customFormat="1" ht="15" x14ac:dyDescent="0.25">
      <c r="B161" s="93" t="s">
        <v>157</v>
      </c>
      <c r="C161" s="97">
        <v>15.9823</v>
      </c>
      <c r="D161" s="97">
        <v>15.8308</v>
      </c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  <c r="CX161" s="85"/>
      <c r="CY161" s="85"/>
      <c r="CZ161" s="85"/>
      <c r="DA161" s="85"/>
      <c r="DB161" s="85"/>
      <c r="DC161" s="85"/>
      <c r="DD161" s="85"/>
      <c r="DE161" s="85"/>
      <c r="DF161" s="85"/>
      <c r="DG161" s="85"/>
      <c r="DH161" s="85"/>
      <c r="DI161" s="85"/>
      <c r="DJ161" s="85"/>
      <c r="DK161" s="85"/>
      <c r="DL161" s="85"/>
      <c r="DM161" s="85"/>
      <c r="DN161" s="85"/>
      <c r="DO161" s="85"/>
      <c r="DP161" s="85"/>
      <c r="DQ161" s="85"/>
      <c r="DR161" s="85"/>
      <c r="DS161" s="85"/>
      <c r="DT161" s="85"/>
      <c r="DU161" s="85"/>
      <c r="DV161" s="85"/>
      <c r="DW161" s="85"/>
      <c r="DX161" s="85"/>
      <c r="DY161" s="85"/>
      <c r="DZ161" s="85"/>
      <c r="EA161" s="85"/>
      <c r="EB161" s="85"/>
      <c r="EC161" s="85"/>
      <c r="ED161" s="85"/>
      <c r="EE161" s="85"/>
      <c r="EF161" s="85"/>
      <c r="EG161" s="85"/>
      <c r="EH161" s="85"/>
      <c r="EI161" s="85"/>
      <c r="EJ161" s="85"/>
      <c r="EK161" s="85"/>
      <c r="EL161" s="85"/>
      <c r="EM161" s="85"/>
      <c r="EN161" s="85"/>
      <c r="EO161" s="85"/>
      <c r="EP161" s="85"/>
      <c r="EQ161" s="85"/>
      <c r="ER161" s="85"/>
      <c r="ES161" s="85"/>
      <c r="ET161" s="85"/>
      <c r="EU161" s="85"/>
      <c r="EV161" s="85"/>
      <c r="EW161" s="85"/>
      <c r="EX161" s="85"/>
      <c r="EY161" s="85"/>
      <c r="EZ161" s="85"/>
      <c r="FA161" s="85"/>
      <c r="FB161" s="85"/>
      <c r="FC161" s="85"/>
      <c r="FD161" s="85"/>
      <c r="FE161" s="85"/>
      <c r="FF161" s="85"/>
      <c r="FG161" s="85"/>
      <c r="FH161" s="85"/>
      <c r="FI161" s="85"/>
      <c r="FJ161" s="85"/>
      <c r="FK161" s="85"/>
      <c r="FL161" s="85"/>
      <c r="FM161" s="85"/>
      <c r="FN161" s="85"/>
      <c r="FO161" s="85"/>
      <c r="FP161" s="85"/>
      <c r="FQ161" s="85"/>
      <c r="FR161" s="85"/>
      <c r="FS161" s="85"/>
      <c r="FT161" s="85"/>
      <c r="FU161" s="85"/>
      <c r="FV161" s="85"/>
      <c r="FW161" s="85"/>
      <c r="FX161" s="85"/>
      <c r="FY161" s="85"/>
      <c r="FZ161" s="85"/>
      <c r="GA161" s="85"/>
      <c r="GB161" s="85"/>
      <c r="GC161" s="85"/>
      <c r="GD161" s="85"/>
      <c r="GE161" s="85"/>
      <c r="GF161" s="85"/>
      <c r="GG161" s="85"/>
      <c r="GH161" s="85"/>
      <c r="GI161" s="85"/>
      <c r="GJ161" s="85"/>
      <c r="GK161" s="85"/>
      <c r="GL161" s="85"/>
      <c r="GM161" s="85"/>
      <c r="GN161" s="85"/>
      <c r="GO161" s="85"/>
      <c r="GP161" s="85"/>
      <c r="GQ161" s="85"/>
      <c r="GR161" s="85"/>
      <c r="GS161" s="85"/>
      <c r="GT161" s="85"/>
      <c r="GU161" s="85"/>
      <c r="GV161" s="85"/>
      <c r="GW161" s="85"/>
      <c r="GX161" s="85"/>
      <c r="GY161" s="85"/>
      <c r="GZ161" s="85"/>
      <c r="HA161" s="85"/>
      <c r="HB161" s="85"/>
      <c r="HC161" s="85"/>
      <c r="HD161" s="85"/>
      <c r="HE161" s="85"/>
      <c r="HF161" s="85"/>
      <c r="HG161" s="85"/>
      <c r="HH161" s="85"/>
      <c r="HI161" s="85"/>
      <c r="HJ161" s="85"/>
      <c r="HK161" s="85"/>
      <c r="HL161" s="85"/>
      <c r="HM161" s="85"/>
      <c r="HN161" s="85"/>
      <c r="HO161" s="85"/>
      <c r="HP161" s="85"/>
      <c r="HQ161" s="85"/>
      <c r="HR161" s="85"/>
      <c r="HS161" s="85"/>
      <c r="HT161" s="85"/>
      <c r="HU161" s="85"/>
      <c r="HV161" s="85"/>
      <c r="HW161" s="85"/>
      <c r="HX161" s="85"/>
      <c r="HY161" s="85"/>
      <c r="HZ161" s="85"/>
      <c r="IA161" s="85"/>
      <c r="IB161" s="85"/>
      <c r="IC161" s="85"/>
      <c r="ID161" s="85"/>
      <c r="IE161" s="85"/>
      <c r="IF161" s="85"/>
      <c r="IG161" s="85"/>
      <c r="IH161" s="85"/>
      <c r="II161" s="85"/>
      <c r="IJ161" s="85"/>
      <c r="IK161" s="85"/>
      <c r="IL161" s="85"/>
      <c r="IM161" s="85"/>
      <c r="IN161" s="85"/>
      <c r="IO161" s="85"/>
      <c r="IP161" s="85"/>
      <c r="IQ161" s="85"/>
      <c r="IR161" s="85"/>
      <c r="IS161" s="85"/>
      <c r="IT161" s="85"/>
      <c r="IU161" s="85"/>
      <c r="IV161" s="85"/>
    </row>
    <row r="162" spans="2:256" customFormat="1" ht="15" x14ac:dyDescent="0.25">
      <c r="B162" s="93" t="s">
        <v>158</v>
      </c>
      <c r="C162" s="97">
        <v>85.944999999999993</v>
      </c>
      <c r="D162" s="97">
        <v>85.861400000000003</v>
      </c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  <c r="CX162" s="85"/>
      <c r="CY162" s="85"/>
      <c r="CZ162" s="85"/>
      <c r="DA162" s="85"/>
      <c r="DB162" s="85"/>
      <c r="DC162" s="85"/>
      <c r="DD162" s="85"/>
      <c r="DE162" s="85"/>
      <c r="DF162" s="85"/>
      <c r="DG162" s="85"/>
      <c r="DH162" s="85"/>
      <c r="DI162" s="85"/>
      <c r="DJ162" s="85"/>
      <c r="DK162" s="85"/>
      <c r="DL162" s="85"/>
      <c r="DM162" s="85"/>
      <c r="DN162" s="85"/>
      <c r="DO162" s="85"/>
      <c r="DP162" s="85"/>
      <c r="DQ162" s="85"/>
      <c r="DR162" s="85"/>
      <c r="DS162" s="85"/>
      <c r="DT162" s="85"/>
      <c r="DU162" s="85"/>
      <c r="DV162" s="85"/>
      <c r="DW162" s="85"/>
      <c r="DX162" s="85"/>
      <c r="DY162" s="85"/>
      <c r="DZ162" s="85"/>
      <c r="EA162" s="85"/>
      <c r="EB162" s="85"/>
      <c r="EC162" s="85"/>
      <c r="ED162" s="85"/>
      <c r="EE162" s="85"/>
      <c r="EF162" s="85"/>
      <c r="EG162" s="85"/>
      <c r="EH162" s="85"/>
      <c r="EI162" s="85"/>
      <c r="EJ162" s="85"/>
      <c r="EK162" s="85"/>
      <c r="EL162" s="85"/>
      <c r="EM162" s="85"/>
      <c r="EN162" s="85"/>
      <c r="EO162" s="85"/>
      <c r="EP162" s="85"/>
      <c r="EQ162" s="85"/>
      <c r="ER162" s="85"/>
      <c r="ES162" s="85"/>
      <c r="ET162" s="85"/>
      <c r="EU162" s="85"/>
      <c r="EV162" s="85"/>
      <c r="EW162" s="85"/>
      <c r="EX162" s="85"/>
      <c r="EY162" s="85"/>
      <c r="EZ162" s="85"/>
      <c r="FA162" s="85"/>
      <c r="FB162" s="85"/>
      <c r="FC162" s="85"/>
      <c r="FD162" s="85"/>
      <c r="FE162" s="85"/>
      <c r="FF162" s="85"/>
      <c r="FG162" s="85"/>
      <c r="FH162" s="85"/>
      <c r="FI162" s="85"/>
      <c r="FJ162" s="85"/>
      <c r="FK162" s="85"/>
      <c r="FL162" s="85"/>
      <c r="FM162" s="85"/>
      <c r="FN162" s="85"/>
      <c r="FO162" s="85"/>
      <c r="FP162" s="85"/>
      <c r="FQ162" s="85"/>
      <c r="FR162" s="85"/>
      <c r="FS162" s="85"/>
      <c r="FT162" s="85"/>
      <c r="FU162" s="85"/>
      <c r="FV162" s="85"/>
      <c r="FW162" s="85"/>
      <c r="FX162" s="85"/>
      <c r="FY162" s="85"/>
      <c r="FZ162" s="85"/>
      <c r="GA162" s="85"/>
      <c r="GB162" s="85"/>
      <c r="GC162" s="85"/>
      <c r="GD162" s="85"/>
      <c r="GE162" s="85"/>
      <c r="GF162" s="85"/>
      <c r="GG162" s="85"/>
      <c r="GH162" s="85"/>
      <c r="GI162" s="85"/>
      <c r="GJ162" s="85"/>
      <c r="GK162" s="85"/>
      <c r="GL162" s="85"/>
      <c r="GM162" s="85"/>
      <c r="GN162" s="85"/>
      <c r="GO162" s="85"/>
      <c r="GP162" s="85"/>
      <c r="GQ162" s="85"/>
      <c r="GR162" s="85"/>
      <c r="GS162" s="85"/>
      <c r="GT162" s="85"/>
      <c r="GU162" s="85"/>
      <c r="GV162" s="85"/>
      <c r="GW162" s="85"/>
      <c r="GX162" s="85"/>
      <c r="GY162" s="85"/>
      <c r="GZ162" s="85"/>
      <c r="HA162" s="85"/>
      <c r="HB162" s="85"/>
      <c r="HC162" s="85"/>
      <c r="HD162" s="85"/>
      <c r="HE162" s="85"/>
      <c r="HF162" s="85"/>
      <c r="HG162" s="85"/>
      <c r="HH162" s="85"/>
      <c r="HI162" s="85"/>
      <c r="HJ162" s="85"/>
      <c r="HK162" s="85"/>
      <c r="HL162" s="85"/>
      <c r="HM162" s="85"/>
      <c r="HN162" s="85"/>
      <c r="HO162" s="85"/>
      <c r="HP162" s="85"/>
      <c r="HQ162" s="85"/>
      <c r="HR162" s="85"/>
      <c r="HS162" s="85"/>
      <c r="HT162" s="85"/>
      <c r="HU162" s="85"/>
      <c r="HV162" s="85"/>
      <c r="HW162" s="85"/>
      <c r="HX162" s="85"/>
      <c r="HY162" s="85"/>
      <c r="HZ162" s="85"/>
      <c r="IA162" s="85"/>
      <c r="IB162" s="85"/>
      <c r="IC162" s="85"/>
      <c r="ID162" s="85"/>
      <c r="IE162" s="85"/>
      <c r="IF162" s="85"/>
      <c r="IG162" s="85"/>
      <c r="IH162" s="85"/>
      <c r="II162" s="85"/>
      <c r="IJ162" s="85"/>
      <c r="IK162" s="85"/>
      <c r="IL162" s="85"/>
      <c r="IM162" s="85"/>
      <c r="IN162" s="85"/>
      <c r="IO162" s="85"/>
      <c r="IP162" s="85"/>
      <c r="IQ162" s="85"/>
      <c r="IR162" s="85"/>
      <c r="IS162" s="85"/>
      <c r="IT162" s="85"/>
      <c r="IU162" s="85"/>
      <c r="IV162" s="85"/>
    </row>
    <row r="163" spans="2:256" customFormat="1" ht="15" x14ac:dyDescent="0.25">
      <c r="B163" s="93" t="s">
        <v>159</v>
      </c>
      <c r="C163" s="97">
        <v>15.259600000000001</v>
      </c>
      <c r="D163" s="97">
        <v>15.084899999999999</v>
      </c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  <c r="CX163" s="85"/>
      <c r="CY163" s="85"/>
      <c r="CZ163" s="85"/>
      <c r="DA163" s="85"/>
      <c r="DB163" s="85"/>
      <c r="DC163" s="85"/>
      <c r="DD163" s="85"/>
      <c r="DE163" s="85"/>
      <c r="DF163" s="85"/>
      <c r="DG163" s="85"/>
      <c r="DH163" s="85"/>
      <c r="DI163" s="85"/>
      <c r="DJ163" s="85"/>
      <c r="DK163" s="85"/>
      <c r="DL163" s="85"/>
      <c r="DM163" s="85"/>
      <c r="DN163" s="85"/>
      <c r="DO163" s="85"/>
      <c r="DP163" s="85"/>
      <c r="DQ163" s="85"/>
      <c r="DR163" s="85"/>
      <c r="DS163" s="85"/>
      <c r="DT163" s="85"/>
      <c r="DU163" s="85"/>
      <c r="DV163" s="85"/>
      <c r="DW163" s="85"/>
      <c r="DX163" s="85"/>
      <c r="DY163" s="85"/>
      <c r="DZ163" s="85"/>
      <c r="EA163" s="85"/>
      <c r="EB163" s="85"/>
      <c r="EC163" s="85"/>
      <c r="ED163" s="85"/>
      <c r="EE163" s="85"/>
      <c r="EF163" s="85"/>
      <c r="EG163" s="85"/>
      <c r="EH163" s="85"/>
      <c r="EI163" s="85"/>
      <c r="EJ163" s="85"/>
      <c r="EK163" s="85"/>
      <c r="EL163" s="85"/>
      <c r="EM163" s="85"/>
      <c r="EN163" s="85"/>
      <c r="EO163" s="85"/>
      <c r="EP163" s="85"/>
      <c r="EQ163" s="85"/>
      <c r="ER163" s="85"/>
      <c r="ES163" s="85"/>
      <c r="ET163" s="85"/>
      <c r="EU163" s="85"/>
      <c r="EV163" s="85"/>
      <c r="EW163" s="85"/>
      <c r="EX163" s="85"/>
      <c r="EY163" s="85"/>
      <c r="EZ163" s="85"/>
      <c r="FA163" s="85"/>
      <c r="FB163" s="85"/>
      <c r="FC163" s="85"/>
      <c r="FD163" s="85"/>
      <c r="FE163" s="85"/>
      <c r="FF163" s="85"/>
      <c r="FG163" s="85"/>
      <c r="FH163" s="85"/>
      <c r="FI163" s="85"/>
      <c r="FJ163" s="85"/>
      <c r="FK163" s="85"/>
      <c r="FL163" s="85"/>
      <c r="FM163" s="85"/>
      <c r="FN163" s="85"/>
      <c r="FO163" s="85"/>
      <c r="FP163" s="85"/>
      <c r="FQ163" s="85"/>
      <c r="FR163" s="85"/>
      <c r="FS163" s="85"/>
      <c r="FT163" s="85"/>
      <c r="FU163" s="85"/>
      <c r="FV163" s="85"/>
      <c r="FW163" s="85"/>
      <c r="FX163" s="85"/>
      <c r="FY163" s="85"/>
      <c r="FZ163" s="85"/>
      <c r="GA163" s="85"/>
      <c r="GB163" s="85"/>
      <c r="GC163" s="85"/>
      <c r="GD163" s="85"/>
      <c r="GE163" s="85"/>
      <c r="GF163" s="85"/>
      <c r="GG163" s="85"/>
      <c r="GH163" s="85"/>
      <c r="GI163" s="85"/>
      <c r="GJ163" s="85"/>
      <c r="GK163" s="85"/>
      <c r="GL163" s="85"/>
      <c r="GM163" s="85"/>
      <c r="GN163" s="85"/>
      <c r="GO163" s="85"/>
      <c r="GP163" s="85"/>
      <c r="GQ163" s="85"/>
      <c r="GR163" s="85"/>
      <c r="GS163" s="85"/>
      <c r="GT163" s="85"/>
      <c r="GU163" s="85"/>
      <c r="GV163" s="85"/>
      <c r="GW163" s="85"/>
      <c r="GX163" s="85"/>
      <c r="GY163" s="85"/>
      <c r="GZ163" s="85"/>
      <c r="HA163" s="85"/>
      <c r="HB163" s="85"/>
      <c r="HC163" s="85"/>
      <c r="HD163" s="85"/>
      <c r="HE163" s="85"/>
      <c r="HF163" s="85"/>
      <c r="HG163" s="85"/>
      <c r="HH163" s="85"/>
      <c r="HI163" s="85"/>
      <c r="HJ163" s="85"/>
      <c r="HK163" s="85"/>
      <c r="HL163" s="85"/>
      <c r="HM163" s="85"/>
      <c r="HN163" s="85"/>
      <c r="HO163" s="85"/>
      <c r="HP163" s="85"/>
      <c r="HQ163" s="85"/>
      <c r="HR163" s="85"/>
      <c r="HS163" s="85"/>
      <c r="HT163" s="85"/>
      <c r="HU163" s="85"/>
      <c r="HV163" s="85"/>
      <c r="HW163" s="85"/>
      <c r="HX163" s="85"/>
      <c r="HY163" s="85"/>
      <c r="HZ163" s="85"/>
      <c r="IA163" s="85"/>
      <c r="IB163" s="85"/>
      <c r="IC163" s="85"/>
      <c r="ID163" s="85"/>
      <c r="IE163" s="85"/>
      <c r="IF163" s="85"/>
      <c r="IG163" s="85"/>
      <c r="IH163" s="85"/>
      <c r="II163" s="85"/>
      <c r="IJ163" s="85"/>
      <c r="IK163" s="85"/>
      <c r="IL163" s="85"/>
      <c r="IM163" s="85"/>
      <c r="IN163" s="85"/>
      <c r="IO163" s="85"/>
      <c r="IP163" s="85"/>
      <c r="IQ163" s="85"/>
      <c r="IR163" s="85"/>
      <c r="IS163" s="85"/>
      <c r="IT163" s="85"/>
      <c r="IU163" s="85"/>
      <c r="IV163" s="85"/>
    </row>
    <row r="165" spans="2:256" customFormat="1" ht="15" x14ac:dyDescent="0.25">
      <c r="B165" s="96" t="s">
        <v>160</v>
      </c>
      <c r="C165" s="96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  <c r="CX165" s="85"/>
      <c r="CY165" s="85"/>
      <c r="CZ165" s="85"/>
      <c r="DA165" s="85"/>
      <c r="DB165" s="85"/>
      <c r="DC165" s="85"/>
      <c r="DD165" s="85"/>
      <c r="DE165" s="85"/>
      <c r="DF165" s="85"/>
      <c r="DG165" s="85"/>
      <c r="DH165" s="85"/>
      <c r="DI165" s="85"/>
      <c r="DJ165" s="85"/>
      <c r="DK165" s="85"/>
      <c r="DL165" s="85"/>
      <c r="DM165" s="85"/>
      <c r="DN165" s="85"/>
      <c r="DO165" s="85"/>
      <c r="DP165" s="85"/>
      <c r="DQ165" s="85"/>
      <c r="DR165" s="85"/>
      <c r="DS165" s="85"/>
      <c r="DT165" s="85"/>
      <c r="DU165" s="85"/>
      <c r="DV165" s="85"/>
      <c r="DW165" s="85"/>
      <c r="DX165" s="85"/>
      <c r="DY165" s="85"/>
      <c r="DZ165" s="85"/>
      <c r="EA165" s="85"/>
      <c r="EB165" s="85"/>
      <c r="EC165" s="85"/>
      <c r="ED165" s="85"/>
      <c r="EE165" s="85"/>
      <c r="EF165" s="85"/>
      <c r="EG165" s="85"/>
      <c r="EH165" s="85"/>
      <c r="EI165" s="85"/>
      <c r="EJ165" s="85"/>
      <c r="EK165" s="85"/>
      <c r="EL165" s="85"/>
      <c r="EM165" s="85"/>
      <c r="EN165" s="85"/>
      <c r="EO165" s="85"/>
      <c r="EP165" s="85"/>
      <c r="EQ165" s="85"/>
      <c r="ER165" s="85"/>
      <c r="ES165" s="85"/>
      <c r="ET165" s="85"/>
      <c r="EU165" s="85"/>
      <c r="EV165" s="85"/>
      <c r="EW165" s="85"/>
      <c r="EX165" s="85"/>
      <c r="EY165" s="85"/>
      <c r="EZ165" s="85"/>
      <c r="FA165" s="85"/>
      <c r="FB165" s="85"/>
      <c r="FC165" s="85"/>
      <c r="FD165" s="85"/>
      <c r="FE165" s="85"/>
      <c r="FF165" s="85"/>
      <c r="FG165" s="85"/>
      <c r="FH165" s="85"/>
      <c r="FI165" s="85"/>
      <c r="FJ165" s="85"/>
      <c r="FK165" s="85"/>
      <c r="FL165" s="85"/>
      <c r="FM165" s="85"/>
      <c r="FN165" s="85"/>
      <c r="FO165" s="85"/>
      <c r="FP165" s="85"/>
      <c r="FQ165" s="85"/>
      <c r="FR165" s="85"/>
      <c r="FS165" s="85"/>
      <c r="FT165" s="85"/>
      <c r="FU165" s="85"/>
      <c r="FV165" s="85"/>
      <c r="FW165" s="85"/>
      <c r="FX165" s="85"/>
      <c r="FY165" s="85"/>
      <c r="FZ165" s="85"/>
      <c r="GA165" s="85"/>
      <c r="GB165" s="85"/>
      <c r="GC165" s="85"/>
      <c r="GD165" s="85"/>
      <c r="GE165" s="85"/>
      <c r="GF165" s="85"/>
      <c r="GG165" s="85"/>
      <c r="GH165" s="85"/>
      <c r="GI165" s="85"/>
      <c r="GJ165" s="85"/>
      <c r="GK165" s="85"/>
      <c r="GL165" s="85"/>
      <c r="GM165" s="85"/>
      <c r="GN165" s="85"/>
      <c r="GO165" s="85"/>
      <c r="GP165" s="85"/>
      <c r="GQ165" s="85"/>
      <c r="GR165" s="85"/>
      <c r="GS165" s="85"/>
      <c r="GT165" s="85"/>
      <c r="GU165" s="85"/>
      <c r="GV165" s="85"/>
      <c r="GW165" s="85"/>
      <c r="GX165" s="85"/>
      <c r="GY165" s="85"/>
      <c r="GZ165" s="85"/>
      <c r="HA165" s="85"/>
      <c r="HB165" s="85"/>
      <c r="HC165" s="85"/>
      <c r="HD165" s="85"/>
      <c r="HE165" s="85"/>
      <c r="HF165" s="85"/>
      <c r="HG165" s="85"/>
      <c r="HH165" s="85"/>
      <c r="HI165" s="85"/>
      <c r="HJ165" s="85"/>
      <c r="HK165" s="85"/>
      <c r="HL165" s="85"/>
      <c r="HM165" s="85"/>
      <c r="HN165" s="85"/>
      <c r="HO165" s="85"/>
      <c r="HP165" s="85"/>
      <c r="HQ165" s="85"/>
      <c r="HR165" s="85"/>
      <c r="HS165" s="85"/>
      <c r="HT165" s="85"/>
      <c r="HU165" s="85"/>
      <c r="HV165" s="85"/>
      <c r="HW165" s="85"/>
      <c r="HX165" s="85"/>
      <c r="HY165" s="85"/>
      <c r="HZ165" s="85"/>
      <c r="IA165" s="85"/>
      <c r="IB165" s="85"/>
      <c r="IC165" s="85"/>
      <c r="ID165" s="85"/>
      <c r="IE165" s="85"/>
      <c r="IF165" s="85"/>
      <c r="IG165" s="85"/>
      <c r="IH165" s="85"/>
      <c r="II165" s="85"/>
      <c r="IJ165" s="85"/>
      <c r="IK165" s="85"/>
      <c r="IL165" s="85"/>
      <c r="IM165" s="85"/>
      <c r="IN165" s="85"/>
      <c r="IO165" s="85"/>
      <c r="IP165" s="85"/>
      <c r="IQ165" s="85"/>
      <c r="IR165" s="85"/>
      <c r="IS165" s="85"/>
      <c r="IT165" s="85"/>
      <c r="IU165" s="85"/>
    </row>
    <row r="166" spans="2:256" customFormat="1" ht="24.75" customHeight="1" x14ac:dyDescent="0.25">
      <c r="B166" s="95" t="s">
        <v>448</v>
      </c>
      <c r="C166" s="94" t="s">
        <v>449</v>
      </c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  <c r="CX166" s="85"/>
      <c r="CY166" s="85"/>
      <c r="CZ166" s="85"/>
      <c r="DA166" s="85"/>
      <c r="DB166" s="85"/>
      <c r="DC166" s="85"/>
      <c r="DD166" s="85"/>
      <c r="DE166" s="85"/>
      <c r="DF166" s="85"/>
      <c r="DG166" s="85"/>
      <c r="DH166" s="85"/>
      <c r="DI166" s="85"/>
      <c r="DJ166" s="85"/>
      <c r="DK166" s="85"/>
      <c r="DL166" s="85"/>
      <c r="DM166" s="85"/>
      <c r="DN166" s="85"/>
      <c r="DO166" s="85"/>
      <c r="DP166" s="85"/>
      <c r="DQ166" s="85"/>
      <c r="DR166" s="85"/>
      <c r="DS166" s="85"/>
      <c r="DT166" s="85"/>
      <c r="DU166" s="85"/>
      <c r="DV166" s="85"/>
      <c r="DW166" s="85"/>
      <c r="DX166" s="85"/>
      <c r="DY166" s="85"/>
      <c r="DZ166" s="85"/>
      <c r="EA166" s="85"/>
      <c r="EB166" s="85"/>
      <c r="EC166" s="85"/>
      <c r="ED166" s="85"/>
      <c r="EE166" s="85"/>
      <c r="EF166" s="85"/>
      <c r="EG166" s="85"/>
      <c r="EH166" s="85"/>
      <c r="EI166" s="85"/>
      <c r="EJ166" s="85"/>
      <c r="EK166" s="85"/>
      <c r="EL166" s="85"/>
      <c r="EM166" s="85"/>
      <c r="EN166" s="85"/>
      <c r="EO166" s="85"/>
      <c r="EP166" s="85"/>
      <c r="EQ166" s="85"/>
      <c r="ER166" s="85"/>
      <c r="ES166" s="85"/>
      <c r="ET166" s="85"/>
      <c r="EU166" s="85"/>
      <c r="EV166" s="85"/>
      <c r="EW166" s="85"/>
      <c r="EX166" s="85"/>
      <c r="EY166" s="85"/>
      <c r="EZ166" s="85"/>
      <c r="FA166" s="85"/>
      <c r="FB166" s="85"/>
      <c r="FC166" s="85"/>
      <c r="FD166" s="85"/>
      <c r="FE166" s="85"/>
      <c r="FF166" s="85"/>
      <c r="FG166" s="85"/>
      <c r="FH166" s="85"/>
      <c r="FI166" s="85"/>
      <c r="FJ166" s="85"/>
      <c r="FK166" s="85"/>
      <c r="FL166" s="85"/>
      <c r="FM166" s="85"/>
      <c r="FN166" s="85"/>
      <c r="FO166" s="85"/>
      <c r="FP166" s="85"/>
      <c r="FQ166" s="85"/>
      <c r="FR166" s="85"/>
      <c r="FS166" s="85"/>
      <c r="FT166" s="85"/>
      <c r="FU166" s="85"/>
      <c r="FV166" s="85"/>
      <c r="FW166" s="85"/>
      <c r="FX166" s="85"/>
      <c r="FY166" s="85"/>
      <c r="FZ166" s="85"/>
      <c r="GA166" s="85"/>
      <c r="GB166" s="85"/>
      <c r="GC166" s="85"/>
      <c r="GD166" s="85"/>
      <c r="GE166" s="85"/>
      <c r="GF166" s="85"/>
      <c r="GG166" s="85"/>
      <c r="GH166" s="85"/>
      <c r="GI166" s="85"/>
      <c r="GJ166" s="85"/>
      <c r="GK166" s="85"/>
      <c r="GL166" s="85"/>
      <c r="GM166" s="85"/>
      <c r="GN166" s="85"/>
      <c r="GO166" s="85"/>
      <c r="GP166" s="85"/>
      <c r="GQ166" s="85"/>
      <c r="GR166" s="85"/>
      <c r="GS166" s="85"/>
      <c r="GT166" s="85"/>
      <c r="GU166" s="85"/>
      <c r="GV166" s="85"/>
      <c r="GW166" s="85"/>
      <c r="GX166" s="85"/>
      <c r="GY166" s="85"/>
      <c r="GZ166" s="85"/>
      <c r="HA166" s="85"/>
      <c r="HB166" s="85"/>
      <c r="HC166" s="85"/>
      <c r="HD166" s="85"/>
      <c r="HE166" s="85"/>
      <c r="HF166" s="85"/>
      <c r="HG166" s="85"/>
      <c r="HH166" s="85"/>
      <c r="HI166" s="85"/>
      <c r="HJ166" s="85"/>
      <c r="HK166" s="85"/>
      <c r="HL166" s="85"/>
      <c r="HM166" s="85"/>
      <c r="HN166" s="85"/>
      <c r="HO166" s="85"/>
      <c r="HP166" s="85"/>
      <c r="HQ166" s="85"/>
      <c r="HR166" s="85"/>
      <c r="HS166" s="85"/>
      <c r="HT166" s="85"/>
      <c r="HU166" s="85"/>
      <c r="HV166" s="85"/>
      <c r="HW166" s="85"/>
      <c r="HX166" s="85"/>
      <c r="HY166" s="85"/>
      <c r="HZ166" s="85"/>
      <c r="IA166" s="85"/>
      <c r="IB166" s="85"/>
      <c r="IC166" s="85"/>
      <c r="ID166" s="85"/>
      <c r="IE166" s="85"/>
      <c r="IF166" s="85"/>
      <c r="IG166" s="85"/>
      <c r="IH166" s="85"/>
      <c r="II166" s="85"/>
      <c r="IJ166" s="85"/>
      <c r="IK166" s="85"/>
      <c r="IL166" s="85"/>
      <c r="IM166" s="85"/>
      <c r="IN166" s="85"/>
      <c r="IO166" s="85"/>
      <c r="IP166" s="85"/>
      <c r="IQ166" s="85"/>
      <c r="IR166" s="85"/>
      <c r="IS166" s="85"/>
      <c r="IT166" s="85"/>
      <c r="IU166" s="85"/>
    </row>
    <row r="167" spans="2:256" customFormat="1" ht="15" x14ac:dyDescent="0.25">
      <c r="B167" s="93" t="s">
        <v>157</v>
      </c>
      <c r="C167" s="92">
        <v>0.14166500000000001</v>
      </c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  <c r="CX167" s="85"/>
      <c r="CY167" s="85"/>
      <c r="CZ167" s="85"/>
      <c r="DA167" s="85"/>
      <c r="DB167" s="85"/>
      <c r="DC167" s="85"/>
      <c r="DD167" s="85"/>
      <c r="DE167" s="85"/>
      <c r="DF167" s="85"/>
      <c r="DG167" s="85"/>
      <c r="DH167" s="85"/>
      <c r="DI167" s="85"/>
      <c r="DJ167" s="85"/>
      <c r="DK167" s="85"/>
      <c r="DL167" s="85"/>
      <c r="DM167" s="85"/>
      <c r="DN167" s="85"/>
      <c r="DO167" s="85"/>
      <c r="DP167" s="85"/>
      <c r="DQ167" s="85"/>
      <c r="DR167" s="85"/>
      <c r="DS167" s="85"/>
      <c r="DT167" s="85"/>
      <c r="DU167" s="85"/>
      <c r="DV167" s="85"/>
      <c r="DW167" s="85"/>
      <c r="DX167" s="85"/>
      <c r="DY167" s="85"/>
      <c r="DZ167" s="85"/>
      <c r="EA167" s="85"/>
      <c r="EB167" s="85"/>
      <c r="EC167" s="85"/>
      <c r="ED167" s="85"/>
      <c r="EE167" s="85"/>
      <c r="EF167" s="85"/>
      <c r="EG167" s="85"/>
      <c r="EH167" s="85"/>
      <c r="EI167" s="85"/>
      <c r="EJ167" s="85"/>
      <c r="EK167" s="85"/>
      <c r="EL167" s="85"/>
      <c r="EM167" s="85"/>
      <c r="EN167" s="85"/>
      <c r="EO167" s="85"/>
      <c r="EP167" s="85"/>
      <c r="EQ167" s="85"/>
      <c r="ER167" s="85"/>
      <c r="ES167" s="85"/>
      <c r="ET167" s="85"/>
      <c r="EU167" s="85"/>
      <c r="EV167" s="85"/>
      <c r="EW167" s="85"/>
      <c r="EX167" s="85"/>
      <c r="EY167" s="85"/>
      <c r="EZ167" s="85"/>
      <c r="FA167" s="85"/>
      <c r="FB167" s="85"/>
      <c r="FC167" s="85"/>
      <c r="FD167" s="85"/>
      <c r="FE167" s="85"/>
      <c r="FF167" s="85"/>
      <c r="FG167" s="85"/>
      <c r="FH167" s="85"/>
      <c r="FI167" s="85"/>
      <c r="FJ167" s="85"/>
      <c r="FK167" s="85"/>
      <c r="FL167" s="85"/>
      <c r="FM167" s="85"/>
      <c r="FN167" s="85"/>
      <c r="FO167" s="85"/>
      <c r="FP167" s="85"/>
      <c r="FQ167" s="85"/>
      <c r="FR167" s="85"/>
      <c r="FS167" s="85"/>
      <c r="FT167" s="85"/>
      <c r="FU167" s="85"/>
      <c r="FV167" s="85"/>
      <c r="FW167" s="85"/>
      <c r="FX167" s="85"/>
      <c r="FY167" s="85"/>
      <c r="FZ167" s="85"/>
      <c r="GA167" s="85"/>
      <c r="GB167" s="85"/>
      <c r="GC167" s="85"/>
      <c r="GD167" s="85"/>
      <c r="GE167" s="85"/>
      <c r="GF167" s="85"/>
      <c r="GG167" s="85"/>
      <c r="GH167" s="85"/>
      <c r="GI167" s="85"/>
      <c r="GJ167" s="85"/>
      <c r="GK167" s="85"/>
      <c r="GL167" s="85"/>
      <c r="GM167" s="85"/>
      <c r="GN167" s="85"/>
      <c r="GO167" s="85"/>
      <c r="GP167" s="85"/>
      <c r="GQ167" s="85"/>
      <c r="GR167" s="85"/>
      <c r="GS167" s="85"/>
      <c r="GT167" s="85"/>
      <c r="GU167" s="85"/>
      <c r="GV167" s="85"/>
      <c r="GW167" s="85"/>
      <c r="GX167" s="85"/>
      <c r="GY167" s="85"/>
      <c r="GZ167" s="85"/>
      <c r="HA167" s="85"/>
      <c r="HB167" s="85"/>
      <c r="HC167" s="85"/>
      <c r="HD167" s="85"/>
      <c r="HE167" s="85"/>
      <c r="HF167" s="85"/>
      <c r="HG167" s="85"/>
      <c r="HH167" s="85"/>
      <c r="HI167" s="85"/>
      <c r="HJ167" s="85"/>
      <c r="HK167" s="85"/>
      <c r="HL167" s="85"/>
      <c r="HM167" s="85"/>
      <c r="HN167" s="85"/>
      <c r="HO167" s="85"/>
      <c r="HP167" s="85"/>
      <c r="HQ167" s="85"/>
      <c r="HR167" s="85"/>
      <c r="HS167" s="85"/>
      <c r="HT167" s="85"/>
      <c r="HU167" s="85"/>
      <c r="HV167" s="85"/>
      <c r="HW167" s="85"/>
      <c r="HX167" s="85"/>
      <c r="HY167" s="85"/>
      <c r="HZ167" s="85"/>
      <c r="IA167" s="85"/>
      <c r="IB167" s="85"/>
      <c r="IC167" s="85"/>
      <c r="ID167" s="85"/>
      <c r="IE167" s="85"/>
      <c r="IF167" s="85"/>
      <c r="IG167" s="85"/>
      <c r="IH167" s="85"/>
      <c r="II167" s="85"/>
      <c r="IJ167" s="85"/>
      <c r="IK167" s="85"/>
      <c r="IL167" s="85"/>
      <c r="IM167" s="85"/>
      <c r="IN167" s="85"/>
      <c r="IO167" s="85"/>
      <c r="IP167" s="85"/>
      <c r="IQ167" s="85"/>
      <c r="IR167" s="85"/>
      <c r="IS167" s="85"/>
      <c r="IT167" s="85"/>
      <c r="IU167" s="85"/>
    </row>
    <row r="168" spans="2:256" customFormat="1" ht="15" x14ac:dyDescent="0.25">
      <c r="B168" s="93" t="s">
        <v>159</v>
      </c>
      <c r="C168" s="92">
        <v>0.14166500000000001</v>
      </c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  <c r="CX168" s="85"/>
      <c r="CY168" s="85"/>
      <c r="CZ168" s="85"/>
      <c r="DA168" s="85"/>
      <c r="DB168" s="85"/>
      <c r="DC168" s="85"/>
      <c r="DD168" s="85"/>
      <c r="DE168" s="85"/>
      <c r="DF168" s="85"/>
      <c r="DG168" s="85"/>
      <c r="DH168" s="85"/>
      <c r="DI168" s="85"/>
      <c r="DJ168" s="85"/>
      <c r="DK168" s="85"/>
      <c r="DL168" s="85"/>
      <c r="DM168" s="85"/>
      <c r="DN168" s="85"/>
      <c r="DO168" s="85"/>
      <c r="DP168" s="85"/>
      <c r="DQ168" s="85"/>
      <c r="DR168" s="85"/>
      <c r="DS168" s="85"/>
      <c r="DT168" s="85"/>
      <c r="DU168" s="85"/>
      <c r="DV168" s="85"/>
      <c r="DW168" s="85"/>
      <c r="DX168" s="85"/>
      <c r="DY168" s="85"/>
      <c r="DZ168" s="85"/>
      <c r="EA168" s="85"/>
      <c r="EB168" s="85"/>
      <c r="EC168" s="85"/>
      <c r="ED168" s="85"/>
      <c r="EE168" s="85"/>
      <c r="EF168" s="85"/>
      <c r="EG168" s="85"/>
      <c r="EH168" s="85"/>
      <c r="EI168" s="85"/>
      <c r="EJ168" s="85"/>
      <c r="EK168" s="85"/>
      <c r="EL168" s="85"/>
      <c r="EM168" s="85"/>
      <c r="EN168" s="85"/>
      <c r="EO168" s="85"/>
      <c r="EP168" s="85"/>
      <c r="EQ168" s="85"/>
      <c r="ER168" s="85"/>
      <c r="ES168" s="85"/>
      <c r="ET168" s="85"/>
      <c r="EU168" s="85"/>
      <c r="EV168" s="85"/>
      <c r="EW168" s="85"/>
      <c r="EX168" s="85"/>
      <c r="EY168" s="85"/>
      <c r="EZ168" s="85"/>
      <c r="FA168" s="85"/>
      <c r="FB168" s="85"/>
      <c r="FC168" s="85"/>
      <c r="FD168" s="85"/>
      <c r="FE168" s="85"/>
      <c r="FF168" s="85"/>
      <c r="FG168" s="85"/>
      <c r="FH168" s="85"/>
      <c r="FI168" s="85"/>
      <c r="FJ168" s="85"/>
      <c r="FK168" s="85"/>
      <c r="FL168" s="85"/>
      <c r="FM168" s="85"/>
      <c r="FN168" s="85"/>
      <c r="FO168" s="85"/>
      <c r="FP168" s="85"/>
      <c r="FQ168" s="85"/>
      <c r="FR168" s="85"/>
      <c r="FS168" s="85"/>
      <c r="FT168" s="85"/>
      <c r="FU168" s="85"/>
      <c r="FV168" s="85"/>
      <c r="FW168" s="85"/>
      <c r="FX168" s="85"/>
      <c r="FY168" s="85"/>
      <c r="FZ168" s="85"/>
      <c r="GA168" s="85"/>
      <c r="GB168" s="85"/>
      <c r="GC168" s="85"/>
      <c r="GD168" s="85"/>
      <c r="GE168" s="85"/>
      <c r="GF168" s="85"/>
      <c r="GG168" s="85"/>
      <c r="GH168" s="85"/>
      <c r="GI168" s="85"/>
      <c r="GJ168" s="85"/>
      <c r="GK168" s="85"/>
      <c r="GL168" s="85"/>
      <c r="GM168" s="85"/>
      <c r="GN168" s="85"/>
      <c r="GO168" s="85"/>
      <c r="GP168" s="85"/>
      <c r="GQ168" s="85"/>
      <c r="GR168" s="85"/>
      <c r="GS168" s="85"/>
      <c r="GT168" s="85"/>
      <c r="GU168" s="85"/>
      <c r="GV168" s="85"/>
      <c r="GW168" s="85"/>
      <c r="GX168" s="85"/>
      <c r="GY168" s="85"/>
      <c r="GZ168" s="85"/>
      <c r="HA168" s="85"/>
      <c r="HB168" s="85"/>
      <c r="HC168" s="85"/>
      <c r="HD168" s="85"/>
      <c r="HE168" s="85"/>
      <c r="HF168" s="85"/>
      <c r="HG168" s="85"/>
      <c r="HH168" s="85"/>
      <c r="HI168" s="85"/>
      <c r="HJ168" s="85"/>
      <c r="HK168" s="85"/>
      <c r="HL168" s="85"/>
      <c r="HM168" s="85"/>
      <c r="HN168" s="85"/>
      <c r="HO168" s="85"/>
      <c r="HP168" s="85"/>
      <c r="HQ168" s="85"/>
      <c r="HR168" s="85"/>
      <c r="HS168" s="85"/>
      <c r="HT168" s="85"/>
      <c r="HU168" s="85"/>
      <c r="HV168" s="85"/>
      <c r="HW168" s="85"/>
      <c r="HX168" s="85"/>
      <c r="HY168" s="85"/>
      <c r="HZ168" s="85"/>
      <c r="IA168" s="85"/>
      <c r="IB168" s="85"/>
      <c r="IC168" s="85"/>
      <c r="ID168" s="85"/>
      <c r="IE168" s="85"/>
      <c r="IF168" s="85"/>
      <c r="IG168" s="85"/>
      <c r="IH168" s="85"/>
      <c r="II168" s="85"/>
      <c r="IJ168" s="85"/>
      <c r="IK168" s="85"/>
      <c r="IL168" s="85"/>
      <c r="IM168" s="85"/>
      <c r="IN168" s="85"/>
      <c r="IO168" s="85"/>
      <c r="IP168" s="85"/>
      <c r="IQ168" s="85"/>
      <c r="IR168" s="85"/>
      <c r="IS168" s="85"/>
      <c r="IT168" s="85"/>
      <c r="IU168" s="85"/>
    </row>
    <row r="169" spans="2:256" customFormat="1" ht="15" x14ac:dyDescent="0.25">
      <c r="B169" s="86"/>
      <c r="C169" s="91"/>
      <c r="D169" s="91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  <c r="CX169" s="85"/>
      <c r="CY169" s="85"/>
      <c r="CZ169" s="85"/>
      <c r="DA169" s="85"/>
      <c r="DB169" s="85"/>
      <c r="DC169" s="85"/>
      <c r="DD169" s="85"/>
      <c r="DE169" s="85"/>
      <c r="DF169" s="85"/>
      <c r="DG169" s="85"/>
      <c r="DH169" s="85"/>
      <c r="DI169" s="85"/>
      <c r="DJ169" s="85"/>
      <c r="DK169" s="85"/>
      <c r="DL169" s="85"/>
      <c r="DM169" s="85"/>
      <c r="DN169" s="85"/>
      <c r="DO169" s="85"/>
      <c r="DP169" s="85"/>
      <c r="DQ169" s="85"/>
      <c r="DR169" s="85"/>
      <c r="DS169" s="85"/>
      <c r="DT169" s="85"/>
      <c r="DU169" s="85"/>
      <c r="DV169" s="85"/>
      <c r="DW169" s="85"/>
      <c r="DX169" s="85"/>
      <c r="DY169" s="85"/>
      <c r="DZ169" s="85"/>
      <c r="EA169" s="85"/>
      <c r="EB169" s="85"/>
      <c r="EC169" s="85"/>
      <c r="ED169" s="85"/>
      <c r="EE169" s="85"/>
      <c r="EF169" s="85"/>
      <c r="EG169" s="85"/>
      <c r="EH169" s="85"/>
      <c r="EI169" s="85"/>
      <c r="EJ169" s="85"/>
      <c r="EK169" s="85"/>
      <c r="EL169" s="85"/>
      <c r="EM169" s="85"/>
      <c r="EN169" s="85"/>
      <c r="EO169" s="85"/>
      <c r="EP169" s="85"/>
      <c r="EQ169" s="85"/>
      <c r="ER169" s="85"/>
      <c r="ES169" s="85"/>
      <c r="ET169" s="85"/>
      <c r="EU169" s="85"/>
      <c r="EV169" s="85"/>
      <c r="EW169" s="85"/>
      <c r="EX169" s="85"/>
      <c r="EY169" s="85"/>
      <c r="EZ169" s="85"/>
      <c r="FA169" s="85"/>
      <c r="FB169" s="85"/>
      <c r="FC169" s="85"/>
      <c r="FD169" s="85"/>
      <c r="FE169" s="85"/>
      <c r="FF169" s="85"/>
      <c r="FG169" s="85"/>
      <c r="FH169" s="85"/>
      <c r="FI169" s="85"/>
      <c r="FJ169" s="85"/>
      <c r="FK169" s="85"/>
      <c r="FL169" s="85"/>
      <c r="FM169" s="85"/>
      <c r="FN169" s="85"/>
      <c r="FO169" s="85"/>
      <c r="FP169" s="85"/>
      <c r="FQ169" s="85"/>
      <c r="FR169" s="85"/>
      <c r="FS169" s="85"/>
      <c r="FT169" s="85"/>
      <c r="FU169" s="85"/>
      <c r="FV169" s="85"/>
      <c r="FW169" s="85"/>
      <c r="FX169" s="85"/>
      <c r="FY169" s="85"/>
      <c r="FZ169" s="85"/>
      <c r="GA169" s="85"/>
      <c r="GB169" s="85"/>
      <c r="GC169" s="85"/>
      <c r="GD169" s="85"/>
      <c r="GE169" s="85"/>
      <c r="GF169" s="85"/>
      <c r="GG169" s="85"/>
      <c r="GH169" s="85"/>
      <c r="GI169" s="85"/>
      <c r="GJ169" s="85"/>
      <c r="GK169" s="85"/>
      <c r="GL169" s="85"/>
      <c r="GM169" s="85"/>
      <c r="GN169" s="85"/>
      <c r="GO169" s="85"/>
      <c r="GP169" s="85"/>
      <c r="GQ169" s="85"/>
      <c r="GR169" s="85"/>
      <c r="GS169" s="85"/>
      <c r="GT169" s="85"/>
      <c r="GU169" s="85"/>
      <c r="GV169" s="85"/>
      <c r="GW169" s="85"/>
      <c r="GX169" s="85"/>
      <c r="GY169" s="85"/>
      <c r="GZ169" s="85"/>
      <c r="HA169" s="85"/>
      <c r="HB169" s="85"/>
      <c r="HC169" s="85"/>
      <c r="HD169" s="85"/>
      <c r="HE169" s="85"/>
      <c r="HF169" s="85"/>
      <c r="HG169" s="85"/>
      <c r="HH169" s="85"/>
      <c r="HI169" s="85"/>
      <c r="HJ169" s="85"/>
      <c r="HK169" s="85"/>
      <c r="HL169" s="85"/>
      <c r="HM169" s="85"/>
      <c r="HN169" s="85"/>
      <c r="HO169" s="85"/>
      <c r="HP169" s="85"/>
      <c r="HQ169" s="85"/>
      <c r="HR169" s="85"/>
      <c r="HS169" s="85"/>
      <c r="HT169" s="85"/>
      <c r="HU169" s="85"/>
      <c r="HV169" s="85"/>
      <c r="HW169" s="85"/>
      <c r="HX169" s="85"/>
      <c r="HY169" s="85"/>
      <c r="HZ169" s="85"/>
      <c r="IA169" s="85"/>
      <c r="IB169" s="85"/>
      <c r="IC169" s="85"/>
      <c r="ID169" s="85"/>
      <c r="IE169" s="85"/>
      <c r="IF169" s="85"/>
      <c r="IG169" s="85"/>
      <c r="IH169" s="85"/>
      <c r="II169" s="85"/>
      <c r="IJ169" s="85"/>
      <c r="IK169" s="85"/>
      <c r="IL169" s="85"/>
      <c r="IM169" s="85"/>
      <c r="IN169" s="85"/>
      <c r="IO169" s="85"/>
      <c r="IP169" s="85"/>
      <c r="IQ169" s="85"/>
      <c r="IR169" s="85"/>
      <c r="IS169" s="85"/>
      <c r="IT169" s="85"/>
      <c r="IU169" s="85"/>
      <c r="IV169" s="85"/>
    </row>
    <row r="171" spans="2:256" customFormat="1" ht="15" x14ac:dyDescent="0.25">
      <c r="B171" s="55" t="s">
        <v>1104</v>
      </c>
      <c r="C171" s="88"/>
      <c r="D171" s="90" t="s">
        <v>450</v>
      </c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  <c r="CX171" s="85"/>
      <c r="CY171" s="85"/>
      <c r="CZ171" s="85"/>
      <c r="DA171" s="85"/>
      <c r="DB171" s="85"/>
      <c r="DC171" s="85"/>
      <c r="DD171" s="85"/>
      <c r="DE171" s="85"/>
      <c r="DF171" s="85"/>
      <c r="DG171" s="85"/>
      <c r="DH171" s="85"/>
      <c r="DI171" s="85"/>
      <c r="DJ171" s="85"/>
      <c r="DK171" s="85"/>
      <c r="DL171" s="85"/>
      <c r="DM171" s="85"/>
      <c r="DN171" s="85"/>
      <c r="DO171" s="85"/>
      <c r="DP171" s="85"/>
      <c r="DQ171" s="85"/>
      <c r="DR171" s="85"/>
      <c r="DS171" s="85"/>
      <c r="DT171" s="85"/>
      <c r="DU171" s="85"/>
      <c r="DV171" s="85"/>
      <c r="DW171" s="85"/>
      <c r="DX171" s="85"/>
      <c r="DY171" s="85"/>
      <c r="DZ171" s="85"/>
      <c r="EA171" s="85"/>
      <c r="EB171" s="85"/>
      <c r="EC171" s="85"/>
      <c r="ED171" s="85"/>
      <c r="EE171" s="85"/>
      <c r="EF171" s="85"/>
      <c r="EG171" s="85"/>
      <c r="EH171" s="85"/>
      <c r="EI171" s="85"/>
      <c r="EJ171" s="85"/>
      <c r="EK171" s="85"/>
      <c r="EL171" s="85"/>
      <c r="EM171" s="85"/>
      <c r="EN171" s="85"/>
      <c r="EO171" s="85"/>
      <c r="EP171" s="85"/>
      <c r="EQ171" s="85"/>
      <c r="ER171" s="85"/>
      <c r="ES171" s="85"/>
      <c r="ET171" s="85"/>
      <c r="EU171" s="85"/>
      <c r="EV171" s="85"/>
      <c r="EW171" s="85"/>
      <c r="EX171" s="85"/>
      <c r="EY171" s="85"/>
      <c r="EZ171" s="85"/>
      <c r="FA171" s="85"/>
      <c r="FB171" s="85"/>
      <c r="FC171" s="85"/>
      <c r="FD171" s="85"/>
      <c r="FE171" s="85"/>
      <c r="FF171" s="85"/>
      <c r="FG171" s="85"/>
      <c r="FH171" s="85"/>
      <c r="FI171" s="85"/>
      <c r="FJ171" s="85"/>
      <c r="FK171" s="85"/>
      <c r="FL171" s="85"/>
      <c r="FM171" s="85"/>
      <c r="FN171" s="85"/>
      <c r="FO171" s="85"/>
      <c r="FP171" s="85"/>
      <c r="FQ171" s="85"/>
      <c r="FR171" s="85"/>
      <c r="FS171" s="85"/>
      <c r="FT171" s="85"/>
      <c r="FU171" s="85"/>
      <c r="FV171" s="85"/>
      <c r="FW171" s="85"/>
      <c r="FX171" s="85"/>
      <c r="FY171" s="85"/>
      <c r="FZ171" s="85"/>
      <c r="GA171" s="85"/>
      <c r="GB171" s="85"/>
      <c r="GC171" s="85"/>
      <c r="GD171" s="85"/>
      <c r="GE171" s="85"/>
      <c r="GF171" s="85"/>
      <c r="GG171" s="85"/>
      <c r="GH171" s="85"/>
      <c r="GI171" s="85"/>
      <c r="GJ171" s="85"/>
      <c r="GK171" s="85"/>
      <c r="GL171" s="85"/>
      <c r="GM171" s="85"/>
      <c r="GN171" s="85"/>
      <c r="GO171" s="85"/>
      <c r="GP171" s="85"/>
      <c r="GQ171" s="85"/>
      <c r="GR171" s="85"/>
      <c r="GS171" s="85"/>
      <c r="GT171" s="85"/>
      <c r="GU171" s="85"/>
      <c r="GV171" s="85"/>
      <c r="GW171" s="85"/>
      <c r="GX171" s="85"/>
      <c r="GY171" s="85"/>
      <c r="GZ171" s="85"/>
      <c r="HA171" s="85"/>
      <c r="HB171" s="85"/>
      <c r="HC171" s="85"/>
      <c r="HD171" s="85"/>
      <c r="HE171" s="85"/>
      <c r="HF171" s="85"/>
      <c r="HG171" s="85"/>
      <c r="HH171" s="85"/>
      <c r="HI171" s="85"/>
      <c r="HJ171" s="85"/>
      <c r="HK171" s="85"/>
      <c r="HL171" s="85"/>
      <c r="HM171" s="85"/>
      <c r="HN171" s="85"/>
      <c r="HO171" s="85"/>
      <c r="HP171" s="85"/>
      <c r="HQ171" s="85"/>
      <c r="HR171" s="85"/>
      <c r="HS171" s="85"/>
      <c r="HT171" s="85"/>
      <c r="HU171" s="85"/>
      <c r="HV171" s="85"/>
      <c r="HW171" s="85"/>
      <c r="HX171" s="85"/>
      <c r="HY171" s="85"/>
      <c r="HZ171" s="85"/>
      <c r="IA171" s="85"/>
      <c r="IB171" s="85"/>
      <c r="IC171" s="85"/>
      <c r="ID171" s="85"/>
      <c r="IE171" s="85"/>
      <c r="IF171" s="85"/>
      <c r="IG171" s="85"/>
      <c r="IH171" s="85"/>
      <c r="II171" s="85"/>
      <c r="IJ171" s="85"/>
      <c r="IK171" s="85"/>
      <c r="IL171" s="85"/>
      <c r="IM171" s="85"/>
      <c r="IN171" s="85"/>
      <c r="IO171" s="85"/>
      <c r="IP171" s="85"/>
      <c r="IQ171" s="85"/>
      <c r="IR171" s="85"/>
      <c r="IS171" s="85"/>
      <c r="IT171" s="85"/>
      <c r="IU171" s="85"/>
      <c r="IV171" s="85"/>
    </row>
    <row r="172" spans="2:256" customFormat="1" ht="15" x14ac:dyDescent="0.25">
      <c r="B172" s="55" t="s">
        <v>162</v>
      </c>
      <c r="C172" s="88"/>
      <c r="D172" s="90" t="s">
        <v>148</v>
      </c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  <c r="CX172" s="85"/>
      <c r="CY172" s="85"/>
      <c r="CZ172" s="85"/>
      <c r="DA172" s="85"/>
      <c r="DB172" s="85"/>
      <c r="DC172" s="85"/>
      <c r="DD172" s="85"/>
      <c r="DE172" s="85"/>
      <c r="DF172" s="85"/>
      <c r="DG172" s="85"/>
      <c r="DH172" s="85"/>
      <c r="DI172" s="85"/>
      <c r="DJ172" s="85"/>
      <c r="DK172" s="85"/>
      <c r="DL172" s="85"/>
      <c r="DM172" s="85"/>
      <c r="DN172" s="85"/>
      <c r="DO172" s="85"/>
      <c r="DP172" s="85"/>
      <c r="DQ172" s="85"/>
      <c r="DR172" s="85"/>
      <c r="DS172" s="85"/>
      <c r="DT172" s="85"/>
      <c r="DU172" s="85"/>
      <c r="DV172" s="85"/>
      <c r="DW172" s="85"/>
      <c r="DX172" s="85"/>
      <c r="DY172" s="85"/>
      <c r="DZ172" s="85"/>
      <c r="EA172" s="85"/>
      <c r="EB172" s="85"/>
      <c r="EC172" s="85"/>
      <c r="ED172" s="85"/>
      <c r="EE172" s="85"/>
      <c r="EF172" s="85"/>
      <c r="EG172" s="85"/>
      <c r="EH172" s="85"/>
      <c r="EI172" s="85"/>
      <c r="EJ172" s="85"/>
      <c r="EK172" s="85"/>
      <c r="EL172" s="85"/>
      <c r="EM172" s="85"/>
      <c r="EN172" s="85"/>
      <c r="EO172" s="85"/>
      <c r="EP172" s="85"/>
      <c r="EQ172" s="85"/>
      <c r="ER172" s="85"/>
      <c r="ES172" s="85"/>
      <c r="ET172" s="85"/>
      <c r="EU172" s="85"/>
      <c r="EV172" s="85"/>
      <c r="EW172" s="85"/>
      <c r="EX172" s="85"/>
      <c r="EY172" s="85"/>
      <c r="EZ172" s="85"/>
      <c r="FA172" s="85"/>
      <c r="FB172" s="85"/>
      <c r="FC172" s="85"/>
      <c r="FD172" s="85"/>
      <c r="FE172" s="85"/>
      <c r="FF172" s="85"/>
      <c r="FG172" s="85"/>
      <c r="FH172" s="85"/>
      <c r="FI172" s="85"/>
      <c r="FJ172" s="85"/>
      <c r="FK172" s="85"/>
      <c r="FL172" s="85"/>
      <c r="FM172" s="85"/>
      <c r="FN172" s="85"/>
      <c r="FO172" s="85"/>
      <c r="FP172" s="85"/>
      <c r="FQ172" s="85"/>
      <c r="FR172" s="85"/>
      <c r="FS172" s="85"/>
      <c r="FT172" s="85"/>
      <c r="FU172" s="85"/>
      <c r="FV172" s="85"/>
      <c r="FW172" s="85"/>
      <c r="FX172" s="85"/>
      <c r="FY172" s="85"/>
      <c r="FZ172" s="85"/>
      <c r="GA172" s="85"/>
      <c r="GB172" s="85"/>
      <c r="GC172" s="85"/>
      <c r="GD172" s="85"/>
      <c r="GE172" s="85"/>
      <c r="GF172" s="85"/>
      <c r="GG172" s="85"/>
      <c r="GH172" s="85"/>
      <c r="GI172" s="85"/>
      <c r="GJ172" s="85"/>
      <c r="GK172" s="85"/>
      <c r="GL172" s="85"/>
      <c r="GM172" s="85"/>
      <c r="GN172" s="85"/>
      <c r="GO172" s="85"/>
      <c r="GP172" s="85"/>
      <c r="GQ172" s="85"/>
      <c r="GR172" s="85"/>
      <c r="GS172" s="85"/>
      <c r="GT172" s="85"/>
      <c r="GU172" s="85"/>
      <c r="GV172" s="85"/>
      <c r="GW172" s="85"/>
      <c r="GX172" s="85"/>
      <c r="GY172" s="85"/>
      <c r="GZ172" s="85"/>
      <c r="HA172" s="85"/>
      <c r="HB172" s="85"/>
      <c r="HC172" s="85"/>
      <c r="HD172" s="85"/>
      <c r="HE172" s="85"/>
      <c r="HF172" s="85"/>
      <c r="HG172" s="85"/>
      <c r="HH172" s="85"/>
      <c r="HI172" s="85"/>
      <c r="HJ172" s="85"/>
      <c r="HK172" s="85"/>
      <c r="HL172" s="85"/>
      <c r="HM172" s="85"/>
      <c r="HN172" s="85"/>
      <c r="HO172" s="85"/>
      <c r="HP172" s="85"/>
      <c r="HQ172" s="85"/>
      <c r="HR172" s="85"/>
      <c r="HS172" s="85"/>
      <c r="HT172" s="85"/>
      <c r="HU172" s="85"/>
      <c r="HV172" s="85"/>
      <c r="HW172" s="85"/>
      <c r="HX172" s="85"/>
      <c r="HY172" s="85"/>
      <c r="HZ172" s="85"/>
      <c r="IA172" s="85"/>
      <c r="IB172" s="85"/>
      <c r="IC172" s="85"/>
      <c r="ID172" s="85"/>
      <c r="IE172" s="85"/>
      <c r="IF172" s="85"/>
      <c r="IG172" s="85"/>
      <c r="IH172" s="85"/>
      <c r="II172" s="85"/>
      <c r="IJ172" s="85"/>
      <c r="IK172" s="85"/>
      <c r="IL172" s="85"/>
      <c r="IM172" s="85"/>
      <c r="IN172" s="85"/>
      <c r="IO172" s="85"/>
      <c r="IP172" s="85"/>
      <c r="IQ172" s="85"/>
      <c r="IR172" s="85"/>
      <c r="IS172" s="85"/>
      <c r="IT172" s="85"/>
      <c r="IU172" s="85"/>
      <c r="IV172" s="85"/>
    </row>
    <row r="173" spans="2:256" customFormat="1" ht="15" x14ac:dyDescent="0.25">
      <c r="B173" s="55" t="s">
        <v>1166</v>
      </c>
      <c r="C173" s="88"/>
      <c r="D173" s="89">
        <v>0.65500000000000014</v>
      </c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  <c r="CX173" s="85"/>
      <c r="CY173" s="85"/>
      <c r="CZ173" s="85"/>
      <c r="DA173" s="85"/>
      <c r="DB173" s="85"/>
      <c r="DC173" s="85"/>
      <c r="DD173" s="85"/>
      <c r="DE173" s="85"/>
      <c r="DF173" s="85"/>
      <c r="DG173" s="85"/>
      <c r="DH173" s="85"/>
      <c r="DI173" s="85"/>
      <c r="DJ173" s="85"/>
      <c r="DK173" s="85"/>
      <c r="DL173" s="85"/>
      <c r="DM173" s="85"/>
      <c r="DN173" s="85"/>
      <c r="DO173" s="85"/>
      <c r="DP173" s="85"/>
      <c r="DQ173" s="85"/>
      <c r="DR173" s="85"/>
      <c r="DS173" s="85"/>
      <c r="DT173" s="85"/>
      <c r="DU173" s="85"/>
      <c r="DV173" s="85"/>
      <c r="DW173" s="85"/>
      <c r="DX173" s="85"/>
      <c r="DY173" s="85"/>
      <c r="DZ173" s="85"/>
      <c r="EA173" s="85"/>
      <c r="EB173" s="85"/>
      <c r="EC173" s="85"/>
      <c r="ED173" s="85"/>
      <c r="EE173" s="85"/>
      <c r="EF173" s="85"/>
      <c r="EG173" s="85"/>
      <c r="EH173" s="85"/>
      <c r="EI173" s="85"/>
      <c r="EJ173" s="85"/>
      <c r="EK173" s="85"/>
      <c r="EL173" s="85"/>
      <c r="EM173" s="85"/>
      <c r="EN173" s="85"/>
      <c r="EO173" s="85"/>
      <c r="EP173" s="85"/>
      <c r="EQ173" s="85"/>
      <c r="ER173" s="85"/>
      <c r="ES173" s="85"/>
      <c r="ET173" s="85"/>
      <c r="EU173" s="85"/>
      <c r="EV173" s="85"/>
      <c r="EW173" s="85"/>
      <c r="EX173" s="85"/>
      <c r="EY173" s="85"/>
      <c r="EZ173" s="85"/>
      <c r="FA173" s="85"/>
      <c r="FB173" s="85"/>
      <c r="FC173" s="85"/>
      <c r="FD173" s="85"/>
      <c r="FE173" s="85"/>
      <c r="FF173" s="85"/>
      <c r="FG173" s="85"/>
      <c r="FH173" s="85"/>
      <c r="FI173" s="85"/>
      <c r="FJ173" s="85"/>
      <c r="FK173" s="85"/>
      <c r="FL173" s="85"/>
      <c r="FM173" s="85"/>
      <c r="FN173" s="85"/>
      <c r="FO173" s="85"/>
      <c r="FP173" s="85"/>
      <c r="FQ173" s="85"/>
      <c r="FR173" s="85"/>
      <c r="FS173" s="85"/>
      <c r="FT173" s="85"/>
      <c r="FU173" s="85"/>
      <c r="FV173" s="85"/>
      <c r="FW173" s="85"/>
      <c r="FX173" s="85"/>
      <c r="FY173" s="85"/>
      <c r="FZ173" s="85"/>
      <c r="GA173" s="85"/>
      <c r="GB173" s="85"/>
      <c r="GC173" s="85"/>
      <c r="GD173" s="85"/>
      <c r="GE173" s="85"/>
      <c r="GF173" s="85"/>
      <c r="GG173" s="85"/>
      <c r="GH173" s="85"/>
      <c r="GI173" s="85"/>
      <c r="GJ173" s="85"/>
      <c r="GK173" s="85"/>
      <c r="GL173" s="85"/>
      <c r="GM173" s="85"/>
      <c r="GN173" s="85"/>
      <c r="GO173" s="85"/>
      <c r="GP173" s="85"/>
      <c r="GQ173" s="85"/>
      <c r="GR173" s="85"/>
      <c r="GS173" s="85"/>
      <c r="GT173" s="85"/>
      <c r="GU173" s="85"/>
      <c r="GV173" s="85"/>
      <c r="GW173" s="85"/>
      <c r="GX173" s="85"/>
      <c r="GY173" s="85"/>
      <c r="GZ173" s="85"/>
      <c r="HA173" s="85"/>
      <c r="HB173" s="85"/>
      <c r="HC173" s="85"/>
      <c r="HD173" s="85"/>
      <c r="HE173" s="85"/>
      <c r="HF173" s="85"/>
      <c r="HG173" s="85"/>
      <c r="HH173" s="85"/>
      <c r="HI173" s="85"/>
      <c r="HJ173" s="85"/>
      <c r="HK173" s="85"/>
      <c r="HL173" s="85"/>
      <c r="HM173" s="85"/>
      <c r="HN173" s="85"/>
      <c r="HO173" s="85"/>
      <c r="HP173" s="85"/>
      <c r="HQ173" s="85"/>
      <c r="HR173" s="85"/>
      <c r="HS173" s="85"/>
      <c r="HT173" s="85"/>
      <c r="HU173" s="85"/>
      <c r="HV173" s="85"/>
      <c r="HW173" s="85"/>
      <c r="HX173" s="85"/>
      <c r="HY173" s="85"/>
      <c r="HZ173" s="85"/>
      <c r="IA173" s="85"/>
      <c r="IB173" s="85"/>
      <c r="IC173" s="85"/>
      <c r="ID173" s="85"/>
      <c r="IE173" s="85"/>
      <c r="IF173" s="85"/>
      <c r="IG173" s="85"/>
      <c r="IH173" s="85"/>
      <c r="II173" s="85"/>
      <c r="IJ173" s="85"/>
      <c r="IK173" s="85"/>
      <c r="IL173" s="85"/>
      <c r="IM173" s="85"/>
      <c r="IN173" s="85"/>
      <c r="IO173" s="85"/>
      <c r="IP173" s="85"/>
      <c r="IQ173" s="85"/>
      <c r="IR173" s="85"/>
      <c r="IS173" s="85"/>
      <c r="IT173" s="85"/>
      <c r="IU173" s="85"/>
      <c r="IV173" s="85"/>
    </row>
    <row r="174" spans="2:256" customFormat="1" ht="15" x14ac:dyDescent="0.25">
      <c r="B174" s="55" t="s">
        <v>1167</v>
      </c>
      <c r="C174" s="88"/>
      <c r="D174" s="89">
        <v>0.57200000000000017</v>
      </c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  <c r="CX174" s="85"/>
      <c r="CY174" s="85"/>
      <c r="CZ174" s="85"/>
      <c r="DA174" s="85"/>
      <c r="DB174" s="85"/>
      <c r="DC174" s="85"/>
      <c r="DD174" s="85"/>
      <c r="DE174" s="85"/>
      <c r="DF174" s="85"/>
      <c r="DG174" s="85"/>
      <c r="DH174" s="85"/>
      <c r="DI174" s="85"/>
      <c r="DJ174" s="85"/>
      <c r="DK174" s="85"/>
      <c r="DL174" s="85"/>
      <c r="DM174" s="85"/>
      <c r="DN174" s="85"/>
      <c r="DO174" s="85"/>
      <c r="DP174" s="85"/>
      <c r="DQ174" s="85"/>
      <c r="DR174" s="85"/>
      <c r="DS174" s="85"/>
      <c r="DT174" s="85"/>
      <c r="DU174" s="85"/>
      <c r="DV174" s="85"/>
      <c r="DW174" s="85"/>
      <c r="DX174" s="85"/>
      <c r="DY174" s="85"/>
      <c r="DZ174" s="85"/>
      <c r="EA174" s="85"/>
      <c r="EB174" s="85"/>
      <c r="EC174" s="85"/>
      <c r="ED174" s="85"/>
      <c r="EE174" s="85"/>
      <c r="EF174" s="85"/>
      <c r="EG174" s="85"/>
      <c r="EH174" s="85"/>
      <c r="EI174" s="85"/>
      <c r="EJ174" s="85"/>
      <c r="EK174" s="85"/>
      <c r="EL174" s="85"/>
      <c r="EM174" s="85"/>
      <c r="EN174" s="85"/>
      <c r="EO174" s="85"/>
      <c r="EP174" s="85"/>
      <c r="EQ174" s="85"/>
      <c r="ER174" s="85"/>
      <c r="ES174" s="85"/>
      <c r="ET174" s="85"/>
      <c r="EU174" s="85"/>
      <c r="EV174" s="85"/>
      <c r="EW174" s="85"/>
      <c r="EX174" s="85"/>
      <c r="EY174" s="85"/>
      <c r="EZ174" s="85"/>
      <c r="FA174" s="85"/>
      <c r="FB174" s="85"/>
      <c r="FC174" s="85"/>
      <c r="FD174" s="85"/>
      <c r="FE174" s="85"/>
      <c r="FF174" s="85"/>
      <c r="FG174" s="85"/>
      <c r="FH174" s="85"/>
      <c r="FI174" s="85"/>
      <c r="FJ174" s="85"/>
      <c r="FK174" s="85"/>
      <c r="FL174" s="85"/>
      <c r="FM174" s="85"/>
      <c r="FN174" s="85"/>
      <c r="FO174" s="85"/>
      <c r="FP174" s="85"/>
      <c r="FQ174" s="85"/>
      <c r="FR174" s="85"/>
      <c r="FS174" s="85"/>
      <c r="FT174" s="85"/>
      <c r="FU174" s="85"/>
      <c r="FV174" s="85"/>
      <c r="FW174" s="85"/>
      <c r="FX174" s="85"/>
      <c r="FY174" s="85"/>
      <c r="FZ174" s="85"/>
      <c r="GA174" s="85"/>
      <c r="GB174" s="85"/>
      <c r="GC174" s="85"/>
      <c r="GD174" s="85"/>
      <c r="GE174" s="85"/>
      <c r="GF174" s="85"/>
      <c r="GG174" s="85"/>
      <c r="GH174" s="85"/>
      <c r="GI174" s="85"/>
      <c r="GJ174" s="85"/>
      <c r="GK174" s="85"/>
      <c r="GL174" s="85"/>
      <c r="GM174" s="85"/>
      <c r="GN174" s="85"/>
      <c r="GO174" s="85"/>
      <c r="GP174" s="85"/>
      <c r="GQ174" s="85"/>
      <c r="GR174" s="85"/>
      <c r="GS174" s="85"/>
      <c r="GT174" s="85"/>
      <c r="GU174" s="85"/>
      <c r="GV174" s="85"/>
      <c r="GW174" s="85"/>
      <c r="GX174" s="85"/>
      <c r="GY174" s="85"/>
      <c r="GZ174" s="85"/>
      <c r="HA174" s="85"/>
      <c r="HB174" s="85"/>
      <c r="HC174" s="85"/>
      <c r="HD174" s="85"/>
      <c r="HE174" s="85"/>
      <c r="HF174" s="85"/>
      <c r="HG174" s="85"/>
      <c r="HH174" s="85"/>
      <c r="HI174" s="85"/>
      <c r="HJ174" s="85"/>
      <c r="HK174" s="85"/>
      <c r="HL174" s="85"/>
      <c r="HM174" s="85"/>
      <c r="HN174" s="85"/>
      <c r="HO174" s="85"/>
      <c r="HP174" s="85"/>
      <c r="HQ174" s="85"/>
      <c r="HR174" s="85"/>
      <c r="HS174" s="85"/>
      <c r="HT174" s="85"/>
      <c r="HU174" s="85"/>
      <c r="HV174" s="85"/>
      <c r="HW174" s="85"/>
      <c r="HX174" s="85"/>
      <c r="HY174" s="85"/>
      <c r="HZ174" s="85"/>
      <c r="IA174" s="85"/>
      <c r="IB174" s="85"/>
      <c r="IC174" s="85"/>
      <c r="ID174" s="85"/>
      <c r="IE174" s="85"/>
      <c r="IF174" s="85"/>
      <c r="IG174" s="85"/>
      <c r="IH174" s="85"/>
      <c r="II174" s="85"/>
      <c r="IJ174" s="85"/>
      <c r="IK174" s="85"/>
      <c r="IL174" s="85"/>
      <c r="IM174" s="85"/>
      <c r="IN174" s="85"/>
      <c r="IO174" s="85"/>
      <c r="IP174" s="85"/>
      <c r="IQ174" s="85"/>
      <c r="IR174" s="85"/>
      <c r="IS174" s="85"/>
      <c r="IT174" s="85"/>
      <c r="IU174" s="85"/>
      <c r="IV174" s="85"/>
    </row>
    <row r="175" spans="2:256" customFormat="1" ht="15" x14ac:dyDescent="0.25">
      <c r="B175" s="55" t="s">
        <v>1175</v>
      </c>
      <c r="C175" s="88"/>
      <c r="D175" s="87">
        <v>6.6530937553419031E-2</v>
      </c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  <c r="CX175" s="85"/>
      <c r="CY175" s="85"/>
      <c r="CZ175" s="85"/>
      <c r="DA175" s="85"/>
      <c r="DB175" s="85"/>
      <c r="DC175" s="85"/>
      <c r="DD175" s="85"/>
      <c r="DE175" s="85"/>
      <c r="DF175" s="85"/>
      <c r="DG175" s="85"/>
      <c r="DH175" s="85"/>
      <c r="DI175" s="85"/>
      <c r="DJ175" s="85"/>
      <c r="DK175" s="85"/>
      <c r="DL175" s="85"/>
      <c r="DM175" s="85"/>
      <c r="DN175" s="85"/>
      <c r="DO175" s="85"/>
      <c r="DP175" s="85"/>
      <c r="DQ175" s="85"/>
      <c r="DR175" s="85"/>
      <c r="DS175" s="85"/>
      <c r="DT175" s="85"/>
      <c r="DU175" s="85"/>
      <c r="DV175" s="85"/>
      <c r="DW175" s="85"/>
      <c r="DX175" s="85"/>
      <c r="DY175" s="85"/>
      <c r="DZ175" s="85"/>
      <c r="EA175" s="85"/>
      <c r="EB175" s="85"/>
      <c r="EC175" s="85"/>
      <c r="ED175" s="85"/>
      <c r="EE175" s="85"/>
      <c r="EF175" s="85"/>
      <c r="EG175" s="85"/>
      <c r="EH175" s="85"/>
      <c r="EI175" s="85"/>
      <c r="EJ175" s="85"/>
      <c r="EK175" s="85"/>
      <c r="EL175" s="85"/>
      <c r="EM175" s="85"/>
      <c r="EN175" s="85"/>
      <c r="EO175" s="85"/>
      <c r="EP175" s="85"/>
      <c r="EQ175" s="85"/>
      <c r="ER175" s="85"/>
      <c r="ES175" s="85"/>
      <c r="ET175" s="85"/>
      <c r="EU175" s="85"/>
      <c r="EV175" s="85"/>
      <c r="EW175" s="85"/>
      <c r="EX175" s="85"/>
      <c r="EY175" s="85"/>
      <c r="EZ175" s="85"/>
      <c r="FA175" s="85"/>
      <c r="FB175" s="85"/>
      <c r="FC175" s="85"/>
      <c r="FD175" s="85"/>
      <c r="FE175" s="85"/>
      <c r="FF175" s="85"/>
      <c r="FG175" s="85"/>
      <c r="FH175" s="85"/>
      <c r="FI175" s="85"/>
      <c r="FJ175" s="85"/>
      <c r="FK175" s="85"/>
      <c r="FL175" s="85"/>
      <c r="FM175" s="85"/>
      <c r="FN175" s="85"/>
      <c r="FO175" s="85"/>
      <c r="FP175" s="85"/>
      <c r="FQ175" s="85"/>
      <c r="FR175" s="85"/>
      <c r="FS175" s="85"/>
      <c r="FT175" s="85"/>
      <c r="FU175" s="85"/>
      <c r="FV175" s="85"/>
      <c r="FW175" s="85"/>
      <c r="FX175" s="85"/>
      <c r="FY175" s="85"/>
      <c r="FZ175" s="85"/>
      <c r="GA175" s="85"/>
      <c r="GB175" s="85"/>
      <c r="GC175" s="85"/>
      <c r="GD175" s="85"/>
      <c r="GE175" s="85"/>
      <c r="GF175" s="85"/>
      <c r="GG175" s="85"/>
      <c r="GH175" s="85"/>
      <c r="GI175" s="85"/>
      <c r="GJ175" s="85"/>
      <c r="GK175" s="85"/>
      <c r="GL175" s="85"/>
      <c r="GM175" s="85"/>
      <c r="GN175" s="85"/>
      <c r="GO175" s="85"/>
      <c r="GP175" s="85"/>
      <c r="GQ175" s="85"/>
      <c r="GR175" s="85"/>
      <c r="GS175" s="85"/>
      <c r="GT175" s="85"/>
      <c r="GU175" s="85"/>
      <c r="GV175" s="85"/>
      <c r="GW175" s="85"/>
      <c r="GX175" s="85"/>
      <c r="GY175" s="85"/>
      <c r="GZ175" s="85"/>
      <c r="HA175" s="85"/>
      <c r="HB175" s="85"/>
      <c r="HC175" s="85"/>
      <c r="HD175" s="85"/>
      <c r="HE175" s="85"/>
      <c r="HF175" s="85"/>
      <c r="HG175" s="85"/>
      <c r="HH175" s="85"/>
      <c r="HI175" s="85"/>
      <c r="HJ175" s="85"/>
      <c r="HK175" s="85"/>
      <c r="HL175" s="85"/>
      <c r="HM175" s="85"/>
      <c r="HN175" s="85"/>
      <c r="HO175" s="85"/>
      <c r="HP175" s="85"/>
      <c r="HQ175" s="85"/>
      <c r="HR175" s="85"/>
      <c r="HS175" s="85"/>
      <c r="HT175" s="85"/>
      <c r="HU175" s="85"/>
      <c r="HV175" s="85"/>
      <c r="HW175" s="85"/>
      <c r="HX175" s="85"/>
      <c r="HY175" s="85"/>
      <c r="HZ175" s="85"/>
      <c r="IA175" s="85"/>
      <c r="IB175" s="85"/>
      <c r="IC175" s="85"/>
      <c r="ID175" s="85"/>
      <c r="IE175" s="85"/>
      <c r="IF175" s="85"/>
      <c r="IG175" s="85"/>
      <c r="IH175" s="85"/>
      <c r="II175" s="85"/>
      <c r="IJ175" s="85"/>
      <c r="IK175" s="85"/>
      <c r="IL175" s="85"/>
      <c r="IM175" s="85"/>
      <c r="IN175" s="85"/>
      <c r="IO175" s="85"/>
      <c r="IP175" s="85"/>
      <c r="IQ175" s="85"/>
      <c r="IR175" s="85"/>
      <c r="IS175" s="85"/>
      <c r="IT175" s="85"/>
      <c r="IU175" s="85"/>
      <c r="IV175" s="85"/>
    </row>
    <row r="176" spans="2:256" customFormat="1" ht="15" x14ac:dyDescent="0.25">
      <c r="B176" s="55" t="s">
        <v>1176</v>
      </c>
      <c r="C176" s="88"/>
      <c r="D176" s="87" t="s">
        <v>148</v>
      </c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  <c r="CX176" s="85"/>
      <c r="CY176" s="85"/>
      <c r="CZ176" s="85"/>
      <c r="DA176" s="85"/>
      <c r="DB176" s="85"/>
      <c r="DC176" s="85"/>
      <c r="DD176" s="85"/>
      <c r="DE176" s="85"/>
      <c r="DF176" s="85"/>
      <c r="DG176" s="85"/>
      <c r="DH176" s="85"/>
      <c r="DI176" s="85"/>
      <c r="DJ176" s="85"/>
      <c r="DK176" s="85"/>
      <c r="DL176" s="85"/>
      <c r="DM176" s="85"/>
      <c r="DN176" s="85"/>
      <c r="DO176" s="85"/>
      <c r="DP176" s="85"/>
      <c r="DQ176" s="85"/>
      <c r="DR176" s="85"/>
      <c r="DS176" s="85"/>
      <c r="DT176" s="85"/>
      <c r="DU176" s="85"/>
      <c r="DV176" s="85"/>
      <c r="DW176" s="85"/>
      <c r="DX176" s="85"/>
      <c r="DY176" s="85"/>
      <c r="DZ176" s="85"/>
      <c r="EA176" s="85"/>
      <c r="EB176" s="85"/>
      <c r="EC176" s="85"/>
      <c r="ED176" s="85"/>
      <c r="EE176" s="85"/>
      <c r="EF176" s="85"/>
      <c r="EG176" s="85"/>
      <c r="EH176" s="85"/>
      <c r="EI176" s="85"/>
      <c r="EJ176" s="85"/>
      <c r="EK176" s="85"/>
      <c r="EL176" s="85"/>
      <c r="EM176" s="85"/>
      <c r="EN176" s="85"/>
      <c r="EO176" s="85"/>
      <c r="EP176" s="85"/>
      <c r="EQ176" s="85"/>
      <c r="ER176" s="85"/>
      <c r="ES176" s="85"/>
      <c r="ET176" s="85"/>
      <c r="EU176" s="85"/>
      <c r="EV176" s="85"/>
      <c r="EW176" s="85"/>
      <c r="EX176" s="85"/>
      <c r="EY176" s="85"/>
      <c r="EZ176" s="85"/>
      <c r="FA176" s="85"/>
      <c r="FB176" s="85"/>
      <c r="FC176" s="85"/>
      <c r="FD176" s="85"/>
      <c r="FE176" s="85"/>
      <c r="FF176" s="85"/>
      <c r="FG176" s="85"/>
      <c r="FH176" s="85"/>
      <c r="FI176" s="85"/>
      <c r="FJ176" s="85"/>
      <c r="FK176" s="85"/>
      <c r="FL176" s="85"/>
      <c r="FM176" s="85"/>
      <c r="FN176" s="85"/>
      <c r="FO176" s="85"/>
      <c r="FP176" s="85"/>
      <c r="FQ176" s="85"/>
      <c r="FR176" s="85"/>
      <c r="FS176" s="85"/>
      <c r="FT176" s="85"/>
      <c r="FU176" s="85"/>
      <c r="FV176" s="85"/>
      <c r="FW176" s="85"/>
      <c r="FX176" s="85"/>
      <c r="FY176" s="85"/>
      <c r="FZ176" s="85"/>
      <c r="GA176" s="85"/>
      <c r="GB176" s="85"/>
      <c r="GC176" s="85"/>
      <c r="GD176" s="85"/>
      <c r="GE176" s="85"/>
      <c r="GF176" s="85"/>
      <c r="GG176" s="85"/>
      <c r="GH176" s="85"/>
      <c r="GI176" s="85"/>
      <c r="GJ176" s="85"/>
      <c r="GK176" s="85"/>
      <c r="GL176" s="85"/>
      <c r="GM176" s="85"/>
      <c r="GN176" s="85"/>
      <c r="GO176" s="85"/>
      <c r="GP176" s="85"/>
      <c r="GQ176" s="85"/>
      <c r="GR176" s="85"/>
      <c r="GS176" s="85"/>
      <c r="GT176" s="85"/>
      <c r="GU176" s="85"/>
      <c r="GV176" s="85"/>
      <c r="GW176" s="85"/>
      <c r="GX176" s="85"/>
      <c r="GY176" s="85"/>
      <c r="GZ176" s="85"/>
      <c r="HA176" s="85"/>
      <c r="HB176" s="85"/>
      <c r="HC176" s="85"/>
      <c r="HD176" s="85"/>
      <c r="HE176" s="85"/>
      <c r="HF176" s="85"/>
      <c r="HG176" s="85"/>
      <c r="HH176" s="85"/>
      <c r="HI176" s="85"/>
      <c r="HJ176" s="85"/>
      <c r="HK176" s="85"/>
      <c r="HL176" s="85"/>
      <c r="HM176" s="85"/>
      <c r="HN176" s="85"/>
      <c r="HO176" s="85"/>
      <c r="HP176" s="85"/>
      <c r="HQ176" s="85"/>
      <c r="HR176" s="85"/>
      <c r="HS176" s="85"/>
      <c r="HT176" s="85"/>
      <c r="HU176" s="85"/>
      <c r="HV176" s="85"/>
      <c r="HW176" s="85"/>
      <c r="HX176" s="85"/>
      <c r="HY176" s="85"/>
      <c r="HZ176" s="85"/>
      <c r="IA176" s="85"/>
      <c r="IB176" s="85"/>
      <c r="IC176" s="85"/>
      <c r="ID176" s="85"/>
      <c r="IE176" s="85"/>
      <c r="IF176" s="85"/>
      <c r="IG176" s="85"/>
      <c r="IH176" s="85"/>
      <c r="II176" s="85"/>
      <c r="IJ176" s="85"/>
      <c r="IK176" s="85"/>
      <c r="IL176" s="85"/>
      <c r="IM176" s="85"/>
      <c r="IN176" s="85"/>
      <c r="IO176" s="85"/>
      <c r="IP176" s="85"/>
      <c r="IQ176" s="85"/>
      <c r="IR176" s="85"/>
      <c r="IS176" s="85"/>
      <c r="IT176" s="85"/>
      <c r="IU176" s="85"/>
      <c r="IV176" s="85"/>
    </row>
    <row r="177" spans="2:5" customFormat="1" ht="15" x14ac:dyDescent="0.25">
      <c r="B177" s="86"/>
      <c r="C177" s="86"/>
      <c r="D177" s="86"/>
      <c r="E177" s="86"/>
    </row>
  </sheetData>
  <mergeCells count="4">
    <mergeCell ref="A1:G1"/>
    <mergeCell ref="A2:G2"/>
    <mergeCell ref="A3:G3"/>
    <mergeCell ref="B151:F151"/>
  </mergeCells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30.75" customHeight="1" x14ac:dyDescent="0.2">
      <c r="A2" s="357" t="s">
        <v>1187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29</v>
      </c>
      <c r="C7" s="26" t="s">
        <v>30</v>
      </c>
      <c r="D7" s="17" t="s">
        <v>31</v>
      </c>
      <c r="E7" s="62">
        <v>12000</v>
      </c>
      <c r="F7" s="68">
        <v>253.01400000000001</v>
      </c>
      <c r="G7" s="20">
        <v>6.4268564E-2</v>
      </c>
    </row>
    <row r="8" spans="1:7" ht="12.75" x14ac:dyDescent="0.2">
      <c r="A8" s="21">
        <v>2</v>
      </c>
      <c r="B8" s="22" t="s">
        <v>459</v>
      </c>
      <c r="C8" s="26" t="s">
        <v>460</v>
      </c>
      <c r="D8" s="17" t="s">
        <v>199</v>
      </c>
      <c r="E8" s="62">
        <v>17200</v>
      </c>
      <c r="F8" s="68">
        <v>224.83840000000001</v>
      </c>
      <c r="G8" s="20">
        <v>5.7111625999999999E-2</v>
      </c>
    </row>
    <row r="9" spans="1:7" ht="25.5" x14ac:dyDescent="0.2">
      <c r="A9" s="21">
        <v>3</v>
      </c>
      <c r="B9" s="22" t="s">
        <v>11</v>
      </c>
      <c r="C9" s="26" t="s">
        <v>12</v>
      </c>
      <c r="D9" s="17" t="s">
        <v>13</v>
      </c>
      <c r="E9" s="62">
        <v>22000</v>
      </c>
      <c r="F9" s="68">
        <v>213.93899999999999</v>
      </c>
      <c r="G9" s="20">
        <v>5.4343048999999997E-2</v>
      </c>
    </row>
    <row r="10" spans="1:7" ht="25.5" x14ac:dyDescent="0.2">
      <c r="A10" s="21">
        <v>4</v>
      </c>
      <c r="B10" s="22" t="s">
        <v>457</v>
      </c>
      <c r="C10" s="26" t="s">
        <v>458</v>
      </c>
      <c r="D10" s="17" t="s">
        <v>188</v>
      </c>
      <c r="E10" s="62">
        <v>11000</v>
      </c>
      <c r="F10" s="68">
        <v>209.89099999999999</v>
      </c>
      <c r="G10" s="20">
        <v>5.3314808999999998E-2</v>
      </c>
    </row>
    <row r="11" spans="1:7" ht="12.75" x14ac:dyDescent="0.2">
      <c r="A11" s="21">
        <v>5</v>
      </c>
      <c r="B11" s="22" t="s">
        <v>60</v>
      </c>
      <c r="C11" s="26" t="s">
        <v>61</v>
      </c>
      <c r="D11" s="17" t="s">
        <v>31</v>
      </c>
      <c r="E11" s="62">
        <v>66875</v>
      </c>
      <c r="F11" s="68">
        <v>184.17375000000001</v>
      </c>
      <c r="G11" s="20">
        <v>4.6782322000000001E-2</v>
      </c>
    </row>
    <row r="12" spans="1:7" ht="25.5" x14ac:dyDescent="0.2">
      <c r="A12" s="21">
        <v>6</v>
      </c>
      <c r="B12" s="22" t="s">
        <v>14</v>
      </c>
      <c r="C12" s="26" t="s">
        <v>15</v>
      </c>
      <c r="D12" s="17" t="s">
        <v>16</v>
      </c>
      <c r="E12" s="62">
        <v>13500</v>
      </c>
      <c r="F12" s="68">
        <v>172.13849999999999</v>
      </c>
      <c r="G12" s="20">
        <v>4.3725225E-2</v>
      </c>
    </row>
    <row r="13" spans="1:7" ht="12.75" x14ac:dyDescent="0.2">
      <c r="A13" s="21">
        <v>7</v>
      </c>
      <c r="B13" s="22" t="s">
        <v>451</v>
      </c>
      <c r="C13" s="26" t="s">
        <v>452</v>
      </c>
      <c r="D13" s="17" t="s">
        <v>199</v>
      </c>
      <c r="E13" s="62">
        <v>7136</v>
      </c>
      <c r="F13" s="68">
        <v>131.85543999999999</v>
      </c>
      <c r="G13" s="20">
        <v>3.3492848999999998E-2</v>
      </c>
    </row>
    <row r="14" spans="1:7" ht="25.5" x14ac:dyDescent="0.2">
      <c r="A14" s="21">
        <v>8</v>
      </c>
      <c r="B14" s="22" t="s">
        <v>513</v>
      </c>
      <c r="C14" s="26" t="s">
        <v>514</v>
      </c>
      <c r="D14" s="17" t="s">
        <v>36</v>
      </c>
      <c r="E14" s="62">
        <v>46465</v>
      </c>
      <c r="F14" s="68">
        <v>123.68983</v>
      </c>
      <c r="G14" s="20">
        <v>3.1418687000000001E-2</v>
      </c>
    </row>
    <row r="15" spans="1:7" ht="25.5" x14ac:dyDescent="0.2">
      <c r="A15" s="21">
        <v>9</v>
      </c>
      <c r="B15" s="22" t="s">
        <v>471</v>
      </c>
      <c r="C15" s="26" t="s">
        <v>472</v>
      </c>
      <c r="D15" s="17" t="s">
        <v>36</v>
      </c>
      <c r="E15" s="62">
        <v>6000</v>
      </c>
      <c r="F15" s="68">
        <v>98.468999999999994</v>
      </c>
      <c r="G15" s="20">
        <v>2.5012296999999999E-2</v>
      </c>
    </row>
    <row r="16" spans="1:7" ht="12.75" x14ac:dyDescent="0.2">
      <c r="A16" s="21">
        <v>10</v>
      </c>
      <c r="B16" s="22" t="s">
        <v>522</v>
      </c>
      <c r="C16" s="26" t="s">
        <v>523</v>
      </c>
      <c r="D16" s="17" t="s">
        <v>199</v>
      </c>
      <c r="E16" s="62">
        <v>10000</v>
      </c>
      <c r="F16" s="68">
        <v>92.625</v>
      </c>
      <c r="G16" s="20">
        <v>2.3527850999999999E-2</v>
      </c>
    </row>
    <row r="17" spans="1:7" ht="12.75" x14ac:dyDescent="0.2">
      <c r="A17" s="21">
        <v>11</v>
      </c>
      <c r="B17" s="22" t="s">
        <v>116</v>
      </c>
      <c r="C17" s="26" t="s">
        <v>117</v>
      </c>
      <c r="D17" s="17" t="s">
        <v>31</v>
      </c>
      <c r="E17" s="62">
        <v>34325</v>
      </c>
      <c r="F17" s="68">
        <v>89.021887500000005</v>
      </c>
      <c r="G17" s="20">
        <v>2.2612618000000001E-2</v>
      </c>
    </row>
    <row r="18" spans="1:7" ht="12.75" x14ac:dyDescent="0.2">
      <c r="A18" s="21">
        <v>12</v>
      </c>
      <c r="B18" s="22" t="s">
        <v>515</v>
      </c>
      <c r="C18" s="26" t="s">
        <v>516</v>
      </c>
      <c r="D18" s="17" t="s">
        <v>76</v>
      </c>
      <c r="E18" s="62">
        <v>1000</v>
      </c>
      <c r="F18" s="68">
        <v>88.256</v>
      </c>
      <c r="G18" s="20">
        <v>2.2418073E-2</v>
      </c>
    </row>
    <row r="19" spans="1:7" ht="12.75" x14ac:dyDescent="0.2">
      <c r="A19" s="21">
        <v>13</v>
      </c>
      <c r="B19" s="22" t="s">
        <v>524</v>
      </c>
      <c r="C19" s="26" t="s">
        <v>525</v>
      </c>
      <c r="D19" s="17" t="s">
        <v>25</v>
      </c>
      <c r="E19" s="62">
        <v>55000</v>
      </c>
      <c r="F19" s="68">
        <v>87.807500000000005</v>
      </c>
      <c r="G19" s="20">
        <v>2.2304148999999999E-2</v>
      </c>
    </row>
    <row r="20" spans="1:7" ht="12.75" x14ac:dyDescent="0.2">
      <c r="A20" s="21">
        <v>14</v>
      </c>
      <c r="B20" s="22" t="s">
        <v>453</v>
      </c>
      <c r="C20" s="26" t="s">
        <v>454</v>
      </c>
      <c r="D20" s="17" t="s">
        <v>76</v>
      </c>
      <c r="E20" s="62">
        <v>9000</v>
      </c>
      <c r="F20" s="68">
        <v>80.793000000000006</v>
      </c>
      <c r="G20" s="20">
        <v>2.0522381999999999E-2</v>
      </c>
    </row>
    <row r="21" spans="1:7" ht="12.75" x14ac:dyDescent="0.2">
      <c r="A21" s="21">
        <v>15</v>
      </c>
      <c r="B21" s="22" t="s">
        <v>473</v>
      </c>
      <c r="C21" s="26" t="s">
        <v>474</v>
      </c>
      <c r="D21" s="17" t="s">
        <v>31</v>
      </c>
      <c r="E21" s="62">
        <v>5000</v>
      </c>
      <c r="F21" s="68">
        <v>67.147499999999994</v>
      </c>
      <c r="G21" s="20">
        <v>1.7056262999999999E-2</v>
      </c>
    </row>
    <row r="22" spans="1:7" ht="25.5" x14ac:dyDescent="0.2">
      <c r="A22" s="21">
        <v>16</v>
      </c>
      <c r="B22" s="22" t="s">
        <v>519</v>
      </c>
      <c r="C22" s="26" t="s">
        <v>520</v>
      </c>
      <c r="D22" s="17" t="s">
        <v>521</v>
      </c>
      <c r="E22" s="62">
        <v>16000</v>
      </c>
      <c r="F22" s="68">
        <v>61.112000000000002</v>
      </c>
      <c r="G22" s="20">
        <v>1.5523174000000001E-2</v>
      </c>
    </row>
    <row r="23" spans="1:7" ht="12.75" x14ac:dyDescent="0.2">
      <c r="A23" s="21">
        <v>17</v>
      </c>
      <c r="B23" s="22" t="s">
        <v>534</v>
      </c>
      <c r="C23" s="26" t="s">
        <v>1179</v>
      </c>
      <c r="D23" s="17" t="s">
        <v>76</v>
      </c>
      <c r="E23" s="62">
        <v>32000</v>
      </c>
      <c r="F23" s="68">
        <v>50.768000000000001</v>
      </c>
      <c r="G23" s="20">
        <v>1.2895675000000001E-2</v>
      </c>
    </row>
    <row r="24" spans="1:7" ht="25.5" x14ac:dyDescent="0.2">
      <c r="A24" s="21">
        <v>18</v>
      </c>
      <c r="B24" s="22" t="s">
        <v>608</v>
      </c>
      <c r="C24" s="26" t="s">
        <v>609</v>
      </c>
      <c r="D24" s="17" t="s">
        <v>36</v>
      </c>
      <c r="E24" s="62">
        <v>4000</v>
      </c>
      <c r="F24" s="68">
        <v>50.578000000000003</v>
      </c>
      <c r="G24" s="20">
        <v>1.2847413E-2</v>
      </c>
    </row>
    <row r="25" spans="1:7" ht="12.75" x14ac:dyDescent="0.2">
      <c r="A25" s="21">
        <v>19</v>
      </c>
      <c r="B25" s="22" t="s">
        <v>517</v>
      </c>
      <c r="C25" s="26" t="s">
        <v>518</v>
      </c>
      <c r="D25" s="17" t="s">
        <v>31</v>
      </c>
      <c r="E25" s="62">
        <v>2400</v>
      </c>
      <c r="F25" s="68">
        <v>46.372799999999998</v>
      </c>
      <c r="G25" s="20">
        <v>1.1779242000000001E-2</v>
      </c>
    </row>
    <row r="26" spans="1:7" ht="12.75" x14ac:dyDescent="0.2">
      <c r="A26" s="21">
        <v>20</v>
      </c>
      <c r="B26" s="22" t="s">
        <v>481</v>
      </c>
      <c r="C26" s="26" t="s">
        <v>482</v>
      </c>
      <c r="D26" s="17" t="s">
        <v>31</v>
      </c>
      <c r="E26" s="62">
        <v>9000</v>
      </c>
      <c r="F26" s="68">
        <v>45.972000000000001</v>
      </c>
      <c r="G26" s="20">
        <v>1.1677434E-2</v>
      </c>
    </row>
    <row r="27" spans="1:7" ht="12.75" x14ac:dyDescent="0.2">
      <c r="A27" s="21">
        <v>21</v>
      </c>
      <c r="B27" s="22" t="s">
        <v>542</v>
      </c>
      <c r="C27" s="26" t="s">
        <v>543</v>
      </c>
      <c r="D27" s="17" t="s">
        <v>362</v>
      </c>
      <c r="E27" s="62">
        <v>13333</v>
      </c>
      <c r="F27" s="68">
        <v>45.3655325</v>
      </c>
      <c r="G27" s="20">
        <v>1.1523385000000001E-2</v>
      </c>
    </row>
    <row r="28" spans="1:7" ht="12.75" x14ac:dyDescent="0.2">
      <c r="A28" s="21">
        <v>22</v>
      </c>
      <c r="B28" s="22" t="s">
        <v>475</v>
      </c>
      <c r="C28" s="26" t="s">
        <v>476</v>
      </c>
      <c r="D28" s="17" t="s">
        <v>22</v>
      </c>
      <c r="E28" s="62">
        <v>1077</v>
      </c>
      <c r="F28" s="68">
        <v>41.126322000000002</v>
      </c>
      <c r="G28" s="20">
        <v>1.0446575E-2</v>
      </c>
    </row>
    <row r="29" spans="1:7" ht="25.5" x14ac:dyDescent="0.2">
      <c r="A29" s="21">
        <v>23</v>
      </c>
      <c r="B29" s="22" t="s">
        <v>548</v>
      </c>
      <c r="C29" s="26" t="s">
        <v>549</v>
      </c>
      <c r="D29" s="17" t="s">
        <v>228</v>
      </c>
      <c r="E29" s="62">
        <v>7101</v>
      </c>
      <c r="F29" s="68">
        <v>40.049639999999997</v>
      </c>
      <c r="G29" s="20">
        <v>1.0173085E-2</v>
      </c>
    </row>
    <row r="30" spans="1:7" ht="12.75" x14ac:dyDescent="0.2">
      <c r="A30" s="21">
        <v>24</v>
      </c>
      <c r="B30" s="22" t="s">
        <v>563</v>
      </c>
      <c r="C30" s="26" t="s">
        <v>564</v>
      </c>
      <c r="D30" s="17" t="s">
        <v>76</v>
      </c>
      <c r="E30" s="62">
        <v>1400</v>
      </c>
      <c r="F30" s="68">
        <v>39.344200000000001</v>
      </c>
      <c r="G30" s="20">
        <v>9.9938939999999997E-3</v>
      </c>
    </row>
    <row r="31" spans="1:7" ht="25.5" x14ac:dyDescent="0.2">
      <c r="A31" s="21">
        <v>25</v>
      </c>
      <c r="B31" s="22" t="s">
        <v>526</v>
      </c>
      <c r="C31" s="26" t="s">
        <v>527</v>
      </c>
      <c r="D31" s="17" t="s">
        <v>13</v>
      </c>
      <c r="E31" s="62">
        <v>10000</v>
      </c>
      <c r="F31" s="68">
        <v>37.33</v>
      </c>
      <c r="G31" s="20">
        <v>9.4822640000000007E-3</v>
      </c>
    </row>
    <row r="32" spans="1:7" ht="25.5" x14ac:dyDescent="0.2">
      <c r="A32" s="21">
        <v>26</v>
      </c>
      <c r="B32" s="22" t="s">
        <v>546</v>
      </c>
      <c r="C32" s="26" t="s">
        <v>547</v>
      </c>
      <c r="D32" s="17" t="s">
        <v>210</v>
      </c>
      <c r="E32" s="62">
        <v>4153</v>
      </c>
      <c r="F32" s="68">
        <v>22.5902435</v>
      </c>
      <c r="G32" s="20">
        <v>5.7381899999999998E-3</v>
      </c>
    </row>
    <row r="33" spans="1:7" ht="12.75" x14ac:dyDescent="0.2">
      <c r="A33" s="21">
        <v>27</v>
      </c>
      <c r="B33" s="22" t="s">
        <v>530</v>
      </c>
      <c r="C33" s="26" t="s">
        <v>531</v>
      </c>
      <c r="D33" s="17" t="s">
        <v>76</v>
      </c>
      <c r="E33" s="62">
        <v>500</v>
      </c>
      <c r="F33" s="68">
        <v>17.3675</v>
      </c>
      <c r="G33" s="20">
        <v>4.4115509999999997E-3</v>
      </c>
    </row>
    <row r="34" spans="1:7" ht="12.75" x14ac:dyDescent="0.2">
      <c r="A34" s="16"/>
      <c r="B34" s="17"/>
      <c r="C34" s="23" t="s">
        <v>120</v>
      </c>
      <c r="D34" s="27"/>
      <c r="E34" s="64"/>
      <c r="F34" s="70">
        <v>2615.6360455000004</v>
      </c>
      <c r="G34" s="28">
        <v>0.66440264599999999</v>
      </c>
    </row>
    <row r="35" spans="1:7" ht="12.75" x14ac:dyDescent="0.2">
      <c r="A35" s="21"/>
      <c r="B35" s="22"/>
      <c r="C35" s="29"/>
      <c r="D35" s="30"/>
      <c r="E35" s="62"/>
      <c r="F35" s="68"/>
      <c r="G35" s="20"/>
    </row>
    <row r="36" spans="1:7" ht="12.75" x14ac:dyDescent="0.2">
      <c r="A36" s="16"/>
      <c r="B36" s="17"/>
      <c r="C36" s="23" t="s">
        <v>121</v>
      </c>
      <c r="D36" s="24"/>
      <c r="E36" s="63"/>
      <c r="F36" s="69"/>
      <c r="G36" s="25"/>
    </row>
    <row r="37" spans="1:7" ht="12.75" x14ac:dyDescent="0.2">
      <c r="A37" s="16"/>
      <c r="B37" s="17"/>
      <c r="C37" s="23" t="s">
        <v>120</v>
      </c>
      <c r="D37" s="27"/>
      <c r="E37" s="64"/>
      <c r="F37" s="70">
        <v>0</v>
      </c>
      <c r="G37" s="28">
        <v>0</v>
      </c>
    </row>
    <row r="38" spans="1:7" ht="12.75" x14ac:dyDescent="0.2">
      <c r="A38" s="21"/>
      <c r="B38" s="22"/>
      <c r="C38" s="29"/>
      <c r="D38" s="30"/>
      <c r="E38" s="62"/>
      <c r="F38" s="68"/>
      <c r="G38" s="20"/>
    </row>
    <row r="39" spans="1:7" ht="12.75" x14ac:dyDescent="0.2">
      <c r="A39" s="31"/>
      <c r="B39" s="32"/>
      <c r="C39" s="23" t="s">
        <v>122</v>
      </c>
      <c r="D39" s="24"/>
      <c r="E39" s="63"/>
      <c r="F39" s="69"/>
      <c r="G39" s="25"/>
    </row>
    <row r="40" spans="1:7" ht="12.75" x14ac:dyDescent="0.2">
      <c r="A40" s="33"/>
      <c r="B40" s="34"/>
      <c r="C40" s="23" t="s">
        <v>120</v>
      </c>
      <c r="D40" s="35"/>
      <c r="E40" s="65"/>
      <c r="F40" s="71">
        <v>0</v>
      </c>
      <c r="G40" s="36">
        <v>0</v>
      </c>
    </row>
    <row r="41" spans="1:7" ht="12.75" x14ac:dyDescent="0.2">
      <c r="A41" s="33"/>
      <c r="B41" s="34"/>
      <c r="C41" s="29"/>
      <c r="D41" s="37"/>
      <c r="E41" s="66"/>
      <c r="F41" s="72"/>
      <c r="G41" s="38"/>
    </row>
    <row r="42" spans="1:7" ht="12.75" x14ac:dyDescent="0.2">
      <c r="A42" s="16"/>
      <c r="B42" s="17"/>
      <c r="C42" s="23" t="s">
        <v>123</v>
      </c>
      <c r="D42" s="24"/>
      <c r="E42" s="63"/>
      <c r="F42" s="69"/>
      <c r="G42" s="25"/>
    </row>
    <row r="43" spans="1:7" ht="12.75" x14ac:dyDescent="0.2">
      <c r="A43" s="16"/>
      <c r="B43" s="17"/>
      <c r="C43" s="23" t="s">
        <v>120</v>
      </c>
      <c r="D43" s="27"/>
      <c r="E43" s="64"/>
      <c r="F43" s="70">
        <v>0</v>
      </c>
      <c r="G43" s="28">
        <v>0</v>
      </c>
    </row>
    <row r="44" spans="1:7" ht="12.75" x14ac:dyDescent="0.2">
      <c r="A44" s="16"/>
      <c r="B44" s="17"/>
      <c r="C44" s="29"/>
      <c r="D44" s="19"/>
      <c r="E44" s="62"/>
      <c r="F44" s="68"/>
      <c r="G44" s="20"/>
    </row>
    <row r="45" spans="1:7" ht="12.75" x14ac:dyDescent="0.2">
      <c r="A45" s="16"/>
      <c r="B45" s="17"/>
      <c r="C45" s="23" t="s">
        <v>124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120</v>
      </c>
      <c r="D46" s="27"/>
      <c r="E46" s="64"/>
      <c r="F46" s="70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2"/>
      <c r="F47" s="68"/>
      <c r="G47" s="20"/>
    </row>
    <row r="48" spans="1:7" ht="12.75" x14ac:dyDescent="0.2">
      <c r="A48" s="16"/>
      <c r="B48" s="17"/>
      <c r="C48" s="23" t="s">
        <v>125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120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25.5" x14ac:dyDescent="0.2">
      <c r="A51" s="21"/>
      <c r="B51" s="22"/>
      <c r="C51" s="39" t="s">
        <v>126</v>
      </c>
      <c r="D51" s="40"/>
      <c r="E51" s="64"/>
      <c r="F51" s="70">
        <v>2615.6360455000004</v>
      </c>
      <c r="G51" s="28">
        <v>0.66440264599999999</v>
      </c>
    </row>
    <row r="52" spans="1:7" ht="12.75" x14ac:dyDescent="0.2">
      <c r="A52" s="16"/>
      <c r="B52" s="17"/>
      <c r="C52" s="26"/>
      <c r="D52" s="19"/>
      <c r="E52" s="62"/>
      <c r="F52" s="68"/>
      <c r="G52" s="20"/>
    </row>
    <row r="53" spans="1:7" ht="12.75" x14ac:dyDescent="0.2">
      <c r="A53" s="16"/>
      <c r="B53" s="17"/>
      <c r="C53" s="18" t="s">
        <v>127</v>
      </c>
      <c r="D53" s="19"/>
      <c r="E53" s="62"/>
      <c r="F53" s="68"/>
      <c r="G53" s="20"/>
    </row>
    <row r="54" spans="1:7" ht="25.5" x14ac:dyDescent="0.2">
      <c r="A54" s="16"/>
      <c r="B54" s="17"/>
      <c r="C54" s="23" t="s">
        <v>10</v>
      </c>
      <c r="D54" s="24"/>
      <c r="E54" s="63"/>
      <c r="F54" s="69"/>
      <c r="G54" s="25"/>
    </row>
    <row r="55" spans="1:7" ht="25.5" x14ac:dyDescent="0.2">
      <c r="A55" s="16">
        <v>1</v>
      </c>
      <c r="B55" s="17" t="s">
        <v>746</v>
      </c>
      <c r="C55" s="26" t="s">
        <v>747</v>
      </c>
      <c r="D55" s="19" t="s">
        <v>748</v>
      </c>
      <c r="E55" s="62">
        <v>10</v>
      </c>
      <c r="F55" s="68">
        <v>96.892700000000005</v>
      </c>
      <c r="G55" s="20">
        <v>2.4611898E-2</v>
      </c>
    </row>
    <row r="56" spans="1:7" ht="12.75" x14ac:dyDescent="0.2">
      <c r="A56" s="21"/>
      <c r="B56" s="22"/>
      <c r="C56" s="23" t="s">
        <v>120</v>
      </c>
      <c r="D56" s="27"/>
      <c r="E56" s="64"/>
      <c r="F56" s="70">
        <v>96.892700000000005</v>
      </c>
      <c r="G56" s="28">
        <v>2.4611898E-2</v>
      </c>
    </row>
    <row r="57" spans="1:7" ht="12.75" x14ac:dyDescent="0.2">
      <c r="A57" s="21"/>
      <c r="B57" s="22"/>
      <c r="C57" s="29"/>
      <c r="D57" s="19"/>
      <c r="E57" s="62"/>
      <c r="F57" s="68"/>
      <c r="G57" s="20"/>
    </row>
    <row r="58" spans="1:7" ht="12.75" x14ac:dyDescent="0.2">
      <c r="A58" s="16"/>
      <c r="B58" s="41"/>
      <c r="C58" s="23" t="s">
        <v>128</v>
      </c>
      <c r="D58" s="24"/>
      <c r="E58" s="63"/>
      <c r="F58" s="69"/>
      <c r="G58" s="25"/>
    </row>
    <row r="59" spans="1:7" ht="25.5" x14ac:dyDescent="0.2">
      <c r="A59" s="16">
        <v>1</v>
      </c>
      <c r="B59" s="41" t="s">
        <v>749</v>
      </c>
      <c r="C59" s="26" t="s">
        <v>750</v>
      </c>
      <c r="D59" s="41" t="s">
        <v>751</v>
      </c>
      <c r="E59" s="67">
        <v>33</v>
      </c>
      <c r="F59" s="73">
        <v>331.35762</v>
      </c>
      <c r="G59" s="42">
        <v>8.4168774000000002E-2</v>
      </c>
    </row>
    <row r="60" spans="1:7" ht="12.75" x14ac:dyDescent="0.2">
      <c r="A60" s="21"/>
      <c r="B60" s="22"/>
      <c r="C60" s="23" t="s">
        <v>120</v>
      </c>
      <c r="D60" s="27"/>
      <c r="E60" s="64"/>
      <c r="F60" s="70">
        <v>331.35762</v>
      </c>
      <c r="G60" s="28">
        <v>8.4168774000000002E-2</v>
      </c>
    </row>
    <row r="61" spans="1:7" ht="12.75" x14ac:dyDescent="0.2">
      <c r="A61" s="21"/>
      <c r="B61" s="22"/>
      <c r="C61" s="29"/>
      <c r="D61" s="19"/>
      <c r="E61" s="62"/>
      <c r="F61" s="74"/>
      <c r="G61" s="43"/>
    </row>
    <row r="62" spans="1:7" ht="12.75" x14ac:dyDescent="0.2">
      <c r="A62" s="16"/>
      <c r="B62" s="17"/>
      <c r="C62" s="23" t="s">
        <v>129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120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16"/>
      <c r="B65" s="41"/>
      <c r="C65" s="23" t="s">
        <v>130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120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68"/>
      <c r="G67" s="20"/>
    </row>
    <row r="68" spans="1:7" ht="12.75" x14ac:dyDescent="0.2">
      <c r="A68" s="21"/>
      <c r="B68" s="22"/>
      <c r="C68" s="44" t="s">
        <v>131</v>
      </c>
      <c r="D68" s="40"/>
      <c r="E68" s="64"/>
      <c r="F68" s="70">
        <v>428.25031999999999</v>
      </c>
      <c r="G68" s="28">
        <v>0.10878067199999999</v>
      </c>
    </row>
    <row r="69" spans="1:7" ht="12.75" x14ac:dyDescent="0.2">
      <c r="A69" s="21"/>
      <c r="B69" s="22"/>
      <c r="C69" s="26"/>
      <c r="D69" s="19"/>
      <c r="E69" s="62"/>
      <c r="F69" s="68"/>
      <c r="G69" s="20"/>
    </row>
    <row r="70" spans="1:7" ht="12.75" x14ac:dyDescent="0.2">
      <c r="A70" s="16"/>
      <c r="B70" s="17"/>
      <c r="C70" s="18" t="s">
        <v>132</v>
      </c>
      <c r="D70" s="19"/>
      <c r="E70" s="62"/>
      <c r="F70" s="68"/>
      <c r="G70" s="20"/>
    </row>
    <row r="71" spans="1:7" ht="12.75" x14ac:dyDescent="0.2">
      <c r="A71" s="21"/>
      <c r="B71" s="22"/>
      <c r="C71" s="23" t="s">
        <v>133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120</v>
      </c>
      <c r="D72" s="40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22"/>
      <c r="E73" s="62"/>
      <c r="F73" s="68"/>
      <c r="G73" s="20"/>
    </row>
    <row r="74" spans="1:7" ht="12.75" x14ac:dyDescent="0.2">
      <c r="A74" s="21"/>
      <c r="B74" s="22"/>
      <c r="C74" s="23" t="s">
        <v>134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120</v>
      </c>
      <c r="D75" s="40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22"/>
      <c r="E76" s="62"/>
      <c r="F76" s="68"/>
      <c r="G76" s="20"/>
    </row>
    <row r="77" spans="1:7" ht="12.75" x14ac:dyDescent="0.2">
      <c r="A77" s="21"/>
      <c r="B77" s="22"/>
      <c r="C77" s="23" t="s">
        <v>135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120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21"/>
      <c r="B80" s="22"/>
      <c r="C80" s="23" t="s">
        <v>136</v>
      </c>
      <c r="D80" s="24"/>
      <c r="E80" s="63"/>
      <c r="F80" s="69"/>
      <c r="G80" s="25"/>
    </row>
    <row r="81" spans="1:7" ht="12.75" x14ac:dyDescent="0.2">
      <c r="A81" s="21">
        <v>1</v>
      </c>
      <c r="B81" s="22"/>
      <c r="C81" s="26" t="s">
        <v>137</v>
      </c>
      <c r="D81" s="30"/>
      <c r="E81" s="62"/>
      <c r="F81" s="68">
        <v>19.989731299999999</v>
      </c>
      <c r="G81" s="20">
        <v>5.0776290000000002E-3</v>
      </c>
    </row>
    <row r="82" spans="1:7" ht="12.75" x14ac:dyDescent="0.2">
      <c r="A82" s="21"/>
      <c r="B82" s="22"/>
      <c r="C82" s="23" t="s">
        <v>120</v>
      </c>
      <c r="D82" s="40"/>
      <c r="E82" s="64"/>
      <c r="F82" s="70">
        <v>19.989731299999999</v>
      </c>
      <c r="G82" s="28">
        <v>5.0776290000000002E-3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25.5" x14ac:dyDescent="0.2">
      <c r="A84" s="21"/>
      <c r="B84" s="22"/>
      <c r="C84" s="39" t="s">
        <v>138</v>
      </c>
      <c r="D84" s="40"/>
      <c r="E84" s="64"/>
      <c r="F84" s="70">
        <v>19.989731299999999</v>
      </c>
      <c r="G84" s="28">
        <v>5.0776290000000002E-3</v>
      </c>
    </row>
    <row r="85" spans="1:7" ht="12.75" x14ac:dyDescent="0.2">
      <c r="A85" s="21"/>
      <c r="B85" s="22"/>
      <c r="C85" s="45"/>
      <c r="D85" s="22"/>
      <c r="E85" s="62"/>
      <c r="F85" s="68"/>
      <c r="G85" s="20"/>
    </row>
    <row r="86" spans="1:7" ht="12.75" x14ac:dyDescent="0.2">
      <c r="A86" s="16"/>
      <c r="B86" s="17"/>
      <c r="C86" s="18" t="s">
        <v>139</v>
      </c>
      <c r="D86" s="19"/>
      <c r="E86" s="62"/>
      <c r="F86" s="68"/>
      <c r="G86" s="20"/>
    </row>
    <row r="87" spans="1:7" ht="25.5" x14ac:dyDescent="0.2">
      <c r="A87" s="21"/>
      <c r="B87" s="22"/>
      <c r="C87" s="23" t="s">
        <v>140</v>
      </c>
      <c r="D87" s="24"/>
      <c r="E87" s="63"/>
      <c r="F87" s="69"/>
      <c r="G87" s="25"/>
    </row>
    <row r="88" spans="1:7" ht="12.75" x14ac:dyDescent="0.2">
      <c r="A88" s="21">
        <v>1</v>
      </c>
      <c r="B88" s="22" t="s">
        <v>752</v>
      </c>
      <c r="C88" s="26" t="s">
        <v>1168</v>
      </c>
      <c r="D88" s="30"/>
      <c r="E88" s="62">
        <v>16327</v>
      </c>
      <c r="F88" s="68">
        <v>442.95967350000001</v>
      </c>
      <c r="G88" s="20">
        <v>0.11251702299999999</v>
      </c>
    </row>
    <row r="89" spans="1:7" ht="12.75" x14ac:dyDescent="0.2">
      <c r="A89" s="21">
        <v>2</v>
      </c>
      <c r="B89" s="22" t="s">
        <v>753</v>
      </c>
      <c r="C89" s="26" t="s">
        <v>1169</v>
      </c>
      <c r="D89" s="30"/>
      <c r="E89" s="62">
        <v>80000</v>
      </c>
      <c r="F89" s="68">
        <v>212.8</v>
      </c>
      <c r="G89" s="20">
        <v>5.4053730000000001E-2</v>
      </c>
    </row>
    <row r="90" spans="1:7" ht="12.75" x14ac:dyDescent="0.2">
      <c r="A90" s="21">
        <v>3</v>
      </c>
      <c r="B90" s="22" t="s">
        <v>754</v>
      </c>
      <c r="C90" s="26" t="s">
        <v>1170</v>
      </c>
      <c r="D90" s="30"/>
      <c r="E90" s="62">
        <v>7000</v>
      </c>
      <c r="F90" s="68">
        <v>193.04599999999999</v>
      </c>
      <c r="G90" s="20">
        <v>4.9035979E-2</v>
      </c>
    </row>
    <row r="91" spans="1:7" ht="12.75" x14ac:dyDescent="0.2">
      <c r="A91" s="21"/>
      <c r="B91" s="22"/>
      <c r="C91" s="23" t="s">
        <v>120</v>
      </c>
      <c r="D91" s="40"/>
      <c r="E91" s="64"/>
      <c r="F91" s="70">
        <v>848.80567350000001</v>
      </c>
      <c r="G91" s="28">
        <v>0.215606732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16"/>
      <c r="B93" s="17"/>
      <c r="C93" s="18" t="s">
        <v>141</v>
      </c>
      <c r="D93" s="19"/>
      <c r="E93" s="62"/>
      <c r="F93" s="68"/>
      <c r="G93" s="20"/>
    </row>
    <row r="94" spans="1:7" ht="25.5" x14ac:dyDescent="0.2">
      <c r="A94" s="21"/>
      <c r="B94" s="22"/>
      <c r="C94" s="23" t="s">
        <v>142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25.5" x14ac:dyDescent="0.2">
      <c r="A97" s="21"/>
      <c r="B97" s="22"/>
      <c r="C97" s="23" t="s">
        <v>143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74"/>
      <c r="G99" s="43"/>
    </row>
    <row r="100" spans="1:7" ht="25.5" x14ac:dyDescent="0.2">
      <c r="A100" s="21"/>
      <c r="B100" s="22"/>
      <c r="C100" s="45" t="s">
        <v>144</v>
      </c>
      <c r="D100" s="22"/>
      <c r="E100" s="62"/>
      <c r="F100" s="74">
        <v>24.1418626</v>
      </c>
      <c r="G100" s="43">
        <v>6.1323200000000001E-3</v>
      </c>
    </row>
    <row r="101" spans="1:7" ht="12.75" x14ac:dyDescent="0.2">
      <c r="A101" s="21"/>
      <c r="B101" s="22"/>
      <c r="C101" s="46" t="s">
        <v>145</v>
      </c>
      <c r="D101" s="27"/>
      <c r="E101" s="64"/>
      <c r="F101" s="70">
        <v>3936.8236329000001</v>
      </c>
      <c r="G101" s="28">
        <v>0.99999999900000003</v>
      </c>
    </row>
    <row r="103" spans="1:7" ht="12.75" x14ac:dyDescent="0.2">
      <c r="B103" s="360" t="s">
        <v>755</v>
      </c>
      <c r="C103" s="360"/>
      <c r="D103" s="360"/>
      <c r="E103" s="360"/>
      <c r="F103" s="360"/>
    </row>
    <row r="104" spans="1:7" ht="12.75" x14ac:dyDescent="0.2">
      <c r="B104" s="360"/>
      <c r="C104" s="360"/>
      <c r="D104" s="360"/>
      <c r="E104" s="360"/>
      <c r="F104" s="360"/>
    </row>
    <row r="106" spans="1:7" ht="12.75" x14ac:dyDescent="0.2">
      <c r="B106" s="52" t="s">
        <v>146</v>
      </c>
      <c r="C106" s="53"/>
      <c r="D106" s="54"/>
    </row>
    <row r="107" spans="1:7" ht="12.75" x14ac:dyDescent="0.2">
      <c r="B107" s="55" t="s">
        <v>147</v>
      </c>
      <c r="C107" s="56"/>
      <c r="D107" s="81" t="s">
        <v>148</v>
      </c>
    </row>
    <row r="108" spans="1:7" ht="12.75" x14ac:dyDescent="0.2">
      <c r="B108" s="55" t="s">
        <v>149</v>
      </c>
      <c r="C108" s="56"/>
      <c r="D108" s="81" t="s">
        <v>148</v>
      </c>
    </row>
    <row r="109" spans="1:7" ht="12.75" x14ac:dyDescent="0.2">
      <c r="B109" s="57" t="s">
        <v>150</v>
      </c>
      <c r="C109" s="56"/>
      <c r="D109" s="58"/>
    </row>
    <row r="110" spans="1:7" ht="25.5" customHeight="1" x14ac:dyDescent="0.2">
      <c r="B110" s="58"/>
      <c r="C110" s="48" t="s">
        <v>151</v>
      </c>
      <c r="D110" s="49" t="s">
        <v>152</v>
      </c>
    </row>
    <row r="111" spans="1:7" ht="12.75" customHeight="1" x14ac:dyDescent="0.2">
      <c r="B111" s="75" t="s">
        <v>153</v>
      </c>
      <c r="C111" s="76" t="s">
        <v>154</v>
      </c>
      <c r="D111" s="76" t="s">
        <v>155</v>
      </c>
    </row>
    <row r="112" spans="1:7" ht="12.75" x14ac:dyDescent="0.2">
      <c r="B112" s="58" t="s">
        <v>156</v>
      </c>
      <c r="C112" s="59">
        <v>16.696899999999999</v>
      </c>
      <c r="D112" s="59">
        <v>16.608899999999998</v>
      </c>
    </row>
    <row r="113" spans="2:4" ht="12.75" x14ac:dyDescent="0.2">
      <c r="B113" s="58" t="s">
        <v>157</v>
      </c>
      <c r="C113" s="59">
        <v>12.506</v>
      </c>
      <c r="D113" s="59">
        <v>12.1919</v>
      </c>
    </row>
    <row r="114" spans="2:4" ht="12.75" x14ac:dyDescent="0.2">
      <c r="B114" s="58" t="s">
        <v>158</v>
      </c>
      <c r="C114" s="59">
        <v>16.006699999999999</v>
      </c>
      <c r="D114" s="59">
        <v>15.909000000000001</v>
      </c>
    </row>
    <row r="115" spans="2:4" ht="12.75" x14ac:dyDescent="0.2">
      <c r="B115" s="58" t="s">
        <v>159</v>
      </c>
      <c r="C115" s="59">
        <v>11.925599999999999</v>
      </c>
      <c r="D115" s="59">
        <v>11.604699999999999</v>
      </c>
    </row>
    <row r="117" spans="2:4" ht="12.75" x14ac:dyDescent="0.2">
      <c r="B117" s="96" t="s">
        <v>160</v>
      </c>
      <c r="C117" s="149"/>
    </row>
    <row r="118" spans="2:4" ht="24.75" customHeight="1" x14ac:dyDescent="0.2">
      <c r="B118" s="150" t="s">
        <v>448</v>
      </c>
      <c r="C118" s="150" t="s">
        <v>449</v>
      </c>
    </row>
    <row r="119" spans="2:4" ht="12.75" x14ac:dyDescent="0.2">
      <c r="B119" s="58" t="s">
        <v>157</v>
      </c>
      <c r="C119" s="151">
        <v>0.22135199999999999</v>
      </c>
    </row>
    <row r="120" spans="2:4" ht="12.75" x14ac:dyDescent="0.2">
      <c r="B120" s="58" t="s">
        <v>159</v>
      </c>
      <c r="C120" s="151">
        <v>0.22135199999999999</v>
      </c>
    </row>
    <row r="121" spans="2:4" ht="15" x14ac:dyDescent="0.25">
      <c r="B121" s="82"/>
      <c r="C121" s="80"/>
      <c r="D121"/>
    </row>
    <row r="123" spans="2:4" ht="12.75" x14ac:dyDescent="0.2">
      <c r="B123" s="57" t="s">
        <v>161</v>
      </c>
      <c r="C123" s="56"/>
      <c r="D123" s="83" t="s">
        <v>148</v>
      </c>
    </row>
    <row r="124" spans="2:4" ht="12.75" x14ac:dyDescent="0.2">
      <c r="B124" s="57" t="s">
        <v>162</v>
      </c>
      <c r="C124" s="56"/>
      <c r="D124" s="83" t="s">
        <v>148</v>
      </c>
    </row>
    <row r="125" spans="2:4" ht="12.75" x14ac:dyDescent="0.2">
      <c r="B125" s="57" t="s">
        <v>163</v>
      </c>
      <c r="C125" s="56"/>
      <c r="D125" s="61">
        <v>0.2274125283825921</v>
      </c>
    </row>
    <row r="126" spans="2:4" ht="12.75" x14ac:dyDescent="0.2">
      <c r="B126" s="57" t="s">
        <v>164</v>
      </c>
      <c r="C126" s="56"/>
      <c r="D126" s="61" t="s">
        <v>148</v>
      </c>
    </row>
  </sheetData>
  <mergeCells count="5">
    <mergeCell ref="A1:G1"/>
    <mergeCell ref="A2:G2"/>
    <mergeCell ref="A3:G3"/>
    <mergeCell ref="B103:F103"/>
    <mergeCell ref="B104:F104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756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29</v>
      </c>
      <c r="C7" s="26" t="s">
        <v>30</v>
      </c>
      <c r="D7" s="17" t="s">
        <v>31</v>
      </c>
      <c r="E7" s="62">
        <v>206075</v>
      </c>
      <c r="F7" s="68">
        <v>4344.9883374999999</v>
      </c>
      <c r="G7" s="20">
        <v>0.292094091</v>
      </c>
    </row>
    <row r="8" spans="1:7" ht="12.75" x14ac:dyDescent="0.2">
      <c r="A8" s="21">
        <v>2</v>
      </c>
      <c r="B8" s="22" t="s">
        <v>60</v>
      </c>
      <c r="C8" s="26" t="s">
        <v>61</v>
      </c>
      <c r="D8" s="17" t="s">
        <v>31</v>
      </c>
      <c r="E8" s="62">
        <v>835051</v>
      </c>
      <c r="F8" s="68">
        <v>2299.730454</v>
      </c>
      <c r="G8" s="20">
        <v>0.15460057099999999</v>
      </c>
    </row>
    <row r="9" spans="1:7" ht="12.75" x14ac:dyDescent="0.2">
      <c r="A9" s="21">
        <v>3</v>
      </c>
      <c r="B9" s="22" t="s">
        <v>473</v>
      </c>
      <c r="C9" s="26" t="s">
        <v>474</v>
      </c>
      <c r="D9" s="17" t="s">
        <v>31</v>
      </c>
      <c r="E9" s="62">
        <v>132362</v>
      </c>
      <c r="F9" s="68">
        <v>1777.5554790000001</v>
      </c>
      <c r="G9" s="20">
        <v>0.119497088</v>
      </c>
    </row>
    <row r="10" spans="1:7" ht="12.75" x14ac:dyDescent="0.2">
      <c r="A10" s="21">
        <v>4</v>
      </c>
      <c r="B10" s="22" t="s">
        <v>116</v>
      </c>
      <c r="C10" s="26" t="s">
        <v>117</v>
      </c>
      <c r="D10" s="17" t="s">
        <v>31</v>
      </c>
      <c r="E10" s="62">
        <v>510685</v>
      </c>
      <c r="F10" s="68">
        <v>1324.4615475000001</v>
      </c>
      <c r="G10" s="20">
        <v>8.9037613000000002E-2</v>
      </c>
    </row>
    <row r="11" spans="1:7" ht="12.75" x14ac:dyDescent="0.2">
      <c r="A11" s="21">
        <v>5</v>
      </c>
      <c r="B11" s="22" t="s">
        <v>461</v>
      </c>
      <c r="C11" s="26" t="s">
        <v>462</v>
      </c>
      <c r="D11" s="17" t="s">
        <v>188</v>
      </c>
      <c r="E11" s="62">
        <v>63610</v>
      </c>
      <c r="F11" s="68">
        <v>735.64964999999995</v>
      </c>
      <c r="G11" s="20">
        <v>4.9454429000000001E-2</v>
      </c>
    </row>
    <row r="12" spans="1:7" ht="12.75" x14ac:dyDescent="0.2">
      <c r="A12" s="21">
        <v>6</v>
      </c>
      <c r="B12" s="22" t="s">
        <v>651</v>
      </c>
      <c r="C12" s="26" t="s">
        <v>652</v>
      </c>
      <c r="D12" s="17" t="s">
        <v>31</v>
      </c>
      <c r="E12" s="62">
        <v>170000</v>
      </c>
      <c r="F12" s="68">
        <v>577.40499999999997</v>
      </c>
      <c r="G12" s="20">
        <v>3.8816349999999999E-2</v>
      </c>
    </row>
    <row r="13" spans="1:7" ht="12.75" x14ac:dyDescent="0.2">
      <c r="A13" s="21">
        <v>7</v>
      </c>
      <c r="B13" s="22" t="s">
        <v>481</v>
      </c>
      <c r="C13" s="26" t="s">
        <v>482</v>
      </c>
      <c r="D13" s="17" t="s">
        <v>31</v>
      </c>
      <c r="E13" s="62">
        <v>85484</v>
      </c>
      <c r="F13" s="68">
        <v>436.65227199999998</v>
      </c>
      <c r="G13" s="20">
        <v>2.9354175E-2</v>
      </c>
    </row>
    <row r="14" spans="1:7" ht="25.5" x14ac:dyDescent="0.2">
      <c r="A14" s="21">
        <v>8</v>
      </c>
      <c r="B14" s="22" t="s">
        <v>469</v>
      </c>
      <c r="C14" s="26" t="s">
        <v>470</v>
      </c>
      <c r="D14" s="17" t="s">
        <v>188</v>
      </c>
      <c r="E14" s="62">
        <v>46983</v>
      </c>
      <c r="F14" s="68">
        <v>316.8298605</v>
      </c>
      <c r="G14" s="20">
        <v>2.1299050999999999E-2</v>
      </c>
    </row>
    <row r="15" spans="1:7" ht="12.75" x14ac:dyDescent="0.2">
      <c r="A15" s="21">
        <v>9</v>
      </c>
      <c r="B15" s="22" t="s">
        <v>488</v>
      </c>
      <c r="C15" s="26" t="s">
        <v>489</v>
      </c>
      <c r="D15" s="17" t="s">
        <v>188</v>
      </c>
      <c r="E15" s="62">
        <v>193000</v>
      </c>
      <c r="F15" s="68">
        <v>314.10750000000002</v>
      </c>
      <c r="G15" s="20">
        <v>2.1116039E-2</v>
      </c>
    </row>
    <row r="16" spans="1:7" ht="12.75" x14ac:dyDescent="0.2">
      <c r="A16" s="21">
        <v>10</v>
      </c>
      <c r="B16" s="22" t="s">
        <v>379</v>
      </c>
      <c r="C16" s="26" t="s">
        <v>380</v>
      </c>
      <c r="D16" s="17" t="s">
        <v>188</v>
      </c>
      <c r="E16" s="62">
        <v>43490</v>
      </c>
      <c r="F16" s="68">
        <v>291.49172499999997</v>
      </c>
      <c r="G16" s="20">
        <v>1.9595682E-2</v>
      </c>
    </row>
    <row r="17" spans="1:7" ht="12.75" x14ac:dyDescent="0.2">
      <c r="A17" s="21">
        <v>11</v>
      </c>
      <c r="B17" s="22" t="s">
        <v>425</v>
      </c>
      <c r="C17" s="26" t="s">
        <v>426</v>
      </c>
      <c r="D17" s="17" t="s">
        <v>188</v>
      </c>
      <c r="E17" s="62">
        <v>85392</v>
      </c>
      <c r="F17" s="68">
        <v>281.79360000000003</v>
      </c>
      <c r="G17" s="20">
        <v>1.8943721E-2</v>
      </c>
    </row>
    <row r="18" spans="1:7" ht="12.75" x14ac:dyDescent="0.2">
      <c r="A18" s="21">
        <v>12</v>
      </c>
      <c r="B18" s="22" t="s">
        <v>182</v>
      </c>
      <c r="C18" s="26" t="s">
        <v>183</v>
      </c>
      <c r="D18" s="17" t="s">
        <v>31</v>
      </c>
      <c r="E18" s="62">
        <v>163473</v>
      </c>
      <c r="F18" s="68">
        <v>268.9948215</v>
      </c>
      <c r="G18" s="20">
        <v>1.8083315999999999E-2</v>
      </c>
    </row>
    <row r="19" spans="1:7" ht="12.75" x14ac:dyDescent="0.2">
      <c r="A19" s="21">
        <v>13</v>
      </c>
      <c r="B19" s="22" t="s">
        <v>558</v>
      </c>
      <c r="C19" s="26" t="s">
        <v>559</v>
      </c>
      <c r="D19" s="17" t="s">
        <v>31</v>
      </c>
      <c r="E19" s="62">
        <v>215000</v>
      </c>
      <c r="F19" s="68">
        <v>242.19749999999999</v>
      </c>
      <c r="G19" s="20">
        <v>1.6281851999999999E-2</v>
      </c>
    </row>
    <row r="20" spans="1:7" ht="12.75" x14ac:dyDescent="0.2">
      <c r="A20" s="21">
        <v>14</v>
      </c>
      <c r="B20" s="22" t="s">
        <v>391</v>
      </c>
      <c r="C20" s="26" t="s">
        <v>392</v>
      </c>
      <c r="D20" s="17" t="s">
        <v>188</v>
      </c>
      <c r="E20" s="62">
        <v>50000</v>
      </c>
      <c r="F20" s="68">
        <v>216.27500000000001</v>
      </c>
      <c r="G20" s="20">
        <v>1.4539198999999999E-2</v>
      </c>
    </row>
    <row r="21" spans="1:7" ht="25.5" x14ac:dyDescent="0.2">
      <c r="A21" s="21">
        <v>15</v>
      </c>
      <c r="B21" s="22" t="s">
        <v>532</v>
      </c>
      <c r="C21" s="26" t="s">
        <v>533</v>
      </c>
      <c r="D21" s="17" t="s">
        <v>188</v>
      </c>
      <c r="E21" s="62">
        <v>43952</v>
      </c>
      <c r="F21" s="68">
        <v>200.48704799999999</v>
      </c>
      <c r="G21" s="20">
        <v>1.3477846E-2</v>
      </c>
    </row>
    <row r="22" spans="1:7" ht="12.75" x14ac:dyDescent="0.2">
      <c r="A22" s="21">
        <v>16</v>
      </c>
      <c r="B22" s="22" t="s">
        <v>218</v>
      </c>
      <c r="C22" s="26" t="s">
        <v>219</v>
      </c>
      <c r="D22" s="17" t="s">
        <v>31</v>
      </c>
      <c r="E22" s="62">
        <v>365000</v>
      </c>
      <c r="F22" s="68">
        <v>186.88</v>
      </c>
      <c r="G22" s="20">
        <v>1.2563105E-2</v>
      </c>
    </row>
    <row r="23" spans="1:7" ht="12.75" x14ac:dyDescent="0.2">
      <c r="A23" s="21">
        <v>17</v>
      </c>
      <c r="B23" s="22" t="s">
        <v>427</v>
      </c>
      <c r="C23" s="26" t="s">
        <v>428</v>
      </c>
      <c r="D23" s="17" t="s">
        <v>188</v>
      </c>
      <c r="E23" s="62">
        <v>155000</v>
      </c>
      <c r="F23" s="68">
        <v>179.41249999999999</v>
      </c>
      <c r="G23" s="20">
        <v>1.2061097999999999E-2</v>
      </c>
    </row>
    <row r="24" spans="1:7" ht="12.75" x14ac:dyDescent="0.2">
      <c r="A24" s="21">
        <v>18</v>
      </c>
      <c r="B24" s="22" t="s">
        <v>757</v>
      </c>
      <c r="C24" s="26" t="s">
        <v>758</v>
      </c>
      <c r="D24" s="17" t="s">
        <v>31</v>
      </c>
      <c r="E24" s="62">
        <v>28000</v>
      </c>
      <c r="F24" s="68">
        <v>154.57400000000001</v>
      </c>
      <c r="G24" s="20">
        <v>1.0391317000000001E-2</v>
      </c>
    </row>
    <row r="25" spans="1:7" ht="25.5" x14ac:dyDescent="0.2">
      <c r="A25" s="21">
        <v>19</v>
      </c>
      <c r="B25" s="22" t="s">
        <v>479</v>
      </c>
      <c r="C25" s="26" t="s">
        <v>480</v>
      </c>
      <c r="D25" s="17" t="s">
        <v>188</v>
      </c>
      <c r="E25" s="62">
        <v>21450</v>
      </c>
      <c r="F25" s="68">
        <v>149.45287500000001</v>
      </c>
      <c r="G25" s="20">
        <v>1.0047047E-2</v>
      </c>
    </row>
    <row r="26" spans="1:7" ht="12.75" x14ac:dyDescent="0.2">
      <c r="A26" s="21">
        <v>20</v>
      </c>
      <c r="B26" s="22" t="s">
        <v>373</v>
      </c>
      <c r="C26" s="26" t="s">
        <v>374</v>
      </c>
      <c r="D26" s="17" t="s">
        <v>188</v>
      </c>
      <c r="E26" s="62">
        <v>6839</v>
      </c>
      <c r="F26" s="68">
        <v>138.43161850000001</v>
      </c>
      <c r="G26" s="20">
        <v>9.3061370000000008E-3</v>
      </c>
    </row>
    <row r="27" spans="1:7" ht="12.75" x14ac:dyDescent="0.2">
      <c r="A27" s="21">
        <v>21</v>
      </c>
      <c r="B27" s="22" t="s">
        <v>320</v>
      </c>
      <c r="C27" s="26" t="s">
        <v>321</v>
      </c>
      <c r="D27" s="17" t="s">
        <v>188</v>
      </c>
      <c r="E27" s="62">
        <v>150000</v>
      </c>
      <c r="F27" s="68">
        <v>93.224999999999994</v>
      </c>
      <c r="G27" s="20">
        <v>6.2670989999999999E-3</v>
      </c>
    </row>
    <row r="28" spans="1:7" ht="25.5" x14ac:dyDescent="0.2">
      <c r="A28" s="21">
        <v>22</v>
      </c>
      <c r="B28" s="22" t="s">
        <v>738</v>
      </c>
      <c r="C28" s="26" t="s">
        <v>739</v>
      </c>
      <c r="D28" s="17" t="s">
        <v>188</v>
      </c>
      <c r="E28" s="62">
        <v>26574</v>
      </c>
      <c r="F28" s="68">
        <v>84.359162999999995</v>
      </c>
      <c r="G28" s="20">
        <v>5.6710880000000003E-3</v>
      </c>
    </row>
    <row r="29" spans="1:7" ht="12.75" x14ac:dyDescent="0.2">
      <c r="A29" s="16"/>
      <c r="B29" s="17"/>
      <c r="C29" s="23" t="s">
        <v>120</v>
      </c>
      <c r="D29" s="27"/>
      <c r="E29" s="64"/>
      <c r="F29" s="70">
        <v>14614.954951500004</v>
      </c>
      <c r="G29" s="28">
        <v>0.98249791400000008</v>
      </c>
    </row>
    <row r="30" spans="1:7" ht="12.75" x14ac:dyDescent="0.2">
      <c r="A30" s="21"/>
      <c r="B30" s="22"/>
      <c r="C30" s="29"/>
      <c r="D30" s="30"/>
      <c r="E30" s="62"/>
      <c r="F30" s="68"/>
      <c r="G30" s="20"/>
    </row>
    <row r="31" spans="1:7" ht="12.75" x14ac:dyDescent="0.2">
      <c r="A31" s="16"/>
      <c r="B31" s="17"/>
      <c r="C31" s="23" t="s">
        <v>121</v>
      </c>
      <c r="D31" s="24"/>
      <c r="E31" s="63"/>
      <c r="F31" s="69"/>
      <c r="G31" s="25"/>
    </row>
    <row r="32" spans="1:7" ht="12.75" x14ac:dyDescent="0.2">
      <c r="A32" s="16"/>
      <c r="B32" s="17"/>
      <c r="C32" s="23" t="s">
        <v>120</v>
      </c>
      <c r="D32" s="27"/>
      <c r="E32" s="64"/>
      <c r="F32" s="70">
        <v>0</v>
      </c>
      <c r="G32" s="28">
        <v>0</v>
      </c>
    </row>
    <row r="33" spans="1:7" ht="12.75" x14ac:dyDescent="0.2">
      <c r="A33" s="21"/>
      <c r="B33" s="22"/>
      <c r="C33" s="29"/>
      <c r="D33" s="30"/>
      <c r="E33" s="62"/>
      <c r="F33" s="68"/>
      <c r="G33" s="20"/>
    </row>
    <row r="34" spans="1:7" ht="12.75" x14ac:dyDescent="0.2">
      <c r="A34" s="31"/>
      <c r="B34" s="32"/>
      <c r="C34" s="23" t="s">
        <v>122</v>
      </c>
      <c r="D34" s="24"/>
      <c r="E34" s="63"/>
      <c r="F34" s="69"/>
      <c r="G34" s="25"/>
    </row>
    <row r="35" spans="1:7" ht="12.75" x14ac:dyDescent="0.2">
      <c r="A35" s="33"/>
      <c r="B35" s="34"/>
      <c r="C35" s="23" t="s">
        <v>120</v>
      </c>
      <c r="D35" s="35"/>
      <c r="E35" s="65"/>
      <c r="F35" s="71">
        <v>0</v>
      </c>
      <c r="G35" s="36">
        <v>0</v>
      </c>
    </row>
    <row r="36" spans="1:7" ht="12.75" x14ac:dyDescent="0.2">
      <c r="A36" s="33"/>
      <c r="B36" s="34"/>
      <c r="C36" s="29"/>
      <c r="D36" s="37"/>
      <c r="E36" s="66"/>
      <c r="F36" s="72"/>
      <c r="G36" s="38"/>
    </row>
    <row r="37" spans="1:7" ht="12.75" x14ac:dyDescent="0.2">
      <c r="A37" s="16"/>
      <c r="B37" s="17"/>
      <c r="C37" s="23" t="s">
        <v>123</v>
      </c>
      <c r="D37" s="24"/>
      <c r="E37" s="63"/>
      <c r="F37" s="69"/>
      <c r="G37" s="25"/>
    </row>
    <row r="38" spans="1:7" ht="12.75" x14ac:dyDescent="0.2">
      <c r="A38" s="16"/>
      <c r="B38" s="17"/>
      <c r="C38" s="23" t="s">
        <v>120</v>
      </c>
      <c r="D38" s="27"/>
      <c r="E38" s="64"/>
      <c r="F38" s="70">
        <v>0</v>
      </c>
      <c r="G38" s="28">
        <v>0</v>
      </c>
    </row>
    <row r="39" spans="1:7" ht="12.75" x14ac:dyDescent="0.2">
      <c r="A39" s="16"/>
      <c r="B39" s="17"/>
      <c r="C39" s="29"/>
      <c r="D39" s="19"/>
      <c r="E39" s="62"/>
      <c r="F39" s="68"/>
      <c r="G39" s="20"/>
    </row>
    <row r="40" spans="1:7" ht="12.75" x14ac:dyDescent="0.2">
      <c r="A40" s="16"/>
      <c r="B40" s="17"/>
      <c r="C40" s="23" t="s">
        <v>124</v>
      </c>
      <c r="D40" s="24"/>
      <c r="E40" s="63"/>
      <c r="F40" s="69"/>
      <c r="G40" s="25"/>
    </row>
    <row r="41" spans="1:7" ht="12.75" x14ac:dyDescent="0.2">
      <c r="A41" s="16"/>
      <c r="B41" s="17"/>
      <c r="C41" s="23" t="s">
        <v>120</v>
      </c>
      <c r="D41" s="27"/>
      <c r="E41" s="64"/>
      <c r="F41" s="70">
        <v>0</v>
      </c>
      <c r="G41" s="28">
        <v>0</v>
      </c>
    </row>
    <row r="42" spans="1:7" ht="12.75" x14ac:dyDescent="0.2">
      <c r="A42" s="16"/>
      <c r="B42" s="17"/>
      <c r="C42" s="29"/>
      <c r="D42" s="19"/>
      <c r="E42" s="62"/>
      <c r="F42" s="68"/>
      <c r="G42" s="20"/>
    </row>
    <row r="43" spans="1:7" ht="12.75" x14ac:dyDescent="0.2">
      <c r="A43" s="16"/>
      <c r="B43" s="17"/>
      <c r="C43" s="23" t="s">
        <v>125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120</v>
      </c>
      <c r="D44" s="27"/>
      <c r="E44" s="64"/>
      <c r="F44" s="70">
        <v>0</v>
      </c>
      <c r="G44" s="28">
        <v>0</v>
      </c>
    </row>
    <row r="45" spans="1:7" ht="12.75" x14ac:dyDescent="0.2">
      <c r="A45" s="16"/>
      <c r="B45" s="17"/>
      <c r="C45" s="29"/>
      <c r="D45" s="19"/>
      <c r="E45" s="62"/>
      <c r="F45" s="68"/>
      <c r="G45" s="20"/>
    </row>
    <row r="46" spans="1:7" ht="25.5" x14ac:dyDescent="0.2">
      <c r="A46" s="21"/>
      <c r="B46" s="22"/>
      <c r="C46" s="39" t="s">
        <v>126</v>
      </c>
      <c r="D46" s="40"/>
      <c r="E46" s="64"/>
      <c r="F46" s="70">
        <v>14614.954951500004</v>
      </c>
      <c r="G46" s="28">
        <v>0.98249791400000008</v>
      </c>
    </row>
    <row r="47" spans="1:7" ht="12.75" x14ac:dyDescent="0.2">
      <c r="A47" s="16"/>
      <c r="B47" s="17"/>
      <c r="C47" s="26"/>
      <c r="D47" s="19"/>
      <c r="E47" s="62"/>
      <c r="F47" s="68"/>
      <c r="G47" s="20"/>
    </row>
    <row r="48" spans="1:7" ht="12.75" x14ac:dyDescent="0.2">
      <c r="A48" s="16"/>
      <c r="B48" s="17"/>
      <c r="C48" s="18" t="s">
        <v>127</v>
      </c>
      <c r="D48" s="19"/>
      <c r="E48" s="62"/>
      <c r="F48" s="68"/>
      <c r="G48" s="20"/>
    </row>
    <row r="49" spans="1:7" ht="25.5" x14ac:dyDescent="0.2">
      <c r="A49" s="16"/>
      <c r="B49" s="17"/>
      <c r="C49" s="23" t="s">
        <v>10</v>
      </c>
      <c r="D49" s="24"/>
      <c r="E49" s="63"/>
      <c r="F49" s="69"/>
      <c r="G49" s="25"/>
    </row>
    <row r="50" spans="1:7" ht="12.75" x14ac:dyDescent="0.2">
      <c r="A50" s="21"/>
      <c r="B50" s="22"/>
      <c r="C50" s="23" t="s">
        <v>120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19"/>
      <c r="E51" s="62"/>
      <c r="F51" s="68"/>
      <c r="G51" s="20"/>
    </row>
    <row r="52" spans="1:7" ht="12.75" x14ac:dyDescent="0.2">
      <c r="A52" s="16"/>
      <c r="B52" s="41"/>
      <c r="C52" s="23" t="s">
        <v>128</v>
      </c>
      <c r="D52" s="24"/>
      <c r="E52" s="63"/>
      <c r="F52" s="69"/>
      <c r="G52" s="25"/>
    </row>
    <row r="53" spans="1:7" ht="12.75" x14ac:dyDescent="0.2">
      <c r="A53" s="21"/>
      <c r="B53" s="22"/>
      <c r="C53" s="23" t="s">
        <v>120</v>
      </c>
      <c r="D53" s="27"/>
      <c r="E53" s="64"/>
      <c r="F53" s="70">
        <v>0</v>
      </c>
      <c r="G53" s="28">
        <v>0</v>
      </c>
    </row>
    <row r="54" spans="1:7" ht="12.75" x14ac:dyDescent="0.2">
      <c r="A54" s="21"/>
      <c r="B54" s="22"/>
      <c r="C54" s="29"/>
      <c r="D54" s="19"/>
      <c r="E54" s="62"/>
      <c r="F54" s="74"/>
      <c r="G54" s="43"/>
    </row>
    <row r="55" spans="1:7" ht="12.75" x14ac:dyDescent="0.2">
      <c r="A55" s="16"/>
      <c r="B55" s="17"/>
      <c r="C55" s="23" t="s">
        <v>129</v>
      </c>
      <c r="D55" s="24"/>
      <c r="E55" s="63"/>
      <c r="F55" s="69"/>
      <c r="G55" s="25"/>
    </row>
    <row r="56" spans="1:7" ht="12.75" x14ac:dyDescent="0.2">
      <c r="A56" s="21"/>
      <c r="B56" s="22"/>
      <c r="C56" s="23" t="s">
        <v>120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25.5" x14ac:dyDescent="0.2">
      <c r="A58" s="16"/>
      <c r="B58" s="41"/>
      <c r="C58" s="23" t="s">
        <v>130</v>
      </c>
      <c r="D58" s="24"/>
      <c r="E58" s="63"/>
      <c r="F58" s="69"/>
      <c r="G58" s="25"/>
    </row>
    <row r="59" spans="1:7" ht="12.75" x14ac:dyDescent="0.2">
      <c r="A59" s="21"/>
      <c r="B59" s="22"/>
      <c r="C59" s="23" t="s">
        <v>120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19"/>
      <c r="E60" s="62"/>
      <c r="F60" s="68"/>
      <c r="G60" s="20"/>
    </row>
    <row r="61" spans="1:7" ht="12.75" x14ac:dyDescent="0.2">
      <c r="A61" s="21"/>
      <c r="B61" s="22"/>
      <c r="C61" s="44" t="s">
        <v>131</v>
      </c>
      <c r="D61" s="40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6"/>
      <c r="D62" s="19"/>
      <c r="E62" s="62"/>
      <c r="F62" s="68"/>
      <c r="G62" s="20"/>
    </row>
    <row r="63" spans="1:7" ht="12.75" x14ac:dyDescent="0.2">
      <c r="A63" s="16"/>
      <c r="B63" s="17"/>
      <c r="C63" s="18" t="s">
        <v>132</v>
      </c>
      <c r="D63" s="19"/>
      <c r="E63" s="62"/>
      <c r="F63" s="68"/>
      <c r="G63" s="20"/>
    </row>
    <row r="64" spans="1:7" ht="12.75" x14ac:dyDescent="0.2">
      <c r="A64" s="21"/>
      <c r="B64" s="22"/>
      <c r="C64" s="23" t="s">
        <v>133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120</v>
      </c>
      <c r="D65" s="40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22"/>
      <c r="E66" s="62"/>
      <c r="F66" s="68"/>
      <c r="G66" s="20"/>
    </row>
    <row r="67" spans="1:7" ht="12.75" x14ac:dyDescent="0.2">
      <c r="A67" s="21"/>
      <c r="B67" s="22"/>
      <c r="C67" s="23" t="s">
        <v>134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120</v>
      </c>
      <c r="D68" s="40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22"/>
      <c r="E69" s="62"/>
      <c r="F69" s="68"/>
      <c r="G69" s="20"/>
    </row>
    <row r="70" spans="1:7" ht="12.75" x14ac:dyDescent="0.2">
      <c r="A70" s="21"/>
      <c r="B70" s="22"/>
      <c r="C70" s="23" t="s">
        <v>135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120</v>
      </c>
      <c r="D71" s="40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22"/>
      <c r="E72" s="62"/>
      <c r="F72" s="68"/>
      <c r="G72" s="20"/>
    </row>
    <row r="73" spans="1:7" ht="12.75" x14ac:dyDescent="0.2">
      <c r="A73" s="21"/>
      <c r="B73" s="22"/>
      <c r="C73" s="23" t="s">
        <v>136</v>
      </c>
      <c r="D73" s="24"/>
      <c r="E73" s="63"/>
      <c r="F73" s="69"/>
      <c r="G73" s="25"/>
    </row>
    <row r="74" spans="1:7" ht="12.75" x14ac:dyDescent="0.2">
      <c r="A74" s="21">
        <v>1</v>
      </c>
      <c r="B74" s="22"/>
      <c r="C74" s="26" t="s">
        <v>137</v>
      </c>
      <c r="D74" s="30"/>
      <c r="E74" s="62"/>
      <c r="F74" s="68">
        <v>235.87882930000001</v>
      </c>
      <c r="G74" s="20">
        <v>1.5857076000000001E-2</v>
      </c>
    </row>
    <row r="75" spans="1:7" ht="12.75" x14ac:dyDescent="0.2">
      <c r="A75" s="21"/>
      <c r="B75" s="22"/>
      <c r="C75" s="23" t="s">
        <v>120</v>
      </c>
      <c r="D75" s="40"/>
      <c r="E75" s="64"/>
      <c r="F75" s="70">
        <v>235.87882930000001</v>
      </c>
      <c r="G75" s="28">
        <v>1.5857076000000001E-2</v>
      </c>
    </row>
    <row r="76" spans="1:7" ht="12.75" x14ac:dyDescent="0.2">
      <c r="A76" s="21"/>
      <c r="B76" s="22"/>
      <c r="C76" s="29"/>
      <c r="D76" s="22"/>
      <c r="E76" s="62"/>
      <c r="F76" s="68"/>
      <c r="G76" s="20"/>
    </row>
    <row r="77" spans="1:7" ht="25.5" x14ac:dyDescent="0.2">
      <c r="A77" s="21"/>
      <c r="B77" s="22"/>
      <c r="C77" s="39" t="s">
        <v>138</v>
      </c>
      <c r="D77" s="40"/>
      <c r="E77" s="64"/>
      <c r="F77" s="70">
        <v>235.87882930000001</v>
      </c>
      <c r="G77" s="28">
        <v>1.5857076000000001E-2</v>
      </c>
    </row>
    <row r="78" spans="1:7" ht="12.75" x14ac:dyDescent="0.2">
      <c r="A78" s="21"/>
      <c r="B78" s="22"/>
      <c r="C78" s="45"/>
      <c r="D78" s="22"/>
      <c r="E78" s="62"/>
      <c r="F78" s="68"/>
      <c r="G78" s="20"/>
    </row>
    <row r="79" spans="1:7" ht="12.75" x14ac:dyDescent="0.2">
      <c r="A79" s="16"/>
      <c r="B79" s="17"/>
      <c r="C79" s="18" t="s">
        <v>139</v>
      </c>
      <c r="D79" s="19"/>
      <c r="E79" s="62"/>
      <c r="F79" s="68"/>
      <c r="G79" s="20"/>
    </row>
    <row r="80" spans="1:7" ht="25.5" x14ac:dyDescent="0.2">
      <c r="A80" s="21"/>
      <c r="B80" s="22"/>
      <c r="C80" s="23" t="s">
        <v>140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120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16"/>
      <c r="B83" s="17"/>
      <c r="C83" s="18" t="s">
        <v>141</v>
      </c>
      <c r="D83" s="19"/>
      <c r="E83" s="62"/>
      <c r="F83" s="68"/>
      <c r="G83" s="20"/>
    </row>
    <row r="84" spans="1:7" ht="25.5" x14ac:dyDescent="0.2">
      <c r="A84" s="21"/>
      <c r="B84" s="22"/>
      <c r="C84" s="23" t="s">
        <v>142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25.5" x14ac:dyDescent="0.2">
      <c r="A87" s="21"/>
      <c r="B87" s="22"/>
      <c r="C87" s="23" t="s">
        <v>143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74"/>
      <c r="G89" s="43"/>
    </row>
    <row r="90" spans="1:7" ht="25.5" x14ac:dyDescent="0.2">
      <c r="A90" s="21"/>
      <c r="B90" s="22"/>
      <c r="C90" s="45" t="s">
        <v>144</v>
      </c>
      <c r="D90" s="22"/>
      <c r="E90" s="62"/>
      <c r="F90" s="74">
        <v>24.46999739</v>
      </c>
      <c r="G90" s="43">
        <v>1.6450080000000001E-3</v>
      </c>
    </row>
    <row r="91" spans="1:7" ht="12.75" x14ac:dyDescent="0.2">
      <c r="A91" s="21"/>
      <c r="B91" s="22"/>
      <c r="C91" s="46" t="s">
        <v>145</v>
      </c>
      <c r="D91" s="27"/>
      <c r="E91" s="64"/>
      <c r="F91" s="70">
        <v>14875.303778190002</v>
      </c>
      <c r="G91" s="28">
        <v>0.99999999799999995</v>
      </c>
    </row>
    <row r="93" spans="1:7" ht="12.75" x14ac:dyDescent="0.2">
      <c r="B93" s="360"/>
      <c r="C93" s="360"/>
      <c r="D93" s="360"/>
      <c r="E93" s="360"/>
      <c r="F93" s="360"/>
    </row>
    <row r="94" spans="1:7" ht="12.75" x14ac:dyDescent="0.2">
      <c r="B94" s="360"/>
      <c r="C94" s="360"/>
      <c r="D94" s="360"/>
      <c r="E94" s="360"/>
      <c r="F94" s="360"/>
    </row>
    <row r="96" spans="1:7" ht="12.75" x14ac:dyDescent="0.2">
      <c r="B96" s="52" t="s">
        <v>146</v>
      </c>
      <c r="C96" s="53"/>
      <c r="D96" s="54"/>
    </row>
    <row r="97" spans="2:4" ht="12.75" x14ac:dyDescent="0.2">
      <c r="B97" s="55" t="s">
        <v>147</v>
      </c>
      <c r="C97" s="56"/>
      <c r="D97" s="81" t="s">
        <v>148</v>
      </c>
    </row>
    <row r="98" spans="2:4" ht="12.75" x14ac:dyDescent="0.2">
      <c r="B98" s="55" t="s">
        <v>149</v>
      </c>
      <c r="C98" s="56"/>
      <c r="D98" s="81" t="s">
        <v>148</v>
      </c>
    </row>
    <row r="99" spans="2:4" ht="12.75" x14ac:dyDescent="0.2">
      <c r="B99" s="57" t="s">
        <v>150</v>
      </c>
      <c r="C99" s="56"/>
      <c r="D99" s="58"/>
    </row>
    <row r="100" spans="2:4" ht="25.5" customHeight="1" x14ac:dyDescent="0.2">
      <c r="B100" s="58"/>
      <c r="C100" s="48" t="s">
        <v>151</v>
      </c>
      <c r="D100" s="49" t="s">
        <v>152</v>
      </c>
    </row>
    <row r="101" spans="2:4" ht="12.75" customHeight="1" x14ac:dyDescent="0.2">
      <c r="B101" s="75" t="s">
        <v>153</v>
      </c>
      <c r="C101" s="76" t="s">
        <v>154</v>
      </c>
      <c r="D101" s="76" t="s">
        <v>155</v>
      </c>
    </row>
    <row r="102" spans="2:4" ht="12.75" x14ac:dyDescent="0.2">
      <c r="B102" s="58" t="s">
        <v>156</v>
      </c>
      <c r="C102" s="59">
        <v>41.739899999999999</v>
      </c>
      <c r="D102" s="59">
        <v>40.1755</v>
      </c>
    </row>
    <row r="103" spans="2:4" ht="12.75" x14ac:dyDescent="0.2">
      <c r="B103" s="58" t="s">
        <v>157</v>
      </c>
      <c r="C103" s="59">
        <v>19.916499999999999</v>
      </c>
      <c r="D103" s="59">
        <v>19.170100000000001</v>
      </c>
    </row>
    <row r="104" spans="2:4" ht="12.75" x14ac:dyDescent="0.2">
      <c r="B104" s="58" t="s">
        <v>446</v>
      </c>
      <c r="C104" s="59">
        <v>42.9176</v>
      </c>
      <c r="D104" s="59">
        <v>41.309100000000001</v>
      </c>
    </row>
    <row r="105" spans="2:4" ht="12.75" x14ac:dyDescent="0.2">
      <c r="B105" s="58" t="s">
        <v>447</v>
      </c>
      <c r="C105" s="59">
        <v>20.219100000000001</v>
      </c>
      <c r="D105" s="59">
        <v>19.461099999999998</v>
      </c>
    </row>
    <row r="106" spans="2:4" ht="12.75" x14ac:dyDescent="0.2">
      <c r="B106" s="58" t="s">
        <v>158</v>
      </c>
      <c r="C106" s="59">
        <v>40.301099999999998</v>
      </c>
      <c r="D106" s="59">
        <v>38.769100000000002</v>
      </c>
    </row>
    <row r="107" spans="2:4" ht="12.75" x14ac:dyDescent="0.2">
      <c r="B107" s="58" t="s">
        <v>159</v>
      </c>
      <c r="C107" s="59">
        <v>19.0488</v>
      </c>
      <c r="D107" s="59">
        <v>18.3247</v>
      </c>
    </row>
    <row r="109" spans="2:4" ht="12.75" x14ac:dyDescent="0.2">
      <c r="B109" s="77" t="s">
        <v>160</v>
      </c>
      <c r="C109" s="60"/>
      <c r="D109" s="78" t="s">
        <v>148</v>
      </c>
    </row>
    <row r="110" spans="2:4" ht="24.75" customHeight="1" x14ac:dyDescent="0.2">
      <c r="B110" s="79"/>
      <c r="C110" s="79"/>
    </row>
    <row r="111" spans="2:4" ht="15" x14ac:dyDescent="0.25">
      <c r="B111" s="82"/>
      <c r="C111" s="80"/>
      <c r="D111"/>
    </row>
    <row r="113" spans="2:4" ht="12.75" x14ac:dyDescent="0.2">
      <c r="B113" s="57" t="s">
        <v>161</v>
      </c>
      <c r="C113" s="56"/>
      <c r="D113" s="83" t="s">
        <v>148</v>
      </c>
    </row>
    <row r="114" spans="2:4" ht="12.75" x14ac:dyDescent="0.2">
      <c r="B114" s="57" t="s">
        <v>162</v>
      </c>
      <c r="C114" s="56"/>
      <c r="D114" s="83" t="s">
        <v>148</v>
      </c>
    </row>
    <row r="115" spans="2:4" ht="12.75" x14ac:dyDescent="0.2">
      <c r="B115" s="57" t="s">
        <v>163</v>
      </c>
      <c r="C115" s="56"/>
      <c r="D115" s="61">
        <v>0</v>
      </c>
    </row>
    <row r="116" spans="2:4" ht="12.75" x14ac:dyDescent="0.2">
      <c r="B116" s="57" t="s">
        <v>164</v>
      </c>
      <c r="C116" s="56"/>
      <c r="D116" s="61" t="s">
        <v>148</v>
      </c>
    </row>
  </sheetData>
  <mergeCells count="5">
    <mergeCell ref="A1:G1"/>
    <mergeCell ref="A2:G2"/>
    <mergeCell ref="A3:G3"/>
    <mergeCell ref="B93:F93"/>
    <mergeCell ref="B94:F94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759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14</v>
      </c>
      <c r="C7" s="26" t="s">
        <v>15</v>
      </c>
      <c r="D7" s="17" t="s">
        <v>16</v>
      </c>
      <c r="E7" s="62">
        <v>34162</v>
      </c>
      <c r="F7" s="68">
        <v>435.59966200000002</v>
      </c>
      <c r="G7" s="20">
        <v>7.7868459000000001E-2</v>
      </c>
    </row>
    <row r="8" spans="1:7" ht="12.75" x14ac:dyDescent="0.2">
      <c r="A8" s="21">
        <v>2</v>
      </c>
      <c r="B8" s="22" t="s">
        <v>451</v>
      </c>
      <c r="C8" s="26" t="s">
        <v>452</v>
      </c>
      <c r="D8" s="17" t="s">
        <v>199</v>
      </c>
      <c r="E8" s="62">
        <v>18523</v>
      </c>
      <c r="F8" s="68">
        <v>342.25873250000001</v>
      </c>
      <c r="G8" s="20">
        <v>6.1182691999999997E-2</v>
      </c>
    </row>
    <row r="9" spans="1:7" ht="12.75" x14ac:dyDescent="0.2">
      <c r="A9" s="21">
        <v>3</v>
      </c>
      <c r="B9" s="22" t="s">
        <v>116</v>
      </c>
      <c r="C9" s="26" t="s">
        <v>117</v>
      </c>
      <c r="D9" s="17" t="s">
        <v>31</v>
      </c>
      <c r="E9" s="62">
        <v>99397</v>
      </c>
      <c r="F9" s="68">
        <v>257.78611949999998</v>
      </c>
      <c r="G9" s="20">
        <v>4.6082238999999997E-2</v>
      </c>
    </row>
    <row r="10" spans="1:7" ht="12.75" x14ac:dyDescent="0.2">
      <c r="A10" s="21">
        <v>4</v>
      </c>
      <c r="B10" s="22" t="s">
        <v>459</v>
      </c>
      <c r="C10" s="26" t="s">
        <v>460</v>
      </c>
      <c r="D10" s="17" t="s">
        <v>199</v>
      </c>
      <c r="E10" s="62">
        <v>18130</v>
      </c>
      <c r="F10" s="68">
        <v>236.99536000000001</v>
      </c>
      <c r="G10" s="20">
        <v>4.2365650999999997E-2</v>
      </c>
    </row>
    <row r="11" spans="1:7" ht="12.75" x14ac:dyDescent="0.2">
      <c r="A11" s="21">
        <v>5</v>
      </c>
      <c r="B11" s="22" t="s">
        <v>60</v>
      </c>
      <c r="C11" s="26" t="s">
        <v>61</v>
      </c>
      <c r="D11" s="17" t="s">
        <v>31</v>
      </c>
      <c r="E11" s="62">
        <v>77538</v>
      </c>
      <c r="F11" s="68">
        <v>213.53965199999999</v>
      </c>
      <c r="G11" s="20">
        <v>3.8172672999999997E-2</v>
      </c>
    </row>
    <row r="12" spans="1:7" ht="12.75" x14ac:dyDescent="0.2">
      <c r="A12" s="21">
        <v>6</v>
      </c>
      <c r="B12" s="22" t="s">
        <v>558</v>
      </c>
      <c r="C12" s="26" t="s">
        <v>559</v>
      </c>
      <c r="D12" s="17" t="s">
        <v>31</v>
      </c>
      <c r="E12" s="62">
        <v>188009</v>
      </c>
      <c r="F12" s="68">
        <v>211.79213849999999</v>
      </c>
      <c r="G12" s="20">
        <v>3.7860285E-2</v>
      </c>
    </row>
    <row r="13" spans="1:7" ht="12.75" x14ac:dyDescent="0.2">
      <c r="A13" s="21">
        <v>7</v>
      </c>
      <c r="B13" s="22" t="s">
        <v>261</v>
      </c>
      <c r="C13" s="26" t="s">
        <v>262</v>
      </c>
      <c r="D13" s="17" t="s">
        <v>199</v>
      </c>
      <c r="E13" s="62">
        <v>27474</v>
      </c>
      <c r="F13" s="68">
        <v>210.58821</v>
      </c>
      <c r="G13" s="20">
        <v>3.7645069000000003E-2</v>
      </c>
    </row>
    <row r="14" spans="1:7" ht="12.75" x14ac:dyDescent="0.2">
      <c r="A14" s="21">
        <v>8</v>
      </c>
      <c r="B14" s="22" t="s">
        <v>760</v>
      </c>
      <c r="C14" s="26" t="s">
        <v>761</v>
      </c>
      <c r="D14" s="17" t="s">
        <v>199</v>
      </c>
      <c r="E14" s="62">
        <v>46637</v>
      </c>
      <c r="F14" s="68">
        <v>208.49070850000001</v>
      </c>
      <c r="G14" s="20">
        <v>3.7270115999999999E-2</v>
      </c>
    </row>
    <row r="15" spans="1:7" ht="25.5" x14ac:dyDescent="0.2">
      <c r="A15" s="21">
        <v>9</v>
      </c>
      <c r="B15" s="22" t="s">
        <v>513</v>
      </c>
      <c r="C15" s="26" t="s">
        <v>514</v>
      </c>
      <c r="D15" s="17" t="s">
        <v>36</v>
      </c>
      <c r="E15" s="62">
        <v>63882</v>
      </c>
      <c r="F15" s="68">
        <v>170.05388400000001</v>
      </c>
      <c r="G15" s="20">
        <v>3.0399091E-2</v>
      </c>
    </row>
    <row r="16" spans="1:7" ht="12.75" x14ac:dyDescent="0.2">
      <c r="A16" s="21">
        <v>10</v>
      </c>
      <c r="B16" s="22" t="s">
        <v>732</v>
      </c>
      <c r="C16" s="26" t="s">
        <v>733</v>
      </c>
      <c r="D16" s="17" t="s">
        <v>228</v>
      </c>
      <c r="E16" s="62">
        <v>7424</v>
      </c>
      <c r="F16" s="68">
        <v>165.93011200000001</v>
      </c>
      <c r="G16" s="20">
        <v>2.9661918999999998E-2</v>
      </c>
    </row>
    <row r="17" spans="1:7" ht="25.5" x14ac:dyDescent="0.2">
      <c r="A17" s="21">
        <v>11</v>
      </c>
      <c r="B17" s="22" t="s">
        <v>548</v>
      </c>
      <c r="C17" s="26" t="s">
        <v>549</v>
      </c>
      <c r="D17" s="17" t="s">
        <v>228</v>
      </c>
      <c r="E17" s="62">
        <v>27915</v>
      </c>
      <c r="F17" s="68">
        <v>157.44059999999999</v>
      </c>
      <c r="G17" s="20">
        <v>2.8144321E-2</v>
      </c>
    </row>
    <row r="18" spans="1:7" ht="12.75" x14ac:dyDescent="0.2">
      <c r="A18" s="21">
        <v>12</v>
      </c>
      <c r="B18" s="22" t="s">
        <v>651</v>
      </c>
      <c r="C18" s="26" t="s">
        <v>652</v>
      </c>
      <c r="D18" s="17" t="s">
        <v>31</v>
      </c>
      <c r="E18" s="62">
        <v>45228</v>
      </c>
      <c r="F18" s="68">
        <v>153.61690200000001</v>
      </c>
      <c r="G18" s="20">
        <v>2.7460790999999998E-2</v>
      </c>
    </row>
    <row r="19" spans="1:7" ht="12.75" x14ac:dyDescent="0.2">
      <c r="A19" s="21">
        <v>13</v>
      </c>
      <c r="B19" s="22" t="s">
        <v>358</v>
      </c>
      <c r="C19" s="26" t="s">
        <v>359</v>
      </c>
      <c r="D19" s="17" t="s">
        <v>199</v>
      </c>
      <c r="E19" s="62">
        <v>14146</v>
      </c>
      <c r="F19" s="68">
        <v>153.37093200000001</v>
      </c>
      <c r="G19" s="20">
        <v>2.7416821000000001E-2</v>
      </c>
    </row>
    <row r="20" spans="1:7" ht="12.75" x14ac:dyDescent="0.2">
      <c r="A20" s="21">
        <v>14</v>
      </c>
      <c r="B20" s="22" t="s">
        <v>26</v>
      </c>
      <c r="C20" s="26" t="s">
        <v>27</v>
      </c>
      <c r="D20" s="17" t="s">
        <v>28</v>
      </c>
      <c r="E20" s="62">
        <v>65400</v>
      </c>
      <c r="F20" s="68">
        <v>145.87469999999999</v>
      </c>
      <c r="G20" s="20">
        <v>2.6076782999999999E-2</v>
      </c>
    </row>
    <row r="21" spans="1:7" ht="12.75" x14ac:dyDescent="0.2">
      <c r="A21" s="21">
        <v>15</v>
      </c>
      <c r="B21" s="22" t="s">
        <v>689</v>
      </c>
      <c r="C21" s="26" t="s">
        <v>690</v>
      </c>
      <c r="D21" s="17" t="s">
        <v>28</v>
      </c>
      <c r="E21" s="62">
        <v>165943</v>
      </c>
      <c r="F21" s="68">
        <v>137.73268999999999</v>
      </c>
      <c r="G21" s="20">
        <v>2.4621305E-2</v>
      </c>
    </row>
    <row r="22" spans="1:7" ht="12.75" x14ac:dyDescent="0.2">
      <c r="A22" s="21">
        <v>16</v>
      </c>
      <c r="B22" s="22" t="s">
        <v>691</v>
      </c>
      <c r="C22" s="26" t="s">
        <v>692</v>
      </c>
      <c r="D22" s="17" t="s">
        <v>228</v>
      </c>
      <c r="E22" s="62">
        <v>34770</v>
      </c>
      <c r="F22" s="68">
        <v>131.22198</v>
      </c>
      <c r="G22" s="20">
        <v>2.3457440999999999E-2</v>
      </c>
    </row>
    <row r="23" spans="1:7" ht="12.75" x14ac:dyDescent="0.2">
      <c r="A23" s="21">
        <v>17</v>
      </c>
      <c r="B23" s="22" t="s">
        <v>281</v>
      </c>
      <c r="C23" s="26" t="s">
        <v>282</v>
      </c>
      <c r="D23" s="17" t="s">
        <v>199</v>
      </c>
      <c r="E23" s="62">
        <v>9641</v>
      </c>
      <c r="F23" s="68">
        <v>128.678427</v>
      </c>
      <c r="G23" s="20">
        <v>2.3002750999999998E-2</v>
      </c>
    </row>
    <row r="24" spans="1:7" ht="25.5" x14ac:dyDescent="0.2">
      <c r="A24" s="21">
        <v>18</v>
      </c>
      <c r="B24" s="22" t="s">
        <v>37</v>
      </c>
      <c r="C24" s="26" t="s">
        <v>38</v>
      </c>
      <c r="D24" s="17" t="s">
        <v>16</v>
      </c>
      <c r="E24" s="62">
        <v>129853</v>
      </c>
      <c r="F24" s="68">
        <v>124.72380649999999</v>
      </c>
      <c r="G24" s="20">
        <v>2.2295816999999999E-2</v>
      </c>
    </row>
    <row r="25" spans="1:7" ht="51" x14ac:dyDescent="0.2">
      <c r="A25" s="21">
        <v>19</v>
      </c>
      <c r="B25" s="22" t="s">
        <v>213</v>
      </c>
      <c r="C25" s="26" t="s">
        <v>214</v>
      </c>
      <c r="D25" s="17" t="s">
        <v>215</v>
      </c>
      <c r="E25" s="62">
        <v>230444</v>
      </c>
      <c r="F25" s="68">
        <v>115.913332</v>
      </c>
      <c r="G25" s="20">
        <v>2.0720843999999999E-2</v>
      </c>
    </row>
    <row r="26" spans="1:7" ht="12.75" x14ac:dyDescent="0.2">
      <c r="A26" s="21">
        <v>20</v>
      </c>
      <c r="B26" s="22" t="s">
        <v>542</v>
      </c>
      <c r="C26" s="26" t="s">
        <v>543</v>
      </c>
      <c r="D26" s="17" t="s">
        <v>362</v>
      </c>
      <c r="E26" s="62">
        <v>33867</v>
      </c>
      <c r="F26" s="68">
        <v>115.2324675</v>
      </c>
      <c r="G26" s="20">
        <v>2.0599131E-2</v>
      </c>
    </row>
    <row r="27" spans="1:7" ht="12.75" x14ac:dyDescent="0.2">
      <c r="A27" s="21">
        <v>21</v>
      </c>
      <c r="B27" s="22" t="s">
        <v>253</v>
      </c>
      <c r="C27" s="26" t="s">
        <v>254</v>
      </c>
      <c r="D27" s="17" t="s">
        <v>22</v>
      </c>
      <c r="E27" s="62">
        <v>108332</v>
      </c>
      <c r="F27" s="68">
        <v>114.506924</v>
      </c>
      <c r="G27" s="20">
        <v>2.0469431999999999E-2</v>
      </c>
    </row>
    <row r="28" spans="1:7" ht="25.5" x14ac:dyDescent="0.2">
      <c r="A28" s="21">
        <v>22</v>
      </c>
      <c r="B28" s="22" t="s">
        <v>519</v>
      </c>
      <c r="C28" s="26" t="s">
        <v>520</v>
      </c>
      <c r="D28" s="17" t="s">
        <v>521</v>
      </c>
      <c r="E28" s="62">
        <v>29192</v>
      </c>
      <c r="F28" s="68">
        <v>111.49884400000001</v>
      </c>
      <c r="G28" s="20">
        <v>1.9931702999999999E-2</v>
      </c>
    </row>
    <row r="29" spans="1:7" ht="25.5" x14ac:dyDescent="0.2">
      <c r="A29" s="21">
        <v>23</v>
      </c>
      <c r="B29" s="22" t="s">
        <v>216</v>
      </c>
      <c r="C29" s="26" t="s">
        <v>217</v>
      </c>
      <c r="D29" s="17" t="s">
        <v>36</v>
      </c>
      <c r="E29" s="62">
        <v>70432</v>
      </c>
      <c r="F29" s="68">
        <v>105.08454399999999</v>
      </c>
      <c r="G29" s="20">
        <v>1.8785072999999999E-2</v>
      </c>
    </row>
    <row r="30" spans="1:7" ht="12.75" x14ac:dyDescent="0.2">
      <c r="A30" s="21">
        <v>24</v>
      </c>
      <c r="B30" s="22" t="s">
        <v>420</v>
      </c>
      <c r="C30" s="26" t="s">
        <v>421</v>
      </c>
      <c r="D30" s="17" t="s">
        <v>313</v>
      </c>
      <c r="E30" s="62">
        <v>8360</v>
      </c>
      <c r="F30" s="68">
        <v>101.98782</v>
      </c>
      <c r="G30" s="20">
        <v>1.8231497999999999E-2</v>
      </c>
    </row>
    <row r="31" spans="1:7" ht="25.5" x14ac:dyDescent="0.2">
      <c r="A31" s="21">
        <v>25</v>
      </c>
      <c r="B31" s="22" t="s">
        <v>62</v>
      </c>
      <c r="C31" s="26" t="s">
        <v>63</v>
      </c>
      <c r="D31" s="17" t="s">
        <v>19</v>
      </c>
      <c r="E31" s="62">
        <v>123708</v>
      </c>
      <c r="F31" s="68">
        <v>97.420050000000003</v>
      </c>
      <c r="G31" s="20">
        <v>1.7414955999999999E-2</v>
      </c>
    </row>
    <row r="32" spans="1:7" ht="25.5" x14ac:dyDescent="0.2">
      <c r="A32" s="21">
        <v>26</v>
      </c>
      <c r="B32" s="22" t="s">
        <v>687</v>
      </c>
      <c r="C32" s="26" t="s">
        <v>688</v>
      </c>
      <c r="D32" s="17" t="s">
        <v>19</v>
      </c>
      <c r="E32" s="62">
        <v>131075</v>
      </c>
      <c r="F32" s="68">
        <v>94.046312499999999</v>
      </c>
      <c r="G32" s="20">
        <v>1.6811862E-2</v>
      </c>
    </row>
    <row r="33" spans="1:7" ht="12.75" x14ac:dyDescent="0.2">
      <c r="A33" s="21">
        <v>27</v>
      </c>
      <c r="B33" s="22" t="s">
        <v>218</v>
      </c>
      <c r="C33" s="26" t="s">
        <v>219</v>
      </c>
      <c r="D33" s="17" t="s">
        <v>31</v>
      </c>
      <c r="E33" s="62">
        <v>174709</v>
      </c>
      <c r="F33" s="68">
        <v>89.451008000000002</v>
      </c>
      <c r="G33" s="20">
        <v>1.5990397999999999E-2</v>
      </c>
    </row>
    <row r="34" spans="1:7" ht="12.75" x14ac:dyDescent="0.2">
      <c r="A34" s="21">
        <v>28</v>
      </c>
      <c r="B34" s="22" t="s">
        <v>314</v>
      </c>
      <c r="C34" s="26" t="s">
        <v>315</v>
      </c>
      <c r="D34" s="17" t="s">
        <v>22</v>
      </c>
      <c r="E34" s="62">
        <v>35630</v>
      </c>
      <c r="F34" s="68">
        <v>80.060609999999997</v>
      </c>
      <c r="G34" s="20">
        <v>1.4311757E-2</v>
      </c>
    </row>
    <row r="35" spans="1:7" ht="12.75" x14ac:dyDescent="0.2">
      <c r="A35" s="21">
        <v>29</v>
      </c>
      <c r="B35" s="22" t="s">
        <v>762</v>
      </c>
      <c r="C35" s="26" t="s">
        <v>763</v>
      </c>
      <c r="D35" s="17" t="s">
        <v>25</v>
      </c>
      <c r="E35" s="62">
        <v>106890</v>
      </c>
      <c r="F35" s="68">
        <v>78.296925000000002</v>
      </c>
      <c r="G35" s="20">
        <v>1.3996477E-2</v>
      </c>
    </row>
    <row r="36" spans="1:7" ht="25.5" x14ac:dyDescent="0.2">
      <c r="A36" s="21">
        <v>30</v>
      </c>
      <c r="B36" s="22" t="s">
        <v>265</v>
      </c>
      <c r="C36" s="26" t="s">
        <v>266</v>
      </c>
      <c r="D36" s="17" t="s">
        <v>43</v>
      </c>
      <c r="E36" s="62">
        <v>13400</v>
      </c>
      <c r="F36" s="68">
        <v>77.921000000000006</v>
      </c>
      <c r="G36" s="20">
        <v>1.3929277E-2</v>
      </c>
    </row>
    <row r="37" spans="1:7" ht="25.5" x14ac:dyDescent="0.2">
      <c r="A37" s="21">
        <v>31</v>
      </c>
      <c r="B37" s="22" t="s">
        <v>554</v>
      </c>
      <c r="C37" s="26" t="s">
        <v>555</v>
      </c>
      <c r="D37" s="17" t="s">
        <v>36</v>
      </c>
      <c r="E37" s="62">
        <v>113874</v>
      </c>
      <c r="F37" s="68">
        <v>73.277918999999997</v>
      </c>
      <c r="G37" s="20">
        <v>1.3099272E-2</v>
      </c>
    </row>
    <row r="38" spans="1:7" ht="25.5" x14ac:dyDescent="0.2">
      <c r="A38" s="21">
        <v>32</v>
      </c>
      <c r="B38" s="22" t="s">
        <v>328</v>
      </c>
      <c r="C38" s="26" t="s">
        <v>329</v>
      </c>
      <c r="D38" s="17" t="s">
        <v>280</v>
      </c>
      <c r="E38" s="62">
        <v>28915</v>
      </c>
      <c r="F38" s="68">
        <v>72.244127500000005</v>
      </c>
      <c r="G38" s="20">
        <v>1.2914470000000001E-2</v>
      </c>
    </row>
    <row r="39" spans="1:7" ht="25.5" x14ac:dyDescent="0.2">
      <c r="A39" s="21">
        <v>33</v>
      </c>
      <c r="B39" s="22" t="s">
        <v>584</v>
      </c>
      <c r="C39" s="26" t="s">
        <v>585</v>
      </c>
      <c r="D39" s="17" t="s">
        <v>16</v>
      </c>
      <c r="E39" s="62">
        <v>469820</v>
      </c>
      <c r="F39" s="68">
        <v>71.882459999999995</v>
      </c>
      <c r="G39" s="20">
        <v>1.2849818000000001E-2</v>
      </c>
    </row>
    <row r="40" spans="1:7" ht="12.75" x14ac:dyDescent="0.2">
      <c r="A40" s="21">
        <v>34</v>
      </c>
      <c r="B40" s="22" t="s">
        <v>764</v>
      </c>
      <c r="C40" s="26" t="s">
        <v>765</v>
      </c>
      <c r="D40" s="17" t="s">
        <v>228</v>
      </c>
      <c r="E40" s="62">
        <v>9818</v>
      </c>
      <c r="F40" s="68">
        <v>68.686728000000002</v>
      </c>
      <c r="G40" s="20">
        <v>1.2278544000000001E-2</v>
      </c>
    </row>
    <row r="41" spans="1:7" ht="12.75" x14ac:dyDescent="0.2">
      <c r="A41" s="21">
        <v>35</v>
      </c>
      <c r="B41" s="22" t="s">
        <v>766</v>
      </c>
      <c r="C41" s="26" t="s">
        <v>767</v>
      </c>
      <c r="D41" s="17" t="s">
        <v>228</v>
      </c>
      <c r="E41" s="62">
        <v>1232</v>
      </c>
      <c r="F41" s="68">
        <v>63.908152000000001</v>
      </c>
      <c r="G41" s="20">
        <v>1.1424319E-2</v>
      </c>
    </row>
    <row r="42" spans="1:7" ht="12.75" x14ac:dyDescent="0.2">
      <c r="A42" s="21">
        <v>36</v>
      </c>
      <c r="B42" s="22" t="s">
        <v>522</v>
      </c>
      <c r="C42" s="26" t="s">
        <v>523</v>
      </c>
      <c r="D42" s="17" t="s">
        <v>199</v>
      </c>
      <c r="E42" s="62">
        <v>6621</v>
      </c>
      <c r="F42" s="68">
        <v>61.327012500000002</v>
      </c>
      <c r="G42" s="20">
        <v>1.0962909999999999E-2</v>
      </c>
    </row>
    <row r="43" spans="1:7" ht="12.75" x14ac:dyDescent="0.2">
      <c r="A43" s="21">
        <v>37</v>
      </c>
      <c r="B43" s="22" t="s">
        <v>582</v>
      </c>
      <c r="C43" s="26" t="s">
        <v>583</v>
      </c>
      <c r="D43" s="17" t="s">
        <v>228</v>
      </c>
      <c r="E43" s="62">
        <v>9987</v>
      </c>
      <c r="F43" s="68">
        <v>60.631076999999998</v>
      </c>
      <c r="G43" s="20">
        <v>1.0838504000000001E-2</v>
      </c>
    </row>
    <row r="44" spans="1:7" ht="12.75" x14ac:dyDescent="0.2">
      <c r="A44" s="21">
        <v>38</v>
      </c>
      <c r="B44" s="22" t="s">
        <v>718</v>
      </c>
      <c r="C44" s="26" t="s">
        <v>719</v>
      </c>
      <c r="D44" s="17" t="s">
        <v>362</v>
      </c>
      <c r="E44" s="62">
        <v>26837</v>
      </c>
      <c r="F44" s="68">
        <v>58.826703999999999</v>
      </c>
      <c r="G44" s="20">
        <v>1.0515951000000001E-2</v>
      </c>
    </row>
    <row r="45" spans="1:7" ht="12.75" x14ac:dyDescent="0.2">
      <c r="A45" s="21">
        <v>39</v>
      </c>
      <c r="B45" s="22" t="s">
        <v>431</v>
      </c>
      <c r="C45" s="26" t="s">
        <v>432</v>
      </c>
      <c r="D45" s="17" t="s">
        <v>228</v>
      </c>
      <c r="E45" s="62">
        <v>7262</v>
      </c>
      <c r="F45" s="68">
        <v>58.509934000000001</v>
      </c>
      <c r="G45" s="20">
        <v>1.0459325E-2</v>
      </c>
    </row>
    <row r="46" spans="1:7" ht="12.75" x14ac:dyDescent="0.2">
      <c r="A46" s="21">
        <v>40</v>
      </c>
      <c r="B46" s="22" t="s">
        <v>726</v>
      </c>
      <c r="C46" s="26" t="s">
        <v>727</v>
      </c>
      <c r="D46" s="17" t="s">
        <v>199</v>
      </c>
      <c r="E46" s="62">
        <v>3177</v>
      </c>
      <c r="F46" s="68">
        <v>8.307855</v>
      </c>
      <c r="G46" s="20">
        <v>1.4851249999999999E-3</v>
      </c>
    </row>
    <row r="47" spans="1:7" ht="12.75" x14ac:dyDescent="0.2">
      <c r="A47" s="16"/>
      <c r="B47" s="17"/>
      <c r="C47" s="23" t="s">
        <v>120</v>
      </c>
      <c r="D47" s="27"/>
      <c r="E47" s="64"/>
      <c r="F47" s="70">
        <v>5364.7164224999988</v>
      </c>
      <c r="G47" s="28">
        <v>0.95900487000000001</v>
      </c>
    </row>
    <row r="48" spans="1:7" ht="12.75" x14ac:dyDescent="0.2">
      <c r="A48" s="21"/>
      <c r="B48" s="22"/>
      <c r="C48" s="29"/>
      <c r="D48" s="30"/>
      <c r="E48" s="62"/>
      <c r="F48" s="68"/>
      <c r="G48" s="20"/>
    </row>
    <row r="49" spans="1:7" ht="12.75" x14ac:dyDescent="0.2">
      <c r="A49" s="16"/>
      <c r="B49" s="17"/>
      <c r="C49" s="23" t="s">
        <v>121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120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30"/>
      <c r="E51" s="62"/>
      <c r="F51" s="68"/>
      <c r="G51" s="20"/>
    </row>
    <row r="52" spans="1:7" ht="12.75" x14ac:dyDescent="0.2">
      <c r="A52" s="31"/>
      <c r="B52" s="32"/>
      <c r="C52" s="23" t="s">
        <v>122</v>
      </c>
      <c r="D52" s="24"/>
      <c r="E52" s="63"/>
      <c r="F52" s="69"/>
      <c r="G52" s="25"/>
    </row>
    <row r="53" spans="1:7" ht="12.75" x14ac:dyDescent="0.2">
      <c r="A53" s="33"/>
      <c r="B53" s="34"/>
      <c r="C53" s="23" t="s">
        <v>120</v>
      </c>
      <c r="D53" s="35"/>
      <c r="E53" s="65"/>
      <c r="F53" s="71">
        <v>0</v>
      </c>
      <c r="G53" s="36">
        <v>0</v>
      </c>
    </row>
    <row r="54" spans="1:7" ht="12.75" x14ac:dyDescent="0.2">
      <c r="A54" s="33"/>
      <c r="B54" s="34"/>
      <c r="C54" s="29"/>
      <c r="D54" s="37"/>
      <c r="E54" s="66"/>
      <c r="F54" s="72"/>
      <c r="G54" s="38"/>
    </row>
    <row r="55" spans="1:7" ht="12.75" x14ac:dyDescent="0.2">
      <c r="A55" s="16"/>
      <c r="B55" s="17"/>
      <c r="C55" s="23" t="s">
        <v>123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120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12.75" x14ac:dyDescent="0.2">
      <c r="A58" s="16"/>
      <c r="B58" s="17"/>
      <c r="C58" s="23" t="s">
        <v>124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120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12.75" x14ac:dyDescent="0.2">
      <c r="A61" s="16"/>
      <c r="B61" s="17"/>
      <c r="C61" s="23" t="s">
        <v>125</v>
      </c>
      <c r="D61" s="24"/>
      <c r="E61" s="63"/>
      <c r="F61" s="69"/>
      <c r="G61" s="25"/>
    </row>
    <row r="62" spans="1:7" ht="12.75" x14ac:dyDescent="0.2">
      <c r="A62" s="21">
        <v>1</v>
      </c>
      <c r="B62" s="22"/>
      <c r="C62" s="26" t="s">
        <v>1177</v>
      </c>
      <c r="D62" s="30" t="s">
        <v>768</v>
      </c>
      <c r="E62" s="62">
        <v>38625</v>
      </c>
      <c r="F62" s="68">
        <v>147.50887499999999</v>
      </c>
      <c r="G62" s="20">
        <v>2.6368910999999998E-2</v>
      </c>
    </row>
    <row r="63" spans="1:7" ht="12.75" x14ac:dyDescent="0.2">
      <c r="A63" s="21">
        <v>2</v>
      </c>
      <c r="B63" s="22"/>
      <c r="C63" s="26" t="s">
        <v>1178</v>
      </c>
      <c r="D63" s="30" t="s">
        <v>768</v>
      </c>
      <c r="E63" s="62">
        <v>10500</v>
      </c>
      <c r="F63" s="68">
        <v>21.135849</v>
      </c>
      <c r="G63" s="20">
        <v>3.778277E-3</v>
      </c>
    </row>
    <row r="64" spans="1:7" ht="12.75" x14ac:dyDescent="0.2">
      <c r="A64" s="16"/>
      <c r="B64" s="17"/>
      <c r="C64" s="23" t="s">
        <v>120</v>
      </c>
      <c r="D64" s="27"/>
      <c r="E64" s="64"/>
      <c r="F64" s="70">
        <v>168.644724</v>
      </c>
      <c r="G64" s="28">
        <v>3.0147187999999998E-2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21"/>
      <c r="B66" s="22"/>
      <c r="C66" s="39" t="s">
        <v>126</v>
      </c>
      <c r="D66" s="40"/>
      <c r="E66" s="64"/>
      <c r="F66" s="70">
        <v>5533.3611464999994</v>
      </c>
      <c r="G66" s="28">
        <v>0.98915205800000006</v>
      </c>
    </row>
    <row r="67" spans="1:7" ht="12.75" x14ac:dyDescent="0.2">
      <c r="A67" s="16"/>
      <c r="B67" s="17"/>
      <c r="C67" s="26"/>
      <c r="D67" s="19"/>
      <c r="E67" s="62"/>
      <c r="F67" s="68"/>
      <c r="G67" s="20"/>
    </row>
    <row r="68" spans="1:7" ht="12.75" x14ac:dyDescent="0.2">
      <c r="A68" s="16"/>
      <c r="B68" s="17"/>
      <c r="C68" s="18" t="s">
        <v>127</v>
      </c>
      <c r="D68" s="19"/>
      <c r="E68" s="62"/>
      <c r="F68" s="68"/>
      <c r="G68" s="20"/>
    </row>
    <row r="69" spans="1:7" ht="25.5" x14ac:dyDescent="0.2">
      <c r="A69" s="16"/>
      <c r="B69" s="17"/>
      <c r="C69" s="23" t="s">
        <v>10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16"/>
      <c r="B72" s="41"/>
      <c r="C72" s="23" t="s">
        <v>128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74"/>
      <c r="G74" s="43"/>
    </row>
    <row r="75" spans="1:7" ht="12.75" x14ac:dyDescent="0.2">
      <c r="A75" s="16"/>
      <c r="B75" s="17"/>
      <c r="C75" s="23" t="s">
        <v>129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16"/>
      <c r="B78" s="41"/>
      <c r="C78" s="23" t="s">
        <v>130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21"/>
      <c r="B81" s="22"/>
      <c r="C81" s="44" t="s">
        <v>131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132</v>
      </c>
      <c r="D83" s="19"/>
      <c r="E83" s="62"/>
      <c r="F83" s="68"/>
      <c r="G83" s="20"/>
    </row>
    <row r="84" spans="1:7" ht="12.75" x14ac:dyDescent="0.2">
      <c r="A84" s="21"/>
      <c r="B84" s="22"/>
      <c r="C84" s="23" t="s">
        <v>133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134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135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136</v>
      </c>
      <c r="D93" s="24"/>
      <c r="E93" s="63"/>
      <c r="F93" s="69"/>
      <c r="G93" s="25"/>
    </row>
    <row r="94" spans="1:7" ht="12.75" x14ac:dyDescent="0.2">
      <c r="A94" s="21">
        <v>1</v>
      </c>
      <c r="B94" s="22"/>
      <c r="C94" s="26" t="s">
        <v>137</v>
      </c>
      <c r="D94" s="30"/>
      <c r="E94" s="62"/>
      <c r="F94" s="68">
        <v>60.968680499999998</v>
      </c>
      <c r="G94" s="20">
        <v>1.0898853999999999E-2</v>
      </c>
    </row>
    <row r="95" spans="1:7" ht="12.75" x14ac:dyDescent="0.2">
      <c r="A95" s="21"/>
      <c r="B95" s="22"/>
      <c r="C95" s="23" t="s">
        <v>120</v>
      </c>
      <c r="D95" s="40"/>
      <c r="E95" s="64"/>
      <c r="F95" s="70">
        <v>60.968680499999998</v>
      </c>
      <c r="G95" s="28">
        <v>1.0898853999999999E-2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25.5" x14ac:dyDescent="0.2">
      <c r="A97" s="21"/>
      <c r="B97" s="22"/>
      <c r="C97" s="39" t="s">
        <v>138</v>
      </c>
      <c r="D97" s="40"/>
      <c r="E97" s="64"/>
      <c r="F97" s="70">
        <v>60.968680499999998</v>
      </c>
      <c r="G97" s="28">
        <v>1.0898853999999999E-2</v>
      </c>
    </row>
    <row r="98" spans="1:7" ht="12.75" x14ac:dyDescent="0.2">
      <c r="A98" s="21"/>
      <c r="B98" s="22"/>
      <c r="C98" s="45"/>
      <c r="D98" s="22"/>
      <c r="E98" s="62"/>
      <c r="F98" s="68"/>
      <c r="G98" s="20"/>
    </row>
    <row r="99" spans="1:7" ht="12.75" x14ac:dyDescent="0.2">
      <c r="A99" s="16"/>
      <c r="B99" s="17"/>
      <c r="C99" s="18" t="s">
        <v>139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140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141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142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23" t="s">
        <v>143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120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74"/>
      <c r="G109" s="43"/>
    </row>
    <row r="110" spans="1:7" ht="25.5" x14ac:dyDescent="0.2">
      <c r="A110" s="21"/>
      <c r="B110" s="22"/>
      <c r="C110" s="45" t="s">
        <v>144</v>
      </c>
      <c r="D110" s="22"/>
      <c r="E110" s="62"/>
      <c r="F110" s="156">
        <v>-0.28482059999999998</v>
      </c>
      <c r="G110" s="155">
        <v>-5.0915000000000003E-5</v>
      </c>
    </row>
    <row r="111" spans="1:7" ht="12.75" x14ac:dyDescent="0.2">
      <c r="A111" s="21"/>
      <c r="B111" s="22"/>
      <c r="C111" s="46" t="s">
        <v>145</v>
      </c>
      <c r="D111" s="27"/>
      <c r="E111" s="64"/>
      <c r="F111" s="70">
        <v>5594.0450063999997</v>
      </c>
      <c r="G111" s="28">
        <v>0.99999999700000008</v>
      </c>
    </row>
    <row r="113" spans="2:6" ht="12.75" x14ac:dyDescent="0.2">
      <c r="B113" s="360"/>
      <c r="C113" s="360"/>
      <c r="D113" s="360"/>
      <c r="E113" s="360"/>
      <c r="F113" s="360"/>
    </row>
    <row r="114" spans="2:6" ht="12.75" x14ac:dyDescent="0.2">
      <c r="B114" s="360"/>
      <c r="C114" s="360"/>
      <c r="D114" s="360"/>
      <c r="E114" s="360"/>
      <c r="F114" s="360"/>
    </row>
    <row r="116" spans="2:6" ht="12.75" x14ac:dyDescent="0.2">
      <c r="B116" s="52" t="s">
        <v>146</v>
      </c>
      <c r="C116" s="53"/>
      <c r="D116" s="54"/>
    </row>
    <row r="117" spans="2:6" ht="12.75" x14ac:dyDescent="0.2">
      <c r="B117" s="55" t="s">
        <v>147</v>
      </c>
      <c r="C117" s="56"/>
      <c r="D117" s="81" t="s">
        <v>148</v>
      </c>
    </row>
    <row r="118" spans="2:6" ht="12.75" x14ac:dyDescent="0.2">
      <c r="B118" s="55" t="s">
        <v>149</v>
      </c>
      <c r="C118" s="56"/>
      <c r="D118" s="81" t="s">
        <v>148</v>
      </c>
    </row>
    <row r="119" spans="2:6" ht="12.75" x14ac:dyDescent="0.2">
      <c r="B119" s="57" t="s">
        <v>150</v>
      </c>
      <c r="C119" s="56"/>
      <c r="D119" s="58"/>
    </row>
    <row r="120" spans="2:6" ht="25.5" customHeight="1" x14ac:dyDescent="0.2">
      <c r="B120" s="58"/>
      <c r="C120" s="48" t="s">
        <v>151</v>
      </c>
      <c r="D120" s="49" t="s">
        <v>152</v>
      </c>
    </row>
    <row r="121" spans="2:6" ht="12.75" customHeight="1" x14ac:dyDescent="0.2">
      <c r="B121" s="75" t="s">
        <v>153</v>
      </c>
      <c r="C121" s="76" t="s">
        <v>154</v>
      </c>
      <c r="D121" s="76" t="s">
        <v>155</v>
      </c>
    </row>
    <row r="122" spans="2:6" ht="12.75" x14ac:dyDescent="0.2">
      <c r="B122" s="58" t="s">
        <v>156</v>
      </c>
      <c r="C122" s="59">
        <v>9.6077999999999992</v>
      </c>
      <c r="D122" s="59">
        <v>9.2416</v>
      </c>
    </row>
    <row r="123" spans="2:6" ht="12.75" x14ac:dyDescent="0.2">
      <c r="B123" s="58" t="s">
        <v>157</v>
      </c>
      <c r="C123" s="59">
        <v>9.6077999999999992</v>
      </c>
      <c r="D123" s="59">
        <v>9.2416</v>
      </c>
    </row>
    <row r="124" spans="2:6" ht="12.75" x14ac:dyDescent="0.2">
      <c r="B124" s="58" t="s">
        <v>158</v>
      </c>
      <c r="C124" s="59">
        <v>9.5191999999999997</v>
      </c>
      <c r="D124" s="59">
        <v>9.1441999999999997</v>
      </c>
    </row>
    <row r="125" spans="2:6" ht="12.75" x14ac:dyDescent="0.2">
      <c r="B125" s="58" t="s">
        <v>159</v>
      </c>
      <c r="C125" s="59">
        <v>9.5191999999999997</v>
      </c>
      <c r="D125" s="59">
        <v>9.1441999999999997</v>
      </c>
    </row>
    <row r="127" spans="2:6" ht="12.75" x14ac:dyDescent="0.2">
      <c r="B127" s="77" t="s">
        <v>160</v>
      </c>
      <c r="C127" s="60"/>
      <c r="D127" s="78" t="s">
        <v>148</v>
      </c>
    </row>
    <row r="128" spans="2:6" ht="24.75" customHeight="1" x14ac:dyDescent="0.2">
      <c r="B128" s="79"/>
      <c r="C128" s="79"/>
    </row>
    <row r="129" spans="2:4" ht="15" x14ac:dyDescent="0.25">
      <c r="B129" s="82"/>
      <c r="C129" s="80"/>
      <c r="D129"/>
    </row>
    <row r="131" spans="2:4" ht="12.75" x14ac:dyDescent="0.2">
      <c r="B131" s="57" t="s">
        <v>161</v>
      </c>
      <c r="C131" s="56"/>
      <c r="D131" s="83" t="s">
        <v>450</v>
      </c>
    </row>
    <row r="132" spans="2:4" ht="12.75" x14ac:dyDescent="0.2">
      <c r="B132" s="57" t="s">
        <v>162</v>
      </c>
      <c r="C132" s="56"/>
      <c r="D132" s="83" t="s">
        <v>148</v>
      </c>
    </row>
    <row r="133" spans="2:4" ht="12.75" x14ac:dyDescent="0.2">
      <c r="B133" s="57" t="s">
        <v>163</v>
      </c>
      <c r="C133" s="56"/>
      <c r="D133" s="61">
        <v>1.789086647060804E-2</v>
      </c>
    </row>
    <row r="134" spans="2:4" ht="12.75" x14ac:dyDescent="0.2">
      <c r="B134" s="57" t="s">
        <v>164</v>
      </c>
      <c r="C134" s="56"/>
      <c r="D134" s="61" t="s">
        <v>148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769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459</v>
      </c>
      <c r="C7" s="26" t="s">
        <v>460</v>
      </c>
      <c r="D7" s="17" t="s">
        <v>199</v>
      </c>
      <c r="E7" s="62">
        <v>15287</v>
      </c>
      <c r="F7" s="68">
        <v>199.83166399999999</v>
      </c>
      <c r="G7" s="20">
        <v>6.2257779999999999E-2</v>
      </c>
    </row>
    <row r="8" spans="1:7" ht="25.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16000</v>
      </c>
      <c r="F8" s="68">
        <v>155.59200000000001</v>
      </c>
      <c r="G8" s="20">
        <v>4.8474863E-2</v>
      </c>
    </row>
    <row r="9" spans="1:7" ht="12.75" x14ac:dyDescent="0.2">
      <c r="A9" s="21">
        <v>3</v>
      </c>
      <c r="B9" s="22" t="s">
        <v>453</v>
      </c>
      <c r="C9" s="26" t="s">
        <v>454</v>
      </c>
      <c r="D9" s="17" t="s">
        <v>76</v>
      </c>
      <c r="E9" s="62">
        <v>14668</v>
      </c>
      <c r="F9" s="68">
        <v>131.67463599999999</v>
      </c>
      <c r="G9" s="20">
        <v>4.1023380999999998E-2</v>
      </c>
    </row>
    <row r="10" spans="1:7" ht="25.5" x14ac:dyDescent="0.2">
      <c r="A10" s="21">
        <v>4</v>
      </c>
      <c r="B10" s="22" t="s">
        <v>14</v>
      </c>
      <c r="C10" s="26" t="s">
        <v>15</v>
      </c>
      <c r="D10" s="17" t="s">
        <v>16</v>
      </c>
      <c r="E10" s="62">
        <v>10000</v>
      </c>
      <c r="F10" s="68">
        <v>127.51</v>
      </c>
      <c r="G10" s="20">
        <v>3.9725884000000003E-2</v>
      </c>
    </row>
    <row r="11" spans="1:7" ht="12.75" x14ac:dyDescent="0.2">
      <c r="A11" s="21">
        <v>5</v>
      </c>
      <c r="B11" s="22" t="s">
        <v>29</v>
      </c>
      <c r="C11" s="26" t="s">
        <v>30</v>
      </c>
      <c r="D11" s="17" t="s">
        <v>31</v>
      </c>
      <c r="E11" s="62">
        <v>6000</v>
      </c>
      <c r="F11" s="68">
        <v>126.50700000000001</v>
      </c>
      <c r="G11" s="20">
        <v>3.9413398000000002E-2</v>
      </c>
    </row>
    <row r="12" spans="1:7" ht="25.5" x14ac:dyDescent="0.2">
      <c r="A12" s="21">
        <v>6</v>
      </c>
      <c r="B12" s="22" t="s">
        <v>513</v>
      </c>
      <c r="C12" s="26" t="s">
        <v>514</v>
      </c>
      <c r="D12" s="17" t="s">
        <v>36</v>
      </c>
      <c r="E12" s="62">
        <v>46450</v>
      </c>
      <c r="F12" s="68">
        <v>123.6499</v>
      </c>
      <c r="G12" s="20">
        <v>3.8523266E-2</v>
      </c>
    </row>
    <row r="13" spans="1:7" ht="12.75" x14ac:dyDescent="0.2">
      <c r="A13" s="21">
        <v>7</v>
      </c>
      <c r="B13" s="22" t="s">
        <v>538</v>
      </c>
      <c r="C13" s="26" t="s">
        <v>539</v>
      </c>
      <c r="D13" s="17" t="s">
        <v>199</v>
      </c>
      <c r="E13" s="62">
        <v>17500</v>
      </c>
      <c r="F13" s="68">
        <v>114.70375</v>
      </c>
      <c r="G13" s="20">
        <v>3.5736082000000002E-2</v>
      </c>
    </row>
    <row r="14" spans="1:7" ht="12.75" x14ac:dyDescent="0.2">
      <c r="A14" s="21">
        <v>8</v>
      </c>
      <c r="B14" s="22" t="s">
        <v>60</v>
      </c>
      <c r="C14" s="26" t="s">
        <v>61</v>
      </c>
      <c r="D14" s="17" t="s">
        <v>31</v>
      </c>
      <c r="E14" s="62">
        <v>41000</v>
      </c>
      <c r="F14" s="68">
        <v>112.914</v>
      </c>
      <c r="G14" s="20">
        <v>3.5178484000000003E-2</v>
      </c>
    </row>
    <row r="15" spans="1:7" ht="12.75" x14ac:dyDescent="0.2">
      <c r="A15" s="21">
        <v>9</v>
      </c>
      <c r="B15" s="22" t="s">
        <v>377</v>
      </c>
      <c r="C15" s="26" t="s">
        <v>378</v>
      </c>
      <c r="D15" s="17" t="s">
        <v>172</v>
      </c>
      <c r="E15" s="62">
        <v>15000</v>
      </c>
      <c r="F15" s="68">
        <v>104.67749999999999</v>
      </c>
      <c r="G15" s="20">
        <v>3.2612393000000003E-2</v>
      </c>
    </row>
    <row r="16" spans="1:7" ht="25.5" x14ac:dyDescent="0.2">
      <c r="A16" s="21">
        <v>10</v>
      </c>
      <c r="B16" s="22" t="s">
        <v>463</v>
      </c>
      <c r="C16" s="26" t="s">
        <v>464</v>
      </c>
      <c r="D16" s="17" t="s">
        <v>36</v>
      </c>
      <c r="E16" s="62">
        <v>30744</v>
      </c>
      <c r="F16" s="68">
        <v>86.390640000000005</v>
      </c>
      <c r="G16" s="20">
        <v>2.6915101E-2</v>
      </c>
    </row>
    <row r="17" spans="1:7" ht="25.5" x14ac:dyDescent="0.2">
      <c r="A17" s="21">
        <v>11</v>
      </c>
      <c r="B17" s="22" t="s">
        <v>82</v>
      </c>
      <c r="C17" s="26" t="s">
        <v>83</v>
      </c>
      <c r="D17" s="17" t="s">
        <v>66</v>
      </c>
      <c r="E17" s="62">
        <v>13000</v>
      </c>
      <c r="F17" s="68">
        <v>83.492500000000007</v>
      </c>
      <c r="G17" s="20">
        <v>2.6012181999999998E-2</v>
      </c>
    </row>
    <row r="18" spans="1:7" ht="25.5" x14ac:dyDescent="0.2">
      <c r="A18" s="21">
        <v>12</v>
      </c>
      <c r="B18" s="22" t="s">
        <v>467</v>
      </c>
      <c r="C18" s="26" t="s">
        <v>468</v>
      </c>
      <c r="D18" s="17" t="s">
        <v>66</v>
      </c>
      <c r="E18" s="62">
        <v>9444</v>
      </c>
      <c r="F18" s="68">
        <v>82.965540000000004</v>
      </c>
      <c r="G18" s="20">
        <v>2.5848006999999999E-2</v>
      </c>
    </row>
    <row r="19" spans="1:7" ht="25.5" x14ac:dyDescent="0.2">
      <c r="A19" s="21">
        <v>13</v>
      </c>
      <c r="B19" s="22" t="s">
        <v>343</v>
      </c>
      <c r="C19" s="26" t="s">
        <v>344</v>
      </c>
      <c r="D19" s="17" t="s">
        <v>81</v>
      </c>
      <c r="E19" s="62">
        <v>7000</v>
      </c>
      <c r="F19" s="68">
        <v>79.876999999999995</v>
      </c>
      <c r="G19" s="20">
        <v>2.4885768999999999E-2</v>
      </c>
    </row>
    <row r="20" spans="1:7" ht="25.5" x14ac:dyDescent="0.2">
      <c r="A20" s="21">
        <v>14</v>
      </c>
      <c r="B20" s="22" t="s">
        <v>224</v>
      </c>
      <c r="C20" s="26" t="s">
        <v>225</v>
      </c>
      <c r="D20" s="17" t="s">
        <v>172</v>
      </c>
      <c r="E20" s="62">
        <v>10500</v>
      </c>
      <c r="F20" s="68">
        <v>66.165750000000003</v>
      </c>
      <c r="G20" s="20">
        <v>2.0614014E-2</v>
      </c>
    </row>
    <row r="21" spans="1:7" ht="12.75" x14ac:dyDescent="0.2">
      <c r="A21" s="21">
        <v>15</v>
      </c>
      <c r="B21" s="22" t="s">
        <v>420</v>
      </c>
      <c r="C21" s="26" t="s">
        <v>421</v>
      </c>
      <c r="D21" s="17" t="s">
        <v>313</v>
      </c>
      <c r="E21" s="62">
        <v>5222</v>
      </c>
      <c r="F21" s="68">
        <v>63.705789000000003</v>
      </c>
      <c r="G21" s="20">
        <v>1.9847610000000002E-2</v>
      </c>
    </row>
    <row r="22" spans="1:7" ht="25.5" x14ac:dyDescent="0.2">
      <c r="A22" s="21">
        <v>16</v>
      </c>
      <c r="B22" s="22" t="s">
        <v>243</v>
      </c>
      <c r="C22" s="26" t="s">
        <v>244</v>
      </c>
      <c r="D22" s="17" t="s">
        <v>245</v>
      </c>
      <c r="E22" s="62">
        <v>21153</v>
      </c>
      <c r="F22" s="68">
        <v>61.015828499999998</v>
      </c>
      <c r="G22" s="20">
        <v>1.900955E-2</v>
      </c>
    </row>
    <row r="23" spans="1:7" ht="25.5" x14ac:dyDescent="0.2">
      <c r="A23" s="21">
        <v>17</v>
      </c>
      <c r="B23" s="22" t="s">
        <v>471</v>
      </c>
      <c r="C23" s="26" t="s">
        <v>472</v>
      </c>
      <c r="D23" s="17" t="s">
        <v>36</v>
      </c>
      <c r="E23" s="62">
        <v>3500</v>
      </c>
      <c r="F23" s="68">
        <v>57.440249999999999</v>
      </c>
      <c r="G23" s="20">
        <v>1.7895575E-2</v>
      </c>
    </row>
    <row r="24" spans="1:7" ht="25.5" x14ac:dyDescent="0.2">
      <c r="A24" s="21">
        <v>18</v>
      </c>
      <c r="B24" s="22" t="s">
        <v>70</v>
      </c>
      <c r="C24" s="26" t="s">
        <v>71</v>
      </c>
      <c r="D24" s="17" t="s">
        <v>43</v>
      </c>
      <c r="E24" s="62">
        <v>32000</v>
      </c>
      <c r="F24" s="68">
        <v>54.816000000000003</v>
      </c>
      <c r="G24" s="20">
        <v>1.7077986999999999E-2</v>
      </c>
    </row>
    <row r="25" spans="1:7" ht="12.75" x14ac:dyDescent="0.2">
      <c r="A25" s="21">
        <v>19</v>
      </c>
      <c r="B25" s="22" t="s">
        <v>116</v>
      </c>
      <c r="C25" s="26" t="s">
        <v>117</v>
      </c>
      <c r="D25" s="17" t="s">
        <v>31</v>
      </c>
      <c r="E25" s="62">
        <v>20000</v>
      </c>
      <c r="F25" s="68">
        <v>51.87</v>
      </c>
      <c r="G25" s="20">
        <v>1.6160157000000001E-2</v>
      </c>
    </row>
    <row r="26" spans="1:7" ht="12.75" x14ac:dyDescent="0.2">
      <c r="A26" s="21">
        <v>20</v>
      </c>
      <c r="B26" s="22" t="s">
        <v>451</v>
      </c>
      <c r="C26" s="26" t="s">
        <v>452</v>
      </c>
      <c r="D26" s="17" t="s">
        <v>199</v>
      </c>
      <c r="E26" s="62">
        <v>2800</v>
      </c>
      <c r="F26" s="68">
        <v>51.737000000000002</v>
      </c>
      <c r="G26" s="20">
        <v>1.6118720999999999E-2</v>
      </c>
    </row>
    <row r="27" spans="1:7" ht="12.75" x14ac:dyDescent="0.2">
      <c r="A27" s="21">
        <v>21</v>
      </c>
      <c r="B27" s="22" t="s">
        <v>473</v>
      </c>
      <c r="C27" s="26" t="s">
        <v>474</v>
      </c>
      <c r="D27" s="17" t="s">
        <v>31</v>
      </c>
      <c r="E27" s="62">
        <v>3500</v>
      </c>
      <c r="F27" s="68">
        <v>47.003250000000001</v>
      </c>
      <c r="G27" s="20">
        <v>1.4643915E-2</v>
      </c>
    </row>
    <row r="28" spans="1:7" ht="25.5" x14ac:dyDescent="0.2">
      <c r="A28" s="21">
        <v>22</v>
      </c>
      <c r="B28" s="22" t="s">
        <v>457</v>
      </c>
      <c r="C28" s="26" t="s">
        <v>458</v>
      </c>
      <c r="D28" s="17" t="s">
        <v>188</v>
      </c>
      <c r="E28" s="62">
        <v>2350</v>
      </c>
      <c r="F28" s="68">
        <v>44.840350000000001</v>
      </c>
      <c r="G28" s="20">
        <v>1.3970062E-2</v>
      </c>
    </row>
    <row r="29" spans="1:7" ht="25.5" x14ac:dyDescent="0.2">
      <c r="A29" s="21">
        <v>23</v>
      </c>
      <c r="B29" s="22" t="s">
        <v>37</v>
      </c>
      <c r="C29" s="26" t="s">
        <v>38</v>
      </c>
      <c r="D29" s="17" t="s">
        <v>16</v>
      </c>
      <c r="E29" s="62">
        <v>45000</v>
      </c>
      <c r="F29" s="68">
        <v>43.222499999999997</v>
      </c>
      <c r="G29" s="20">
        <v>1.3466018999999999E-2</v>
      </c>
    </row>
    <row r="30" spans="1:7" ht="12.75" x14ac:dyDescent="0.2">
      <c r="A30" s="21">
        <v>24</v>
      </c>
      <c r="B30" s="22" t="s">
        <v>540</v>
      </c>
      <c r="C30" s="26" t="s">
        <v>541</v>
      </c>
      <c r="D30" s="17" t="s">
        <v>172</v>
      </c>
      <c r="E30" s="62">
        <v>1600</v>
      </c>
      <c r="F30" s="68">
        <v>42.423999999999999</v>
      </c>
      <c r="G30" s="20">
        <v>1.3217245000000001E-2</v>
      </c>
    </row>
    <row r="31" spans="1:7" ht="12.75" x14ac:dyDescent="0.2">
      <c r="A31" s="21">
        <v>25</v>
      </c>
      <c r="B31" s="22" t="s">
        <v>542</v>
      </c>
      <c r="C31" s="26" t="s">
        <v>543</v>
      </c>
      <c r="D31" s="17" t="s">
        <v>362</v>
      </c>
      <c r="E31" s="62">
        <v>12355</v>
      </c>
      <c r="F31" s="68">
        <v>42.037887499999997</v>
      </c>
      <c r="G31" s="20">
        <v>1.3096951000000001E-2</v>
      </c>
    </row>
    <row r="32" spans="1:7" ht="25.5" x14ac:dyDescent="0.2">
      <c r="A32" s="21">
        <v>26</v>
      </c>
      <c r="B32" s="22" t="s">
        <v>554</v>
      </c>
      <c r="C32" s="26" t="s">
        <v>555</v>
      </c>
      <c r="D32" s="17" t="s">
        <v>36</v>
      </c>
      <c r="E32" s="62">
        <v>63644</v>
      </c>
      <c r="F32" s="68">
        <v>40.954914000000002</v>
      </c>
      <c r="G32" s="20">
        <v>1.275955E-2</v>
      </c>
    </row>
    <row r="33" spans="1:7" ht="25.5" x14ac:dyDescent="0.2">
      <c r="A33" s="21">
        <v>27</v>
      </c>
      <c r="B33" s="22" t="s">
        <v>422</v>
      </c>
      <c r="C33" s="26" t="s">
        <v>423</v>
      </c>
      <c r="D33" s="17" t="s">
        <v>424</v>
      </c>
      <c r="E33" s="62">
        <v>62725</v>
      </c>
      <c r="F33" s="68">
        <v>40.583075000000001</v>
      </c>
      <c r="G33" s="20">
        <v>1.2643702999999999E-2</v>
      </c>
    </row>
    <row r="34" spans="1:7" ht="25.5" x14ac:dyDescent="0.2">
      <c r="A34" s="21">
        <v>28</v>
      </c>
      <c r="B34" s="22" t="s">
        <v>381</v>
      </c>
      <c r="C34" s="26" t="s">
        <v>382</v>
      </c>
      <c r="D34" s="17" t="s">
        <v>36</v>
      </c>
      <c r="E34" s="62">
        <v>17200</v>
      </c>
      <c r="F34" s="68">
        <v>40.3598</v>
      </c>
      <c r="G34" s="20">
        <v>1.2574141E-2</v>
      </c>
    </row>
    <row r="35" spans="1:7" ht="12.75" x14ac:dyDescent="0.2">
      <c r="A35" s="21">
        <v>29</v>
      </c>
      <c r="B35" s="22" t="s">
        <v>490</v>
      </c>
      <c r="C35" s="26" t="s">
        <v>491</v>
      </c>
      <c r="D35" s="17" t="s">
        <v>492</v>
      </c>
      <c r="E35" s="62">
        <v>15000</v>
      </c>
      <c r="F35" s="68">
        <v>39.99</v>
      </c>
      <c r="G35" s="20">
        <v>1.245893E-2</v>
      </c>
    </row>
    <row r="36" spans="1:7" ht="25.5" x14ac:dyDescent="0.2">
      <c r="A36" s="21">
        <v>30</v>
      </c>
      <c r="B36" s="22" t="s">
        <v>429</v>
      </c>
      <c r="C36" s="26" t="s">
        <v>430</v>
      </c>
      <c r="D36" s="17" t="s">
        <v>349</v>
      </c>
      <c r="E36" s="62">
        <v>27732</v>
      </c>
      <c r="F36" s="68">
        <v>38.270159999999997</v>
      </c>
      <c r="G36" s="20">
        <v>1.1923111E-2</v>
      </c>
    </row>
    <row r="37" spans="1:7" ht="12.75" x14ac:dyDescent="0.2">
      <c r="A37" s="21">
        <v>31</v>
      </c>
      <c r="B37" s="22" t="s">
        <v>26</v>
      </c>
      <c r="C37" s="26" t="s">
        <v>27</v>
      </c>
      <c r="D37" s="17" t="s">
        <v>28</v>
      </c>
      <c r="E37" s="62">
        <v>16441</v>
      </c>
      <c r="F37" s="68">
        <v>36.671650499999998</v>
      </c>
      <c r="G37" s="20">
        <v>1.1425094E-2</v>
      </c>
    </row>
    <row r="38" spans="1:7" ht="12.75" x14ac:dyDescent="0.2">
      <c r="A38" s="21">
        <v>32</v>
      </c>
      <c r="B38" s="22" t="s">
        <v>515</v>
      </c>
      <c r="C38" s="26" t="s">
        <v>516</v>
      </c>
      <c r="D38" s="17" t="s">
        <v>76</v>
      </c>
      <c r="E38" s="62">
        <v>406</v>
      </c>
      <c r="F38" s="68">
        <v>35.831935999999999</v>
      </c>
      <c r="G38" s="20">
        <v>1.116348E-2</v>
      </c>
    </row>
    <row r="39" spans="1:7" ht="25.5" x14ac:dyDescent="0.2">
      <c r="A39" s="21">
        <v>33</v>
      </c>
      <c r="B39" s="22" t="s">
        <v>544</v>
      </c>
      <c r="C39" s="26" t="s">
        <v>545</v>
      </c>
      <c r="D39" s="17" t="s">
        <v>13</v>
      </c>
      <c r="E39" s="62">
        <v>22000</v>
      </c>
      <c r="F39" s="68">
        <v>34.32</v>
      </c>
      <c r="G39" s="20">
        <v>1.0692435E-2</v>
      </c>
    </row>
    <row r="40" spans="1:7" ht="25.5" x14ac:dyDescent="0.2">
      <c r="A40" s="21">
        <v>34</v>
      </c>
      <c r="B40" s="22" t="s">
        <v>503</v>
      </c>
      <c r="C40" s="26" t="s">
        <v>504</v>
      </c>
      <c r="D40" s="17" t="s">
        <v>54</v>
      </c>
      <c r="E40" s="62">
        <v>11700</v>
      </c>
      <c r="F40" s="68">
        <v>33.742800000000003</v>
      </c>
      <c r="G40" s="20">
        <v>1.0512607E-2</v>
      </c>
    </row>
    <row r="41" spans="1:7" ht="12.75" x14ac:dyDescent="0.2">
      <c r="A41" s="21">
        <v>35</v>
      </c>
      <c r="B41" s="22" t="s">
        <v>563</v>
      </c>
      <c r="C41" s="26" t="s">
        <v>564</v>
      </c>
      <c r="D41" s="17" t="s">
        <v>76</v>
      </c>
      <c r="E41" s="62">
        <v>1200</v>
      </c>
      <c r="F41" s="68">
        <v>33.723599999999998</v>
      </c>
      <c r="G41" s="20">
        <v>1.0506626E-2</v>
      </c>
    </row>
    <row r="42" spans="1:7" ht="12.75" x14ac:dyDescent="0.2">
      <c r="A42" s="21">
        <v>36</v>
      </c>
      <c r="B42" s="22" t="s">
        <v>481</v>
      </c>
      <c r="C42" s="26" t="s">
        <v>482</v>
      </c>
      <c r="D42" s="17" t="s">
        <v>31</v>
      </c>
      <c r="E42" s="62">
        <v>6500</v>
      </c>
      <c r="F42" s="68">
        <v>33.201999999999998</v>
      </c>
      <c r="G42" s="20">
        <v>1.034412E-2</v>
      </c>
    </row>
    <row r="43" spans="1:7" ht="12.75" x14ac:dyDescent="0.2">
      <c r="A43" s="21">
        <v>37</v>
      </c>
      <c r="B43" s="22" t="s">
        <v>530</v>
      </c>
      <c r="C43" s="26" t="s">
        <v>531</v>
      </c>
      <c r="D43" s="17" t="s">
        <v>76</v>
      </c>
      <c r="E43" s="62">
        <v>950</v>
      </c>
      <c r="F43" s="68">
        <v>32.998249999999999</v>
      </c>
      <c r="G43" s="20">
        <v>1.0280642E-2</v>
      </c>
    </row>
    <row r="44" spans="1:7" ht="25.5" x14ac:dyDescent="0.2">
      <c r="A44" s="21">
        <v>38</v>
      </c>
      <c r="B44" s="22" t="s">
        <v>546</v>
      </c>
      <c r="C44" s="26" t="s">
        <v>547</v>
      </c>
      <c r="D44" s="17" t="s">
        <v>210</v>
      </c>
      <c r="E44" s="62">
        <v>6000</v>
      </c>
      <c r="F44" s="68">
        <v>32.637</v>
      </c>
      <c r="G44" s="20">
        <v>1.0168094000000001E-2</v>
      </c>
    </row>
    <row r="45" spans="1:7" ht="12.75" x14ac:dyDescent="0.2">
      <c r="A45" s="21">
        <v>39</v>
      </c>
      <c r="B45" s="22" t="s">
        <v>522</v>
      </c>
      <c r="C45" s="26" t="s">
        <v>523</v>
      </c>
      <c r="D45" s="17" t="s">
        <v>199</v>
      </c>
      <c r="E45" s="62">
        <v>3520</v>
      </c>
      <c r="F45" s="68">
        <v>32.603999999999999</v>
      </c>
      <c r="G45" s="20">
        <v>1.0157813E-2</v>
      </c>
    </row>
    <row r="46" spans="1:7" ht="12.75" x14ac:dyDescent="0.2">
      <c r="A46" s="21">
        <v>40</v>
      </c>
      <c r="B46" s="22" t="s">
        <v>576</v>
      </c>
      <c r="C46" s="26" t="s">
        <v>577</v>
      </c>
      <c r="D46" s="17" t="s">
        <v>25</v>
      </c>
      <c r="E46" s="62">
        <v>3500</v>
      </c>
      <c r="F46" s="68">
        <v>31.921749999999999</v>
      </c>
      <c r="G46" s="20">
        <v>9.9452570000000007E-3</v>
      </c>
    </row>
    <row r="47" spans="1:7" ht="12.75" x14ac:dyDescent="0.2">
      <c r="A47" s="21">
        <v>41</v>
      </c>
      <c r="B47" s="22" t="s">
        <v>234</v>
      </c>
      <c r="C47" s="26" t="s">
        <v>235</v>
      </c>
      <c r="D47" s="17" t="s">
        <v>172</v>
      </c>
      <c r="E47" s="62">
        <v>7800</v>
      </c>
      <c r="F47" s="68">
        <v>31.133700000000001</v>
      </c>
      <c r="G47" s="20">
        <v>9.6997390000000006E-3</v>
      </c>
    </row>
    <row r="48" spans="1:7" ht="12.75" x14ac:dyDescent="0.2">
      <c r="A48" s="21">
        <v>42</v>
      </c>
      <c r="B48" s="22" t="s">
        <v>552</v>
      </c>
      <c r="C48" s="26" t="s">
        <v>553</v>
      </c>
      <c r="D48" s="17" t="s">
        <v>297</v>
      </c>
      <c r="E48" s="62">
        <v>11725</v>
      </c>
      <c r="F48" s="68">
        <v>30.995037499999999</v>
      </c>
      <c r="G48" s="20">
        <v>9.6565390000000004E-3</v>
      </c>
    </row>
    <row r="49" spans="1:7" ht="25.5" x14ac:dyDescent="0.2">
      <c r="A49" s="21">
        <v>43</v>
      </c>
      <c r="B49" s="22" t="s">
        <v>565</v>
      </c>
      <c r="C49" s="26" t="s">
        <v>566</v>
      </c>
      <c r="D49" s="17" t="s">
        <v>521</v>
      </c>
      <c r="E49" s="62">
        <v>5150</v>
      </c>
      <c r="F49" s="68">
        <v>30.526624999999999</v>
      </c>
      <c r="G49" s="20">
        <v>9.5106040000000006E-3</v>
      </c>
    </row>
    <row r="50" spans="1:7" ht="12.75" x14ac:dyDescent="0.2">
      <c r="A50" s="21">
        <v>44</v>
      </c>
      <c r="B50" s="22" t="s">
        <v>550</v>
      </c>
      <c r="C50" s="26" t="s">
        <v>551</v>
      </c>
      <c r="D50" s="17" t="s">
        <v>22</v>
      </c>
      <c r="E50" s="62">
        <v>3000</v>
      </c>
      <c r="F50" s="68">
        <v>30.205500000000001</v>
      </c>
      <c r="G50" s="20">
        <v>9.4105579999999994E-3</v>
      </c>
    </row>
    <row r="51" spans="1:7" ht="25.5" x14ac:dyDescent="0.2">
      <c r="A51" s="21">
        <v>45</v>
      </c>
      <c r="B51" s="22" t="s">
        <v>206</v>
      </c>
      <c r="C51" s="26" t="s">
        <v>207</v>
      </c>
      <c r="D51" s="17" t="s">
        <v>43</v>
      </c>
      <c r="E51" s="62">
        <v>3850</v>
      </c>
      <c r="F51" s="68">
        <v>29.142575000000001</v>
      </c>
      <c r="G51" s="20">
        <v>9.0794020000000003E-3</v>
      </c>
    </row>
    <row r="52" spans="1:7" ht="12.75" x14ac:dyDescent="0.2">
      <c r="A52" s="21">
        <v>46</v>
      </c>
      <c r="B52" s="22" t="s">
        <v>556</v>
      </c>
      <c r="C52" s="26" t="s">
        <v>557</v>
      </c>
      <c r="D52" s="17" t="s">
        <v>233</v>
      </c>
      <c r="E52" s="62">
        <v>4500</v>
      </c>
      <c r="F52" s="68">
        <v>27.846</v>
      </c>
      <c r="G52" s="20">
        <v>8.6754529999999996E-3</v>
      </c>
    </row>
    <row r="53" spans="1:7" ht="25.5" x14ac:dyDescent="0.2">
      <c r="A53" s="21">
        <v>47</v>
      </c>
      <c r="B53" s="22" t="s">
        <v>548</v>
      </c>
      <c r="C53" s="26" t="s">
        <v>549</v>
      </c>
      <c r="D53" s="17" t="s">
        <v>228</v>
      </c>
      <c r="E53" s="62">
        <v>4500</v>
      </c>
      <c r="F53" s="68">
        <v>25.38</v>
      </c>
      <c r="G53" s="20">
        <v>7.9071679999999991E-3</v>
      </c>
    </row>
    <row r="54" spans="1:7" ht="25.5" x14ac:dyDescent="0.2">
      <c r="A54" s="21">
        <v>48</v>
      </c>
      <c r="B54" s="22" t="s">
        <v>567</v>
      </c>
      <c r="C54" s="26" t="s">
        <v>568</v>
      </c>
      <c r="D54" s="17" t="s">
        <v>521</v>
      </c>
      <c r="E54" s="62">
        <v>41000</v>
      </c>
      <c r="F54" s="68">
        <v>24.333500000000001</v>
      </c>
      <c r="G54" s="20">
        <v>7.5811289999999998E-3</v>
      </c>
    </row>
    <row r="55" spans="1:7" ht="25.5" x14ac:dyDescent="0.2">
      <c r="A55" s="21">
        <v>49</v>
      </c>
      <c r="B55" s="22" t="s">
        <v>222</v>
      </c>
      <c r="C55" s="26" t="s">
        <v>223</v>
      </c>
      <c r="D55" s="17" t="s">
        <v>36</v>
      </c>
      <c r="E55" s="62">
        <v>3300</v>
      </c>
      <c r="F55" s="68">
        <v>23.966249999999999</v>
      </c>
      <c r="G55" s="20">
        <v>7.4667120000000003E-3</v>
      </c>
    </row>
    <row r="56" spans="1:7" ht="25.5" x14ac:dyDescent="0.2">
      <c r="A56" s="21">
        <v>50</v>
      </c>
      <c r="B56" s="22" t="s">
        <v>401</v>
      </c>
      <c r="C56" s="26" t="s">
        <v>402</v>
      </c>
      <c r="D56" s="17" t="s">
        <v>43</v>
      </c>
      <c r="E56" s="62">
        <v>3600</v>
      </c>
      <c r="F56" s="68">
        <v>23.3154</v>
      </c>
      <c r="G56" s="20">
        <v>7.2639389999999996E-3</v>
      </c>
    </row>
    <row r="57" spans="1:7" ht="12.75" x14ac:dyDescent="0.2">
      <c r="A57" s="21">
        <v>51</v>
      </c>
      <c r="B57" s="22" t="s">
        <v>558</v>
      </c>
      <c r="C57" s="26" t="s">
        <v>559</v>
      </c>
      <c r="D57" s="17" t="s">
        <v>31</v>
      </c>
      <c r="E57" s="62">
        <v>20000</v>
      </c>
      <c r="F57" s="68">
        <v>22.53</v>
      </c>
      <c r="G57" s="20">
        <v>7.0192470000000002E-3</v>
      </c>
    </row>
    <row r="58" spans="1:7" ht="25.5" x14ac:dyDescent="0.2">
      <c r="A58" s="21">
        <v>52</v>
      </c>
      <c r="B58" s="22" t="s">
        <v>295</v>
      </c>
      <c r="C58" s="26" t="s">
        <v>296</v>
      </c>
      <c r="D58" s="17" t="s">
        <v>297</v>
      </c>
      <c r="E58" s="62">
        <v>21000</v>
      </c>
      <c r="F58" s="68">
        <v>22.3965</v>
      </c>
      <c r="G58" s="20">
        <v>6.9776550000000001E-3</v>
      </c>
    </row>
    <row r="59" spans="1:7" ht="12.75" x14ac:dyDescent="0.2">
      <c r="A59" s="21">
        <v>53</v>
      </c>
      <c r="B59" s="22" t="s">
        <v>461</v>
      </c>
      <c r="C59" s="26" t="s">
        <v>462</v>
      </c>
      <c r="D59" s="17" t="s">
        <v>188</v>
      </c>
      <c r="E59" s="62">
        <v>1661</v>
      </c>
      <c r="F59" s="68">
        <v>19.209465000000002</v>
      </c>
      <c r="G59" s="20">
        <v>5.9847299999999997E-3</v>
      </c>
    </row>
    <row r="60" spans="1:7" ht="25.5" x14ac:dyDescent="0.2">
      <c r="A60" s="21">
        <v>54</v>
      </c>
      <c r="B60" s="22" t="s">
        <v>318</v>
      </c>
      <c r="C60" s="26" t="s">
        <v>319</v>
      </c>
      <c r="D60" s="17" t="s">
        <v>43</v>
      </c>
      <c r="E60" s="62">
        <v>11000</v>
      </c>
      <c r="F60" s="68">
        <v>18.777000000000001</v>
      </c>
      <c r="G60" s="20">
        <v>5.8499950000000002E-3</v>
      </c>
    </row>
    <row r="61" spans="1:7" ht="12.75" x14ac:dyDescent="0.2">
      <c r="A61" s="16"/>
      <c r="B61" s="17"/>
      <c r="C61" s="23" t="s">
        <v>120</v>
      </c>
      <c r="D61" s="27"/>
      <c r="E61" s="64"/>
      <c r="F61" s="70">
        <v>3053.6332230000003</v>
      </c>
      <c r="G61" s="28">
        <v>0.95136286899999967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16"/>
      <c r="B63" s="17"/>
      <c r="C63" s="23" t="s">
        <v>121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120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31"/>
      <c r="B66" s="32"/>
      <c r="C66" s="23" t="s">
        <v>122</v>
      </c>
      <c r="D66" s="24"/>
      <c r="E66" s="63"/>
      <c r="F66" s="69"/>
      <c r="G66" s="25"/>
    </row>
    <row r="67" spans="1:7" ht="12.75" x14ac:dyDescent="0.2">
      <c r="A67" s="33"/>
      <c r="B67" s="34"/>
      <c r="C67" s="23" t="s">
        <v>120</v>
      </c>
      <c r="D67" s="35"/>
      <c r="E67" s="65"/>
      <c r="F67" s="71">
        <v>0</v>
      </c>
      <c r="G67" s="36">
        <v>0</v>
      </c>
    </row>
    <row r="68" spans="1:7" ht="12.75" x14ac:dyDescent="0.2">
      <c r="A68" s="33"/>
      <c r="B68" s="34"/>
      <c r="C68" s="29"/>
      <c r="D68" s="37"/>
      <c r="E68" s="66"/>
      <c r="F68" s="72"/>
      <c r="G68" s="38"/>
    </row>
    <row r="69" spans="1:7" ht="12.75" x14ac:dyDescent="0.2">
      <c r="A69" s="16"/>
      <c r="B69" s="17"/>
      <c r="C69" s="23" t="s">
        <v>123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124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125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21"/>
      <c r="B78" s="22"/>
      <c r="C78" s="39" t="s">
        <v>126</v>
      </c>
      <c r="D78" s="40"/>
      <c r="E78" s="64"/>
      <c r="F78" s="70">
        <v>3053.6332230000003</v>
      </c>
      <c r="G78" s="28">
        <v>0.95136286899999967</v>
      </c>
    </row>
    <row r="79" spans="1:7" ht="12.75" x14ac:dyDescent="0.2">
      <c r="A79" s="16"/>
      <c r="B79" s="17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127</v>
      </c>
      <c r="D80" s="19"/>
      <c r="E80" s="62"/>
      <c r="F80" s="68"/>
      <c r="G80" s="20"/>
    </row>
    <row r="81" spans="1:7" ht="25.5" x14ac:dyDescent="0.2">
      <c r="A81" s="16"/>
      <c r="B81" s="17"/>
      <c r="C81" s="23" t="s">
        <v>10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68"/>
      <c r="G83" s="20"/>
    </row>
    <row r="84" spans="1:7" ht="12.75" x14ac:dyDescent="0.2">
      <c r="A84" s="16"/>
      <c r="B84" s="41"/>
      <c r="C84" s="23" t="s">
        <v>128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74"/>
      <c r="G86" s="43"/>
    </row>
    <row r="87" spans="1:7" ht="12.75" x14ac:dyDescent="0.2">
      <c r="A87" s="16"/>
      <c r="B87" s="17"/>
      <c r="C87" s="23" t="s">
        <v>129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16"/>
      <c r="B89" s="17"/>
      <c r="C89" s="29"/>
      <c r="D89" s="19"/>
      <c r="E89" s="62"/>
      <c r="F89" s="68"/>
      <c r="G89" s="20"/>
    </row>
    <row r="90" spans="1:7" ht="25.5" x14ac:dyDescent="0.2">
      <c r="A90" s="16"/>
      <c r="B90" s="41"/>
      <c r="C90" s="23" t="s">
        <v>130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21"/>
      <c r="B93" s="22"/>
      <c r="C93" s="44" t="s">
        <v>131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6"/>
      <c r="D94" s="19"/>
      <c r="E94" s="62"/>
      <c r="F94" s="68"/>
      <c r="G94" s="20"/>
    </row>
    <row r="95" spans="1:7" ht="12.75" x14ac:dyDescent="0.2">
      <c r="A95" s="16"/>
      <c r="B95" s="17"/>
      <c r="C95" s="18" t="s">
        <v>132</v>
      </c>
      <c r="D95" s="19"/>
      <c r="E95" s="62"/>
      <c r="F95" s="68"/>
      <c r="G95" s="20"/>
    </row>
    <row r="96" spans="1:7" ht="12.75" x14ac:dyDescent="0.2">
      <c r="A96" s="21"/>
      <c r="B96" s="22"/>
      <c r="C96" s="23" t="s">
        <v>133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134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135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136</v>
      </c>
      <c r="D105" s="24"/>
      <c r="E105" s="63"/>
      <c r="F105" s="69"/>
      <c r="G105" s="25"/>
    </row>
    <row r="106" spans="1:7" ht="12.75" x14ac:dyDescent="0.2">
      <c r="A106" s="21">
        <v>1</v>
      </c>
      <c r="B106" s="22"/>
      <c r="C106" s="26" t="s">
        <v>137</v>
      </c>
      <c r="D106" s="30"/>
      <c r="E106" s="62"/>
      <c r="F106" s="68">
        <v>145.9250385</v>
      </c>
      <c r="G106" s="20">
        <v>4.5463110000000001E-2</v>
      </c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145.9250385</v>
      </c>
      <c r="G107" s="28">
        <v>4.5463110000000001E-2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39" t="s">
        <v>138</v>
      </c>
      <c r="D109" s="40"/>
      <c r="E109" s="64"/>
      <c r="F109" s="70">
        <v>145.9250385</v>
      </c>
      <c r="G109" s="28">
        <v>4.5463110000000001E-2</v>
      </c>
    </row>
    <row r="110" spans="1:7" ht="12.75" x14ac:dyDescent="0.2">
      <c r="A110" s="21"/>
      <c r="B110" s="22"/>
      <c r="C110" s="45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139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140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141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142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120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25.5" x14ac:dyDescent="0.2">
      <c r="A119" s="21"/>
      <c r="B119" s="22"/>
      <c r="C119" s="23" t="s">
        <v>143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120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74"/>
      <c r="G121" s="43"/>
    </row>
    <row r="122" spans="1:7" ht="25.5" x14ac:dyDescent="0.2">
      <c r="A122" s="21"/>
      <c r="B122" s="22"/>
      <c r="C122" s="45" t="s">
        <v>144</v>
      </c>
      <c r="D122" s="22"/>
      <c r="E122" s="62"/>
      <c r="F122" s="74">
        <v>10.18780538</v>
      </c>
      <c r="G122" s="43">
        <v>3.1740219999999999E-3</v>
      </c>
    </row>
    <row r="123" spans="1:7" ht="12.75" x14ac:dyDescent="0.2">
      <c r="A123" s="21"/>
      <c r="B123" s="22"/>
      <c r="C123" s="46" t="s">
        <v>145</v>
      </c>
      <c r="D123" s="27"/>
      <c r="E123" s="64"/>
      <c r="F123" s="70">
        <v>3209.7460668800004</v>
      </c>
      <c r="G123" s="28">
        <v>1.0000000009999996</v>
      </c>
    </row>
    <row r="125" spans="1:7" ht="12.75" x14ac:dyDescent="0.2">
      <c r="B125" s="360"/>
      <c r="C125" s="360"/>
      <c r="D125" s="360"/>
      <c r="E125" s="360"/>
      <c r="F125" s="360"/>
    </row>
    <row r="126" spans="1:7" ht="12.75" x14ac:dyDescent="0.2">
      <c r="B126" s="360"/>
      <c r="C126" s="360"/>
      <c r="D126" s="360"/>
      <c r="E126" s="360"/>
      <c r="F126" s="360"/>
    </row>
    <row r="128" spans="1:7" ht="12.75" x14ac:dyDescent="0.2">
      <c r="B128" s="52" t="s">
        <v>146</v>
      </c>
      <c r="C128" s="53"/>
      <c r="D128" s="54"/>
    </row>
    <row r="129" spans="2:4" ht="12.75" x14ac:dyDescent="0.2">
      <c r="B129" s="55" t="s">
        <v>147</v>
      </c>
      <c r="C129" s="56"/>
      <c r="D129" s="81" t="s">
        <v>148</v>
      </c>
    </row>
    <row r="130" spans="2:4" ht="12.75" x14ac:dyDescent="0.2">
      <c r="B130" s="55" t="s">
        <v>149</v>
      </c>
      <c r="C130" s="56"/>
      <c r="D130" s="81" t="s">
        <v>148</v>
      </c>
    </row>
    <row r="131" spans="2:4" ht="12.75" x14ac:dyDescent="0.2">
      <c r="B131" s="57" t="s">
        <v>150</v>
      </c>
      <c r="C131" s="56"/>
      <c r="D131" s="58"/>
    </row>
    <row r="132" spans="2:4" ht="25.5" customHeight="1" x14ac:dyDescent="0.2">
      <c r="B132" s="58"/>
      <c r="C132" s="48" t="s">
        <v>151</v>
      </c>
      <c r="D132" s="49" t="s">
        <v>152</v>
      </c>
    </row>
    <row r="133" spans="2:4" ht="12.75" customHeight="1" x14ac:dyDescent="0.2">
      <c r="B133" s="75" t="s">
        <v>153</v>
      </c>
      <c r="C133" s="76" t="s">
        <v>154</v>
      </c>
      <c r="D133" s="76" t="s">
        <v>155</v>
      </c>
    </row>
    <row r="134" spans="2:4" ht="12.75" x14ac:dyDescent="0.2">
      <c r="B134" s="58" t="s">
        <v>156</v>
      </c>
      <c r="C134" s="59">
        <v>16.0246</v>
      </c>
      <c r="D134" s="59">
        <v>15.5488</v>
      </c>
    </row>
    <row r="135" spans="2:4" ht="12.75" x14ac:dyDescent="0.2">
      <c r="B135" s="58" t="s">
        <v>157</v>
      </c>
      <c r="C135" s="59">
        <v>12.728300000000001</v>
      </c>
      <c r="D135" s="59">
        <v>12.350300000000001</v>
      </c>
    </row>
    <row r="136" spans="2:4" ht="12.75" x14ac:dyDescent="0.2">
      <c r="B136" s="58" t="s">
        <v>158</v>
      </c>
      <c r="C136" s="59">
        <v>15.781499999999999</v>
      </c>
      <c r="D136" s="59">
        <v>15.308400000000001</v>
      </c>
    </row>
    <row r="137" spans="2:4" ht="12.75" x14ac:dyDescent="0.2">
      <c r="B137" s="58" t="s">
        <v>159</v>
      </c>
      <c r="C137" s="59">
        <v>12.492800000000001</v>
      </c>
      <c r="D137" s="59">
        <v>12.1183</v>
      </c>
    </row>
    <row r="139" spans="2:4" ht="12.75" x14ac:dyDescent="0.2">
      <c r="B139" s="77" t="s">
        <v>160</v>
      </c>
      <c r="C139" s="60"/>
      <c r="D139" s="78" t="s">
        <v>148</v>
      </c>
    </row>
    <row r="140" spans="2:4" ht="24.75" customHeight="1" x14ac:dyDescent="0.2">
      <c r="B140" s="79"/>
      <c r="C140" s="79"/>
    </row>
    <row r="141" spans="2:4" ht="15" x14ac:dyDescent="0.25">
      <c r="B141" s="82"/>
      <c r="C141" s="80"/>
      <c r="D141"/>
    </row>
    <row r="143" spans="2:4" ht="12.75" x14ac:dyDescent="0.2">
      <c r="B143" s="57" t="s">
        <v>161</v>
      </c>
      <c r="C143" s="56"/>
      <c r="D143" s="83" t="s">
        <v>148</v>
      </c>
    </row>
    <row r="144" spans="2:4" ht="12.75" x14ac:dyDescent="0.2">
      <c r="B144" s="57" t="s">
        <v>162</v>
      </c>
      <c r="C144" s="56"/>
      <c r="D144" s="83" t="s">
        <v>148</v>
      </c>
    </row>
    <row r="145" spans="2:4" ht="12.75" x14ac:dyDescent="0.2">
      <c r="B145" s="57" t="s">
        <v>163</v>
      </c>
      <c r="C145" s="56"/>
      <c r="D145" s="61">
        <v>2.2938839365571267E-2</v>
      </c>
    </row>
    <row r="146" spans="2:4" ht="12.75" x14ac:dyDescent="0.2">
      <c r="B146" s="57" t="s">
        <v>164</v>
      </c>
      <c r="C146" s="56"/>
      <c r="D146" s="61" t="s">
        <v>148</v>
      </c>
    </row>
  </sheetData>
  <mergeCells count="5">
    <mergeCell ref="A1:G1"/>
    <mergeCell ref="A2:G2"/>
    <mergeCell ref="A3:G3"/>
    <mergeCell ref="B125:F125"/>
    <mergeCell ref="B126:F126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770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459</v>
      </c>
      <c r="C7" s="26" t="s">
        <v>460</v>
      </c>
      <c r="D7" s="17" t="s">
        <v>199</v>
      </c>
      <c r="E7" s="62">
        <v>16721</v>
      </c>
      <c r="F7" s="68">
        <v>218.57691199999999</v>
      </c>
      <c r="G7" s="20">
        <v>6.3314770000000006E-2</v>
      </c>
    </row>
    <row r="8" spans="1:7" ht="25.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17000</v>
      </c>
      <c r="F8" s="68">
        <v>165.31649999999999</v>
      </c>
      <c r="G8" s="20">
        <v>4.7886924999999997E-2</v>
      </c>
    </row>
    <row r="9" spans="1:7" ht="12.75" x14ac:dyDescent="0.2">
      <c r="A9" s="21">
        <v>3</v>
      </c>
      <c r="B9" s="22" t="s">
        <v>453</v>
      </c>
      <c r="C9" s="26" t="s">
        <v>454</v>
      </c>
      <c r="D9" s="17" t="s">
        <v>76</v>
      </c>
      <c r="E9" s="62">
        <v>15752</v>
      </c>
      <c r="F9" s="68">
        <v>141.40570399999999</v>
      </c>
      <c r="G9" s="20">
        <v>4.0960729000000001E-2</v>
      </c>
    </row>
    <row r="10" spans="1:7" ht="25.5" x14ac:dyDescent="0.2">
      <c r="A10" s="21">
        <v>4</v>
      </c>
      <c r="B10" s="22" t="s">
        <v>14</v>
      </c>
      <c r="C10" s="26" t="s">
        <v>15</v>
      </c>
      <c r="D10" s="17" t="s">
        <v>16</v>
      </c>
      <c r="E10" s="62">
        <v>11000</v>
      </c>
      <c r="F10" s="68">
        <v>140.261</v>
      </c>
      <c r="G10" s="20">
        <v>4.0629144999999998E-2</v>
      </c>
    </row>
    <row r="11" spans="1:7" ht="25.5" x14ac:dyDescent="0.2">
      <c r="A11" s="21">
        <v>5</v>
      </c>
      <c r="B11" s="22" t="s">
        <v>513</v>
      </c>
      <c r="C11" s="26" t="s">
        <v>514</v>
      </c>
      <c r="D11" s="17" t="s">
        <v>36</v>
      </c>
      <c r="E11" s="62">
        <v>49950</v>
      </c>
      <c r="F11" s="68">
        <v>132.96690000000001</v>
      </c>
      <c r="G11" s="20">
        <v>3.8516276000000002E-2</v>
      </c>
    </row>
    <row r="12" spans="1:7" ht="12.75" x14ac:dyDescent="0.2">
      <c r="A12" s="21">
        <v>6</v>
      </c>
      <c r="B12" s="22" t="s">
        <v>29</v>
      </c>
      <c r="C12" s="26" t="s">
        <v>30</v>
      </c>
      <c r="D12" s="17" t="s">
        <v>31</v>
      </c>
      <c r="E12" s="62">
        <v>6000</v>
      </c>
      <c r="F12" s="68">
        <v>126.50700000000001</v>
      </c>
      <c r="G12" s="20">
        <v>3.6645048999999999E-2</v>
      </c>
    </row>
    <row r="13" spans="1:7" ht="12.75" x14ac:dyDescent="0.2">
      <c r="A13" s="21">
        <v>7</v>
      </c>
      <c r="B13" s="22" t="s">
        <v>60</v>
      </c>
      <c r="C13" s="26" t="s">
        <v>61</v>
      </c>
      <c r="D13" s="17" t="s">
        <v>31</v>
      </c>
      <c r="E13" s="62">
        <v>44500</v>
      </c>
      <c r="F13" s="68">
        <v>122.553</v>
      </c>
      <c r="G13" s="20">
        <v>3.5499701000000002E-2</v>
      </c>
    </row>
    <row r="14" spans="1:7" ht="25.5" x14ac:dyDescent="0.2">
      <c r="A14" s="21">
        <v>8</v>
      </c>
      <c r="B14" s="22" t="s">
        <v>393</v>
      </c>
      <c r="C14" s="26" t="s">
        <v>394</v>
      </c>
      <c r="D14" s="17" t="s">
        <v>36</v>
      </c>
      <c r="E14" s="62">
        <v>16091</v>
      </c>
      <c r="F14" s="68">
        <v>121.261776</v>
      </c>
      <c r="G14" s="20">
        <v>3.5125675000000002E-2</v>
      </c>
    </row>
    <row r="15" spans="1:7" ht="12.75" x14ac:dyDescent="0.2">
      <c r="A15" s="21">
        <v>9</v>
      </c>
      <c r="B15" s="22" t="s">
        <v>538</v>
      </c>
      <c r="C15" s="26" t="s">
        <v>539</v>
      </c>
      <c r="D15" s="17" t="s">
        <v>199</v>
      </c>
      <c r="E15" s="62">
        <v>18000</v>
      </c>
      <c r="F15" s="68">
        <v>117.98099999999999</v>
      </c>
      <c r="G15" s="20">
        <v>3.4175338E-2</v>
      </c>
    </row>
    <row r="16" spans="1:7" ht="25.5" x14ac:dyDescent="0.2">
      <c r="A16" s="21">
        <v>10</v>
      </c>
      <c r="B16" s="22" t="s">
        <v>463</v>
      </c>
      <c r="C16" s="26" t="s">
        <v>464</v>
      </c>
      <c r="D16" s="17" t="s">
        <v>36</v>
      </c>
      <c r="E16" s="62">
        <v>33358</v>
      </c>
      <c r="F16" s="68">
        <v>93.735979999999998</v>
      </c>
      <c r="G16" s="20">
        <v>2.7152328E-2</v>
      </c>
    </row>
    <row r="17" spans="1:7" ht="25.5" x14ac:dyDescent="0.2">
      <c r="A17" s="21">
        <v>11</v>
      </c>
      <c r="B17" s="22" t="s">
        <v>32</v>
      </c>
      <c r="C17" s="26" t="s">
        <v>33</v>
      </c>
      <c r="D17" s="17" t="s">
        <v>16</v>
      </c>
      <c r="E17" s="62">
        <v>40000</v>
      </c>
      <c r="F17" s="68">
        <v>91.42</v>
      </c>
      <c r="G17" s="20">
        <v>2.6481463E-2</v>
      </c>
    </row>
    <row r="18" spans="1:7" ht="12.75" x14ac:dyDescent="0.2">
      <c r="A18" s="21">
        <v>12</v>
      </c>
      <c r="B18" s="22" t="s">
        <v>116</v>
      </c>
      <c r="C18" s="26" t="s">
        <v>117</v>
      </c>
      <c r="D18" s="17" t="s">
        <v>31</v>
      </c>
      <c r="E18" s="62">
        <v>35000</v>
      </c>
      <c r="F18" s="68">
        <v>90.772499999999994</v>
      </c>
      <c r="G18" s="20">
        <v>2.6293902000000001E-2</v>
      </c>
    </row>
    <row r="19" spans="1:7" ht="25.5" x14ac:dyDescent="0.2">
      <c r="A19" s="21">
        <v>13</v>
      </c>
      <c r="B19" s="22" t="s">
        <v>467</v>
      </c>
      <c r="C19" s="26" t="s">
        <v>468</v>
      </c>
      <c r="D19" s="17" t="s">
        <v>66</v>
      </c>
      <c r="E19" s="62">
        <v>10247</v>
      </c>
      <c r="F19" s="68">
        <v>90.019895000000005</v>
      </c>
      <c r="G19" s="20">
        <v>2.6075897000000001E-2</v>
      </c>
    </row>
    <row r="20" spans="1:7" ht="25.5" x14ac:dyDescent="0.2">
      <c r="A20" s="21">
        <v>14</v>
      </c>
      <c r="B20" s="22" t="s">
        <v>343</v>
      </c>
      <c r="C20" s="26" t="s">
        <v>344</v>
      </c>
      <c r="D20" s="17" t="s">
        <v>81</v>
      </c>
      <c r="E20" s="62">
        <v>7500</v>
      </c>
      <c r="F20" s="68">
        <v>85.582499999999996</v>
      </c>
      <c r="G20" s="20">
        <v>2.4790525000000001E-2</v>
      </c>
    </row>
    <row r="21" spans="1:7" ht="25.5" x14ac:dyDescent="0.2">
      <c r="A21" s="21">
        <v>15</v>
      </c>
      <c r="B21" s="22" t="s">
        <v>224</v>
      </c>
      <c r="C21" s="26" t="s">
        <v>225</v>
      </c>
      <c r="D21" s="17" t="s">
        <v>172</v>
      </c>
      <c r="E21" s="62">
        <v>11000</v>
      </c>
      <c r="F21" s="68">
        <v>69.316500000000005</v>
      </c>
      <c r="G21" s="20">
        <v>2.0078782999999999E-2</v>
      </c>
    </row>
    <row r="22" spans="1:7" ht="25.5" x14ac:dyDescent="0.2">
      <c r="A22" s="21">
        <v>16</v>
      </c>
      <c r="B22" s="22" t="s">
        <v>37</v>
      </c>
      <c r="C22" s="26" t="s">
        <v>38</v>
      </c>
      <c r="D22" s="17" t="s">
        <v>16</v>
      </c>
      <c r="E22" s="62">
        <v>69951</v>
      </c>
      <c r="F22" s="68">
        <v>67.187935499999995</v>
      </c>
      <c r="G22" s="20">
        <v>1.9462205E-2</v>
      </c>
    </row>
    <row r="23" spans="1:7" ht="12.75" x14ac:dyDescent="0.2">
      <c r="A23" s="21">
        <v>17</v>
      </c>
      <c r="B23" s="22" t="s">
        <v>420</v>
      </c>
      <c r="C23" s="26" t="s">
        <v>421</v>
      </c>
      <c r="D23" s="17" t="s">
        <v>313</v>
      </c>
      <c r="E23" s="62">
        <v>5245</v>
      </c>
      <c r="F23" s="68">
        <v>63.986377500000003</v>
      </c>
      <c r="G23" s="20">
        <v>1.8534815999999999E-2</v>
      </c>
    </row>
    <row r="24" spans="1:7" ht="25.5" x14ac:dyDescent="0.2">
      <c r="A24" s="21">
        <v>18</v>
      </c>
      <c r="B24" s="22" t="s">
        <v>243</v>
      </c>
      <c r="C24" s="26" t="s">
        <v>244</v>
      </c>
      <c r="D24" s="17" t="s">
        <v>245</v>
      </c>
      <c r="E24" s="62">
        <v>22000</v>
      </c>
      <c r="F24" s="68">
        <v>63.459000000000003</v>
      </c>
      <c r="G24" s="20">
        <v>1.8382051E-2</v>
      </c>
    </row>
    <row r="25" spans="1:7" ht="25.5" x14ac:dyDescent="0.2">
      <c r="A25" s="21">
        <v>19</v>
      </c>
      <c r="B25" s="22" t="s">
        <v>471</v>
      </c>
      <c r="C25" s="26" t="s">
        <v>472</v>
      </c>
      <c r="D25" s="17" t="s">
        <v>36</v>
      </c>
      <c r="E25" s="62">
        <v>3750</v>
      </c>
      <c r="F25" s="68">
        <v>61.543125000000003</v>
      </c>
      <c r="G25" s="20">
        <v>1.7827083000000001E-2</v>
      </c>
    </row>
    <row r="26" spans="1:7" ht="25.5" x14ac:dyDescent="0.2">
      <c r="A26" s="21">
        <v>20</v>
      </c>
      <c r="B26" s="22" t="s">
        <v>70</v>
      </c>
      <c r="C26" s="26" t="s">
        <v>71</v>
      </c>
      <c r="D26" s="17" t="s">
        <v>43</v>
      </c>
      <c r="E26" s="62">
        <v>34500</v>
      </c>
      <c r="F26" s="68">
        <v>59.098500000000001</v>
      </c>
      <c r="G26" s="20">
        <v>1.7118952999999999E-2</v>
      </c>
    </row>
    <row r="27" spans="1:7" ht="12.75" x14ac:dyDescent="0.2">
      <c r="A27" s="21">
        <v>21</v>
      </c>
      <c r="B27" s="22" t="s">
        <v>377</v>
      </c>
      <c r="C27" s="26" t="s">
        <v>378</v>
      </c>
      <c r="D27" s="17" t="s">
        <v>172</v>
      </c>
      <c r="E27" s="62">
        <v>8277</v>
      </c>
      <c r="F27" s="68">
        <v>57.761044499999997</v>
      </c>
      <c r="G27" s="20">
        <v>1.6731534999999999E-2</v>
      </c>
    </row>
    <row r="28" spans="1:7" ht="12.75" x14ac:dyDescent="0.2">
      <c r="A28" s="21">
        <v>22</v>
      </c>
      <c r="B28" s="22" t="s">
        <v>473</v>
      </c>
      <c r="C28" s="26" t="s">
        <v>474</v>
      </c>
      <c r="D28" s="17" t="s">
        <v>31</v>
      </c>
      <c r="E28" s="62">
        <v>4300</v>
      </c>
      <c r="F28" s="68">
        <v>57.746850000000002</v>
      </c>
      <c r="G28" s="20">
        <v>1.6727423000000002E-2</v>
      </c>
    </row>
    <row r="29" spans="1:7" ht="12.75" x14ac:dyDescent="0.2">
      <c r="A29" s="21">
        <v>23</v>
      </c>
      <c r="B29" s="22" t="s">
        <v>451</v>
      </c>
      <c r="C29" s="26" t="s">
        <v>452</v>
      </c>
      <c r="D29" s="17" t="s">
        <v>199</v>
      </c>
      <c r="E29" s="62">
        <v>3000</v>
      </c>
      <c r="F29" s="68">
        <v>55.432499999999997</v>
      </c>
      <c r="G29" s="20">
        <v>1.605703E-2</v>
      </c>
    </row>
    <row r="30" spans="1:7" ht="25.5" x14ac:dyDescent="0.2">
      <c r="A30" s="21">
        <v>24</v>
      </c>
      <c r="B30" s="22" t="s">
        <v>457</v>
      </c>
      <c r="C30" s="26" t="s">
        <v>458</v>
      </c>
      <c r="D30" s="17" t="s">
        <v>188</v>
      </c>
      <c r="E30" s="62">
        <v>2500</v>
      </c>
      <c r="F30" s="68">
        <v>47.702500000000001</v>
      </c>
      <c r="G30" s="20">
        <v>1.3817895E-2</v>
      </c>
    </row>
    <row r="31" spans="1:7" ht="12.75" x14ac:dyDescent="0.2">
      <c r="A31" s="21">
        <v>25</v>
      </c>
      <c r="B31" s="22" t="s">
        <v>540</v>
      </c>
      <c r="C31" s="26" t="s">
        <v>541</v>
      </c>
      <c r="D31" s="17" t="s">
        <v>172</v>
      </c>
      <c r="E31" s="62">
        <v>1725</v>
      </c>
      <c r="F31" s="68">
        <v>45.738374999999998</v>
      </c>
      <c r="G31" s="20">
        <v>1.3248951E-2</v>
      </c>
    </row>
    <row r="32" spans="1:7" ht="12.75" x14ac:dyDescent="0.2">
      <c r="A32" s="21">
        <v>26</v>
      </c>
      <c r="B32" s="22" t="s">
        <v>542</v>
      </c>
      <c r="C32" s="26" t="s">
        <v>543</v>
      </c>
      <c r="D32" s="17" t="s">
        <v>362</v>
      </c>
      <c r="E32" s="62">
        <v>13253</v>
      </c>
      <c r="F32" s="68">
        <v>45.093332500000002</v>
      </c>
      <c r="G32" s="20">
        <v>1.3062102000000001E-2</v>
      </c>
    </row>
    <row r="33" spans="1:7" ht="25.5" x14ac:dyDescent="0.2">
      <c r="A33" s="21">
        <v>27</v>
      </c>
      <c r="B33" s="22" t="s">
        <v>554</v>
      </c>
      <c r="C33" s="26" t="s">
        <v>555</v>
      </c>
      <c r="D33" s="17" t="s">
        <v>36</v>
      </c>
      <c r="E33" s="62">
        <v>68183</v>
      </c>
      <c r="F33" s="68">
        <v>43.875760499999998</v>
      </c>
      <c r="G33" s="20">
        <v>1.2709411E-2</v>
      </c>
    </row>
    <row r="34" spans="1:7" ht="25.5" x14ac:dyDescent="0.2">
      <c r="A34" s="21">
        <v>28</v>
      </c>
      <c r="B34" s="22" t="s">
        <v>422</v>
      </c>
      <c r="C34" s="26" t="s">
        <v>423</v>
      </c>
      <c r="D34" s="17" t="s">
        <v>424</v>
      </c>
      <c r="E34" s="62">
        <v>67089</v>
      </c>
      <c r="F34" s="68">
        <v>43.406582999999998</v>
      </c>
      <c r="G34" s="20">
        <v>1.2573505E-2</v>
      </c>
    </row>
    <row r="35" spans="1:7" ht="25.5" x14ac:dyDescent="0.2">
      <c r="A35" s="21">
        <v>29</v>
      </c>
      <c r="B35" s="22" t="s">
        <v>381</v>
      </c>
      <c r="C35" s="26" t="s">
        <v>382</v>
      </c>
      <c r="D35" s="17" t="s">
        <v>36</v>
      </c>
      <c r="E35" s="62">
        <v>18400</v>
      </c>
      <c r="F35" s="68">
        <v>43.175600000000003</v>
      </c>
      <c r="G35" s="20">
        <v>1.2506596E-2</v>
      </c>
    </row>
    <row r="36" spans="1:7" ht="12.75" x14ac:dyDescent="0.2">
      <c r="A36" s="21">
        <v>30</v>
      </c>
      <c r="B36" s="22" t="s">
        <v>490</v>
      </c>
      <c r="C36" s="26" t="s">
        <v>491</v>
      </c>
      <c r="D36" s="17" t="s">
        <v>492</v>
      </c>
      <c r="E36" s="62">
        <v>16000</v>
      </c>
      <c r="F36" s="68">
        <v>42.655999999999999</v>
      </c>
      <c r="G36" s="20">
        <v>1.2356084999999999E-2</v>
      </c>
    </row>
    <row r="37" spans="1:7" ht="25.5" x14ac:dyDescent="0.2">
      <c r="A37" s="21">
        <v>31</v>
      </c>
      <c r="B37" s="22" t="s">
        <v>429</v>
      </c>
      <c r="C37" s="26" t="s">
        <v>430</v>
      </c>
      <c r="D37" s="17" t="s">
        <v>349</v>
      </c>
      <c r="E37" s="62">
        <v>29761</v>
      </c>
      <c r="F37" s="68">
        <v>41.070180000000001</v>
      </c>
      <c r="G37" s="20">
        <v>1.1896723E-2</v>
      </c>
    </row>
    <row r="38" spans="1:7" ht="12.75" x14ac:dyDescent="0.2">
      <c r="A38" s="21">
        <v>32</v>
      </c>
      <c r="B38" s="22" t="s">
        <v>26</v>
      </c>
      <c r="C38" s="26" t="s">
        <v>27</v>
      </c>
      <c r="D38" s="17" t="s">
        <v>28</v>
      </c>
      <c r="E38" s="62">
        <v>17767</v>
      </c>
      <c r="F38" s="68">
        <v>39.629293500000003</v>
      </c>
      <c r="G38" s="20">
        <v>1.1479344000000001E-2</v>
      </c>
    </row>
    <row r="39" spans="1:7" ht="12.75" x14ac:dyDescent="0.2">
      <c r="A39" s="21">
        <v>33</v>
      </c>
      <c r="B39" s="22" t="s">
        <v>515</v>
      </c>
      <c r="C39" s="26" t="s">
        <v>516</v>
      </c>
      <c r="D39" s="17" t="s">
        <v>76</v>
      </c>
      <c r="E39" s="62">
        <v>440</v>
      </c>
      <c r="F39" s="68">
        <v>38.832639999999998</v>
      </c>
      <c r="G39" s="20">
        <v>1.1248579E-2</v>
      </c>
    </row>
    <row r="40" spans="1:7" ht="25.5" x14ac:dyDescent="0.2">
      <c r="A40" s="21">
        <v>34</v>
      </c>
      <c r="B40" s="22" t="s">
        <v>544</v>
      </c>
      <c r="C40" s="26" t="s">
        <v>545</v>
      </c>
      <c r="D40" s="17" t="s">
        <v>13</v>
      </c>
      <c r="E40" s="62">
        <v>24000</v>
      </c>
      <c r="F40" s="68">
        <v>37.44</v>
      </c>
      <c r="G40" s="20">
        <v>1.0845176E-2</v>
      </c>
    </row>
    <row r="41" spans="1:7" ht="25.5" x14ac:dyDescent="0.2">
      <c r="A41" s="21">
        <v>35</v>
      </c>
      <c r="B41" s="22" t="s">
        <v>503</v>
      </c>
      <c r="C41" s="26" t="s">
        <v>504</v>
      </c>
      <c r="D41" s="17" t="s">
        <v>54</v>
      </c>
      <c r="E41" s="62">
        <v>12700</v>
      </c>
      <c r="F41" s="68">
        <v>36.626800000000003</v>
      </c>
      <c r="G41" s="20">
        <v>1.0609617999999999E-2</v>
      </c>
    </row>
    <row r="42" spans="1:7" ht="25.5" x14ac:dyDescent="0.2">
      <c r="A42" s="21">
        <v>36</v>
      </c>
      <c r="B42" s="22" t="s">
        <v>546</v>
      </c>
      <c r="C42" s="26" t="s">
        <v>547</v>
      </c>
      <c r="D42" s="17" t="s">
        <v>210</v>
      </c>
      <c r="E42" s="62">
        <v>6600</v>
      </c>
      <c r="F42" s="68">
        <v>35.900700000000001</v>
      </c>
      <c r="G42" s="20">
        <v>1.0399289000000001E-2</v>
      </c>
    </row>
    <row r="43" spans="1:7" ht="12.75" x14ac:dyDescent="0.2">
      <c r="A43" s="21">
        <v>37</v>
      </c>
      <c r="B43" s="22" t="s">
        <v>481</v>
      </c>
      <c r="C43" s="26" t="s">
        <v>482</v>
      </c>
      <c r="D43" s="17" t="s">
        <v>31</v>
      </c>
      <c r="E43" s="62">
        <v>7000</v>
      </c>
      <c r="F43" s="68">
        <v>35.756</v>
      </c>
      <c r="G43" s="20">
        <v>1.0357374000000001E-2</v>
      </c>
    </row>
    <row r="44" spans="1:7" ht="12.75" x14ac:dyDescent="0.2">
      <c r="A44" s="21">
        <v>38</v>
      </c>
      <c r="B44" s="22" t="s">
        <v>522</v>
      </c>
      <c r="C44" s="26" t="s">
        <v>523</v>
      </c>
      <c r="D44" s="17" t="s">
        <v>199</v>
      </c>
      <c r="E44" s="62">
        <v>3808</v>
      </c>
      <c r="F44" s="68">
        <v>35.271599999999999</v>
      </c>
      <c r="G44" s="20">
        <v>1.0217059000000001E-2</v>
      </c>
    </row>
    <row r="45" spans="1:7" ht="12.75" x14ac:dyDescent="0.2">
      <c r="A45" s="21">
        <v>39</v>
      </c>
      <c r="B45" s="22" t="s">
        <v>563</v>
      </c>
      <c r="C45" s="26" t="s">
        <v>564</v>
      </c>
      <c r="D45" s="17" t="s">
        <v>76</v>
      </c>
      <c r="E45" s="62">
        <v>1250</v>
      </c>
      <c r="F45" s="68">
        <v>35.128749999999997</v>
      </c>
      <c r="G45" s="20">
        <v>1.0175679999999999E-2</v>
      </c>
    </row>
    <row r="46" spans="1:7" ht="12.75" x14ac:dyDescent="0.2">
      <c r="A46" s="21">
        <v>40</v>
      </c>
      <c r="B46" s="22" t="s">
        <v>530</v>
      </c>
      <c r="C46" s="26" t="s">
        <v>531</v>
      </c>
      <c r="D46" s="17" t="s">
        <v>76</v>
      </c>
      <c r="E46" s="62">
        <v>1000</v>
      </c>
      <c r="F46" s="68">
        <v>34.734999999999999</v>
      </c>
      <c r="G46" s="20">
        <v>1.0061623E-2</v>
      </c>
    </row>
    <row r="47" spans="1:7" ht="12.75" x14ac:dyDescent="0.2">
      <c r="A47" s="21">
        <v>41</v>
      </c>
      <c r="B47" s="22" t="s">
        <v>234</v>
      </c>
      <c r="C47" s="26" t="s">
        <v>235</v>
      </c>
      <c r="D47" s="17" t="s">
        <v>172</v>
      </c>
      <c r="E47" s="62">
        <v>8500</v>
      </c>
      <c r="F47" s="68">
        <v>33.927750000000003</v>
      </c>
      <c r="G47" s="20">
        <v>9.827789E-3</v>
      </c>
    </row>
    <row r="48" spans="1:7" ht="12.75" x14ac:dyDescent="0.2">
      <c r="A48" s="21">
        <v>42</v>
      </c>
      <c r="B48" s="22" t="s">
        <v>576</v>
      </c>
      <c r="C48" s="26" t="s">
        <v>577</v>
      </c>
      <c r="D48" s="17" t="s">
        <v>25</v>
      </c>
      <c r="E48" s="62">
        <v>3700</v>
      </c>
      <c r="F48" s="68">
        <v>33.745849999999997</v>
      </c>
      <c r="G48" s="20">
        <v>9.7750979999999994E-3</v>
      </c>
    </row>
    <row r="49" spans="1:7" ht="12.75" x14ac:dyDescent="0.2">
      <c r="A49" s="21">
        <v>43</v>
      </c>
      <c r="B49" s="22" t="s">
        <v>552</v>
      </c>
      <c r="C49" s="26" t="s">
        <v>553</v>
      </c>
      <c r="D49" s="17" t="s">
        <v>297</v>
      </c>
      <c r="E49" s="62">
        <v>12601</v>
      </c>
      <c r="F49" s="68">
        <v>33.310743500000001</v>
      </c>
      <c r="G49" s="20">
        <v>9.6490619999999999E-3</v>
      </c>
    </row>
    <row r="50" spans="1:7" ht="25.5" x14ac:dyDescent="0.2">
      <c r="A50" s="21">
        <v>44</v>
      </c>
      <c r="B50" s="22" t="s">
        <v>565</v>
      </c>
      <c r="C50" s="26" t="s">
        <v>566</v>
      </c>
      <c r="D50" s="17" t="s">
        <v>521</v>
      </c>
      <c r="E50" s="62">
        <v>5500</v>
      </c>
      <c r="F50" s="68">
        <v>32.60125</v>
      </c>
      <c r="G50" s="20">
        <v>9.4435439999999999E-3</v>
      </c>
    </row>
    <row r="51" spans="1:7" ht="12.75" x14ac:dyDescent="0.2">
      <c r="A51" s="21">
        <v>45</v>
      </c>
      <c r="B51" s="22" t="s">
        <v>550</v>
      </c>
      <c r="C51" s="26" t="s">
        <v>551</v>
      </c>
      <c r="D51" s="17" t="s">
        <v>22</v>
      </c>
      <c r="E51" s="62">
        <v>3200</v>
      </c>
      <c r="F51" s="68">
        <v>32.219200000000001</v>
      </c>
      <c r="G51" s="20">
        <v>9.3328760000000004E-3</v>
      </c>
    </row>
    <row r="52" spans="1:7" ht="25.5" x14ac:dyDescent="0.2">
      <c r="A52" s="21">
        <v>46</v>
      </c>
      <c r="B52" s="22" t="s">
        <v>206</v>
      </c>
      <c r="C52" s="26" t="s">
        <v>207</v>
      </c>
      <c r="D52" s="17" t="s">
        <v>43</v>
      </c>
      <c r="E52" s="62">
        <v>4100</v>
      </c>
      <c r="F52" s="68">
        <v>31.034949999999998</v>
      </c>
      <c r="G52" s="20">
        <v>8.9898370000000005E-3</v>
      </c>
    </row>
    <row r="53" spans="1:7" ht="25.5" x14ac:dyDescent="0.2">
      <c r="A53" s="21">
        <v>47</v>
      </c>
      <c r="B53" s="22" t="s">
        <v>526</v>
      </c>
      <c r="C53" s="26" t="s">
        <v>527</v>
      </c>
      <c r="D53" s="17" t="s">
        <v>13</v>
      </c>
      <c r="E53" s="62">
        <v>8000</v>
      </c>
      <c r="F53" s="68">
        <v>29.864000000000001</v>
      </c>
      <c r="G53" s="20">
        <v>8.6506499999999993E-3</v>
      </c>
    </row>
    <row r="54" spans="1:7" ht="25.5" x14ac:dyDescent="0.2">
      <c r="A54" s="21">
        <v>48</v>
      </c>
      <c r="B54" s="22" t="s">
        <v>548</v>
      </c>
      <c r="C54" s="26" t="s">
        <v>549</v>
      </c>
      <c r="D54" s="17" t="s">
        <v>228</v>
      </c>
      <c r="E54" s="62">
        <v>4800</v>
      </c>
      <c r="F54" s="68">
        <v>27.071999999999999</v>
      </c>
      <c r="G54" s="20">
        <v>7.8418959999999992E-3</v>
      </c>
    </row>
    <row r="55" spans="1:7" ht="25.5" x14ac:dyDescent="0.2">
      <c r="A55" s="21">
        <v>49</v>
      </c>
      <c r="B55" s="22" t="s">
        <v>567</v>
      </c>
      <c r="C55" s="26" t="s">
        <v>568</v>
      </c>
      <c r="D55" s="17" t="s">
        <v>521</v>
      </c>
      <c r="E55" s="62">
        <v>44000</v>
      </c>
      <c r="F55" s="68">
        <v>26.114000000000001</v>
      </c>
      <c r="G55" s="20">
        <v>7.5643940000000003E-3</v>
      </c>
    </row>
    <row r="56" spans="1:7" ht="25.5" x14ac:dyDescent="0.2">
      <c r="A56" s="21">
        <v>50</v>
      </c>
      <c r="B56" s="22" t="s">
        <v>401</v>
      </c>
      <c r="C56" s="26" t="s">
        <v>402</v>
      </c>
      <c r="D56" s="17" t="s">
        <v>43</v>
      </c>
      <c r="E56" s="62">
        <v>4000</v>
      </c>
      <c r="F56" s="68">
        <v>25.905999999999999</v>
      </c>
      <c r="G56" s="20">
        <v>7.5041429999999996E-3</v>
      </c>
    </row>
    <row r="57" spans="1:7" ht="25.5" x14ac:dyDescent="0.2">
      <c r="A57" s="21">
        <v>51</v>
      </c>
      <c r="B57" s="22" t="s">
        <v>222</v>
      </c>
      <c r="C57" s="26" t="s">
        <v>223</v>
      </c>
      <c r="D57" s="17" t="s">
        <v>36</v>
      </c>
      <c r="E57" s="62">
        <v>3500</v>
      </c>
      <c r="F57" s="68">
        <v>25.418749999999999</v>
      </c>
      <c r="G57" s="20">
        <v>7.3630019999999996E-3</v>
      </c>
    </row>
    <row r="58" spans="1:7" ht="12.75" x14ac:dyDescent="0.2">
      <c r="A58" s="21">
        <v>52</v>
      </c>
      <c r="B58" s="22" t="s">
        <v>558</v>
      </c>
      <c r="C58" s="26" t="s">
        <v>559</v>
      </c>
      <c r="D58" s="17" t="s">
        <v>31</v>
      </c>
      <c r="E58" s="62">
        <v>22000</v>
      </c>
      <c r="F58" s="68">
        <v>24.783000000000001</v>
      </c>
      <c r="G58" s="20">
        <v>7.178846E-3</v>
      </c>
    </row>
    <row r="59" spans="1:7" ht="25.5" x14ac:dyDescent="0.2">
      <c r="A59" s="21">
        <v>53</v>
      </c>
      <c r="B59" s="22" t="s">
        <v>295</v>
      </c>
      <c r="C59" s="26" t="s">
        <v>296</v>
      </c>
      <c r="D59" s="17" t="s">
        <v>297</v>
      </c>
      <c r="E59" s="62">
        <v>22500</v>
      </c>
      <c r="F59" s="68">
        <v>23.99625</v>
      </c>
      <c r="G59" s="20">
        <v>6.9509489999999997E-3</v>
      </c>
    </row>
    <row r="60" spans="1:7" ht="25.5" x14ac:dyDescent="0.2">
      <c r="A60" s="21">
        <v>54</v>
      </c>
      <c r="B60" s="22" t="s">
        <v>318</v>
      </c>
      <c r="C60" s="26" t="s">
        <v>319</v>
      </c>
      <c r="D60" s="17" t="s">
        <v>43</v>
      </c>
      <c r="E60" s="62">
        <v>12000</v>
      </c>
      <c r="F60" s="68">
        <v>20.484000000000002</v>
      </c>
      <c r="G60" s="20">
        <v>5.9335619999999999E-3</v>
      </c>
    </row>
    <row r="61" spans="1:7" ht="12.75" x14ac:dyDescent="0.2">
      <c r="A61" s="21">
        <v>55</v>
      </c>
      <c r="B61" s="22" t="s">
        <v>461</v>
      </c>
      <c r="C61" s="26" t="s">
        <v>462</v>
      </c>
      <c r="D61" s="17" t="s">
        <v>188</v>
      </c>
      <c r="E61" s="62">
        <v>1661</v>
      </c>
      <c r="F61" s="68">
        <v>19.209465000000002</v>
      </c>
      <c r="G61" s="20">
        <v>5.5643699999999999E-3</v>
      </c>
    </row>
    <row r="62" spans="1:7" ht="12.75" x14ac:dyDescent="0.2">
      <c r="A62" s="21">
        <v>56</v>
      </c>
      <c r="B62" s="22" t="s">
        <v>556</v>
      </c>
      <c r="C62" s="26" t="s">
        <v>557</v>
      </c>
      <c r="D62" s="17" t="s">
        <v>233</v>
      </c>
      <c r="E62" s="62">
        <v>2200</v>
      </c>
      <c r="F62" s="68">
        <v>13.6136</v>
      </c>
      <c r="G62" s="20">
        <v>3.9434259999999999E-3</v>
      </c>
    </row>
    <row r="63" spans="1:7" ht="12.75" x14ac:dyDescent="0.2">
      <c r="A63" s="16"/>
      <c r="B63" s="17"/>
      <c r="C63" s="23" t="s">
        <v>120</v>
      </c>
      <c r="D63" s="27"/>
      <c r="E63" s="64"/>
      <c r="F63" s="70">
        <v>3409.2324225000002</v>
      </c>
      <c r="G63" s="28">
        <v>0.98754605599999978</v>
      </c>
    </row>
    <row r="64" spans="1:7" ht="12.75" x14ac:dyDescent="0.2">
      <c r="A64" s="21"/>
      <c r="B64" s="22"/>
      <c r="C64" s="29"/>
      <c r="D64" s="30"/>
      <c r="E64" s="62"/>
      <c r="F64" s="68"/>
      <c r="G64" s="20"/>
    </row>
    <row r="65" spans="1:7" ht="12.75" x14ac:dyDescent="0.2">
      <c r="A65" s="16"/>
      <c r="B65" s="17"/>
      <c r="C65" s="23" t="s">
        <v>121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120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31"/>
      <c r="B68" s="32"/>
      <c r="C68" s="23" t="s">
        <v>122</v>
      </c>
      <c r="D68" s="24"/>
      <c r="E68" s="63"/>
      <c r="F68" s="69"/>
      <c r="G68" s="25"/>
    </row>
    <row r="69" spans="1:7" ht="12.75" x14ac:dyDescent="0.2">
      <c r="A69" s="33"/>
      <c r="B69" s="34"/>
      <c r="C69" s="23" t="s">
        <v>120</v>
      </c>
      <c r="D69" s="35"/>
      <c r="E69" s="65"/>
      <c r="F69" s="71">
        <v>0</v>
      </c>
      <c r="G69" s="36">
        <v>0</v>
      </c>
    </row>
    <row r="70" spans="1:7" ht="12.75" x14ac:dyDescent="0.2">
      <c r="A70" s="33"/>
      <c r="B70" s="34"/>
      <c r="C70" s="29"/>
      <c r="D70" s="37"/>
      <c r="E70" s="66"/>
      <c r="F70" s="72"/>
      <c r="G70" s="38"/>
    </row>
    <row r="71" spans="1:7" ht="12.75" x14ac:dyDescent="0.2">
      <c r="A71" s="16"/>
      <c r="B71" s="17"/>
      <c r="C71" s="23" t="s">
        <v>123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120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12.75" x14ac:dyDescent="0.2">
      <c r="A74" s="16"/>
      <c r="B74" s="17"/>
      <c r="C74" s="23" t="s">
        <v>124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120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125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120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25.5" x14ac:dyDescent="0.2">
      <c r="A80" s="21"/>
      <c r="B80" s="22"/>
      <c r="C80" s="39" t="s">
        <v>126</v>
      </c>
      <c r="D80" s="40"/>
      <c r="E80" s="64"/>
      <c r="F80" s="70">
        <v>3409.2324225000002</v>
      </c>
      <c r="G80" s="28">
        <v>0.98754605599999978</v>
      </c>
    </row>
    <row r="81" spans="1:7" ht="12.75" x14ac:dyDescent="0.2">
      <c r="A81" s="16"/>
      <c r="B81" s="17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127</v>
      </c>
      <c r="D82" s="19"/>
      <c r="E82" s="62"/>
      <c r="F82" s="68"/>
      <c r="G82" s="20"/>
    </row>
    <row r="83" spans="1:7" ht="25.5" x14ac:dyDescent="0.2">
      <c r="A83" s="16"/>
      <c r="B83" s="17"/>
      <c r="C83" s="23" t="s">
        <v>10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120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68"/>
      <c r="G85" s="20"/>
    </row>
    <row r="86" spans="1:7" ht="12.75" x14ac:dyDescent="0.2">
      <c r="A86" s="16"/>
      <c r="B86" s="41"/>
      <c r="C86" s="23" t="s">
        <v>128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120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74"/>
      <c r="G88" s="43"/>
    </row>
    <row r="89" spans="1:7" ht="12.75" x14ac:dyDescent="0.2">
      <c r="A89" s="16"/>
      <c r="B89" s="17"/>
      <c r="C89" s="23" t="s">
        <v>129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120</v>
      </c>
      <c r="D90" s="27"/>
      <c r="E90" s="64"/>
      <c r="F90" s="70">
        <v>0</v>
      </c>
      <c r="G90" s="28">
        <v>0</v>
      </c>
    </row>
    <row r="91" spans="1:7" ht="12.75" x14ac:dyDescent="0.2">
      <c r="A91" s="16"/>
      <c r="B91" s="17"/>
      <c r="C91" s="29"/>
      <c r="D91" s="19"/>
      <c r="E91" s="62"/>
      <c r="F91" s="68"/>
      <c r="G91" s="20"/>
    </row>
    <row r="92" spans="1:7" ht="25.5" x14ac:dyDescent="0.2">
      <c r="A92" s="16"/>
      <c r="B92" s="41"/>
      <c r="C92" s="23" t="s">
        <v>130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120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68"/>
      <c r="G94" s="20"/>
    </row>
    <row r="95" spans="1:7" ht="12.75" x14ac:dyDescent="0.2">
      <c r="A95" s="21"/>
      <c r="B95" s="22"/>
      <c r="C95" s="44" t="s">
        <v>131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6"/>
      <c r="D96" s="19"/>
      <c r="E96" s="62"/>
      <c r="F96" s="68"/>
      <c r="G96" s="20"/>
    </row>
    <row r="97" spans="1:7" ht="12.75" x14ac:dyDescent="0.2">
      <c r="A97" s="16"/>
      <c r="B97" s="17"/>
      <c r="C97" s="18" t="s">
        <v>132</v>
      </c>
      <c r="D97" s="19"/>
      <c r="E97" s="62"/>
      <c r="F97" s="68"/>
      <c r="G97" s="20"/>
    </row>
    <row r="98" spans="1:7" ht="12.75" x14ac:dyDescent="0.2">
      <c r="A98" s="21"/>
      <c r="B98" s="22"/>
      <c r="C98" s="23" t="s">
        <v>133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120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134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120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135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136</v>
      </c>
      <c r="D107" s="24"/>
      <c r="E107" s="63"/>
      <c r="F107" s="69"/>
      <c r="G107" s="25"/>
    </row>
    <row r="108" spans="1:7" ht="12.75" x14ac:dyDescent="0.2">
      <c r="A108" s="21">
        <v>1</v>
      </c>
      <c r="B108" s="22"/>
      <c r="C108" s="26" t="s">
        <v>137</v>
      </c>
      <c r="D108" s="30"/>
      <c r="E108" s="62"/>
      <c r="F108" s="68">
        <v>37.980489499999997</v>
      </c>
      <c r="G108" s="20">
        <v>1.1001738E-2</v>
      </c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37.980489499999997</v>
      </c>
      <c r="G109" s="28">
        <v>1.1001738E-2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25.5" x14ac:dyDescent="0.2">
      <c r="A111" s="21"/>
      <c r="B111" s="22"/>
      <c r="C111" s="39" t="s">
        <v>138</v>
      </c>
      <c r="D111" s="40"/>
      <c r="E111" s="64"/>
      <c r="F111" s="70">
        <v>37.980489499999997</v>
      </c>
      <c r="G111" s="28">
        <v>1.1001738E-2</v>
      </c>
    </row>
    <row r="112" spans="1:7" ht="12.75" x14ac:dyDescent="0.2">
      <c r="A112" s="21"/>
      <c r="B112" s="22"/>
      <c r="C112" s="45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139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140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120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141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142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120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25.5" x14ac:dyDescent="0.2">
      <c r="A121" s="21"/>
      <c r="B121" s="22"/>
      <c r="C121" s="23" t="s">
        <v>143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120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74"/>
      <c r="G123" s="43"/>
    </row>
    <row r="124" spans="1:7" ht="25.5" x14ac:dyDescent="0.2">
      <c r="A124" s="21"/>
      <c r="B124" s="22"/>
      <c r="C124" s="45" t="s">
        <v>144</v>
      </c>
      <c r="D124" s="22"/>
      <c r="E124" s="62"/>
      <c r="F124" s="74">
        <v>5.0133313800000003</v>
      </c>
      <c r="G124" s="43">
        <v>1.4522020000000001E-3</v>
      </c>
    </row>
    <row r="125" spans="1:7" ht="12.75" x14ac:dyDescent="0.2">
      <c r="A125" s="21"/>
      <c r="B125" s="22"/>
      <c r="C125" s="46" t="s">
        <v>145</v>
      </c>
      <c r="D125" s="27"/>
      <c r="E125" s="64"/>
      <c r="F125" s="70">
        <v>3452.2262433800006</v>
      </c>
      <c r="G125" s="28">
        <v>0.99999999599999989</v>
      </c>
    </row>
    <row r="127" spans="1:7" ht="12.75" x14ac:dyDescent="0.2">
      <c r="B127" s="360"/>
      <c r="C127" s="360"/>
      <c r="D127" s="360"/>
      <c r="E127" s="360"/>
      <c r="F127" s="360"/>
    </row>
    <row r="128" spans="1:7" ht="12.75" x14ac:dyDescent="0.2">
      <c r="B128" s="360"/>
      <c r="C128" s="360"/>
      <c r="D128" s="360"/>
      <c r="E128" s="360"/>
      <c r="F128" s="360"/>
    </row>
    <row r="130" spans="2:4" ht="12.75" x14ac:dyDescent="0.2">
      <c r="B130" s="52" t="s">
        <v>146</v>
      </c>
      <c r="C130" s="53"/>
      <c r="D130" s="54"/>
    </row>
    <row r="131" spans="2:4" ht="12.75" x14ac:dyDescent="0.2">
      <c r="B131" s="55" t="s">
        <v>147</v>
      </c>
      <c r="C131" s="56"/>
      <c r="D131" s="81" t="s">
        <v>148</v>
      </c>
    </row>
    <row r="132" spans="2:4" ht="12.75" x14ac:dyDescent="0.2">
      <c r="B132" s="55" t="s">
        <v>149</v>
      </c>
      <c r="C132" s="56"/>
      <c r="D132" s="81" t="s">
        <v>148</v>
      </c>
    </row>
    <row r="133" spans="2:4" ht="12.75" x14ac:dyDescent="0.2">
      <c r="B133" s="57" t="s">
        <v>150</v>
      </c>
      <c r="C133" s="56"/>
      <c r="D133" s="58"/>
    </row>
    <row r="134" spans="2:4" ht="25.5" customHeight="1" x14ac:dyDescent="0.2">
      <c r="B134" s="58"/>
      <c r="C134" s="48" t="s">
        <v>151</v>
      </c>
      <c r="D134" s="49" t="s">
        <v>152</v>
      </c>
    </row>
    <row r="135" spans="2:4" ht="12.75" customHeight="1" x14ac:dyDescent="0.2">
      <c r="B135" s="75" t="s">
        <v>153</v>
      </c>
      <c r="C135" s="76" t="s">
        <v>154</v>
      </c>
      <c r="D135" s="76" t="s">
        <v>155</v>
      </c>
    </row>
    <row r="136" spans="2:4" ht="12.75" x14ac:dyDescent="0.2">
      <c r="B136" s="58" t="s">
        <v>156</v>
      </c>
      <c r="C136" s="59">
        <v>16.710999999999999</v>
      </c>
      <c r="D136" s="59">
        <v>16.223299999999998</v>
      </c>
    </row>
    <row r="137" spans="2:4" ht="12.75" x14ac:dyDescent="0.2">
      <c r="B137" s="58" t="s">
        <v>157</v>
      </c>
      <c r="C137" s="59">
        <v>13.366099999999999</v>
      </c>
      <c r="D137" s="59">
        <v>12.975899999999999</v>
      </c>
    </row>
    <row r="138" spans="2:4" ht="12.75" x14ac:dyDescent="0.2">
      <c r="B138" s="58" t="s">
        <v>158</v>
      </c>
      <c r="C138" s="59">
        <v>16.480799999999999</v>
      </c>
      <c r="D138" s="59">
        <v>15.987299999999999</v>
      </c>
    </row>
    <row r="139" spans="2:4" ht="12.75" x14ac:dyDescent="0.2">
      <c r="B139" s="58" t="s">
        <v>159</v>
      </c>
      <c r="C139" s="59">
        <v>13.1533</v>
      </c>
      <c r="D139" s="59">
        <v>12.759499999999999</v>
      </c>
    </row>
    <row r="141" spans="2:4" ht="12.75" x14ac:dyDescent="0.2">
      <c r="B141" s="77" t="s">
        <v>160</v>
      </c>
      <c r="C141" s="60"/>
      <c r="D141" s="78" t="s">
        <v>148</v>
      </c>
    </row>
    <row r="142" spans="2:4" ht="24.75" customHeight="1" x14ac:dyDescent="0.2">
      <c r="B142" s="79"/>
      <c r="C142" s="79"/>
    </row>
    <row r="143" spans="2:4" ht="15" x14ac:dyDescent="0.25">
      <c r="B143" s="82"/>
      <c r="C143" s="80"/>
      <c r="D143"/>
    </row>
    <row r="145" spans="2:4" ht="12.75" x14ac:dyDescent="0.2">
      <c r="B145" s="57" t="s">
        <v>161</v>
      </c>
      <c r="C145" s="56"/>
      <c r="D145" s="83" t="s">
        <v>148</v>
      </c>
    </row>
    <row r="146" spans="2:4" ht="12.75" x14ac:dyDescent="0.2">
      <c r="B146" s="57" t="s">
        <v>162</v>
      </c>
      <c r="C146" s="56"/>
      <c r="D146" s="83" t="s">
        <v>148</v>
      </c>
    </row>
    <row r="147" spans="2:4" ht="12.75" x14ac:dyDescent="0.2">
      <c r="B147" s="57" t="s">
        <v>163</v>
      </c>
      <c r="C147" s="56"/>
      <c r="D147" s="61">
        <v>3.2753905288041042E-2</v>
      </c>
    </row>
    <row r="148" spans="2:4" ht="12.75" x14ac:dyDescent="0.2">
      <c r="B148" s="57" t="s">
        <v>164</v>
      </c>
      <c r="C148" s="56"/>
      <c r="D148" s="61" t="s">
        <v>148</v>
      </c>
    </row>
  </sheetData>
  <mergeCells count="5">
    <mergeCell ref="A1:G1"/>
    <mergeCell ref="A2:G2"/>
    <mergeCell ref="A3:G3"/>
    <mergeCell ref="B127:F127"/>
    <mergeCell ref="B128:F128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771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90</v>
      </c>
      <c r="C7" s="26" t="s">
        <v>91</v>
      </c>
      <c r="D7" s="17" t="s">
        <v>43</v>
      </c>
      <c r="E7" s="62">
        <v>38124</v>
      </c>
      <c r="F7" s="68">
        <v>155.20280399999999</v>
      </c>
      <c r="G7" s="20">
        <v>5.8930155999999997E-2</v>
      </c>
    </row>
    <row r="8" spans="1:7" ht="12.75" x14ac:dyDescent="0.2">
      <c r="A8" s="21">
        <v>2</v>
      </c>
      <c r="B8" s="22" t="s">
        <v>772</v>
      </c>
      <c r="C8" s="26" t="s">
        <v>773</v>
      </c>
      <c r="D8" s="17" t="s">
        <v>175</v>
      </c>
      <c r="E8" s="62">
        <v>20000</v>
      </c>
      <c r="F8" s="68">
        <v>119.72</v>
      </c>
      <c r="G8" s="20">
        <v>4.5457415000000001E-2</v>
      </c>
    </row>
    <row r="9" spans="1:7" ht="25.5" x14ac:dyDescent="0.2">
      <c r="A9" s="21">
        <v>3</v>
      </c>
      <c r="B9" s="22" t="s">
        <v>62</v>
      </c>
      <c r="C9" s="26" t="s">
        <v>63</v>
      </c>
      <c r="D9" s="17" t="s">
        <v>19</v>
      </c>
      <c r="E9" s="62">
        <v>151496</v>
      </c>
      <c r="F9" s="68">
        <v>119.3031</v>
      </c>
      <c r="G9" s="20">
        <v>4.5299118999999999E-2</v>
      </c>
    </row>
    <row r="10" spans="1:7" ht="12.75" x14ac:dyDescent="0.2">
      <c r="A10" s="21">
        <v>4</v>
      </c>
      <c r="B10" s="22" t="s">
        <v>774</v>
      </c>
      <c r="C10" s="26" t="s">
        <v>775</v>
      </c>
      <c r="D10" s="17" t="s">
        <v>28</v>
      </c>
      <c r="E10" s="62">
        <v>18000</v>
      </c>
      <c r="F10" s="68">
        <v>118.809</v>
      </c>
      <c r="G10" s="20">
        <v>4.511151E-2</v>
      </c>
    </row>
    <row r="11" spans="1:7" ht="25.5" x14ac:dyDescent="0.2">
      <c r="A11" s="21">
        <v>5</v>
      </c>
      <c r="B11" s="22" t="s">
        <v>265</v>
      </c>
      <c r="C11" s="26" t="s">
        <v>266</v>
      </c>
      <c r="D11" s="17" t="s">
        <v>43</v>
      </c>
      <c r="E11" s="62">
        <v>18992</v>
      </c>
      <c r="F11" s="68">
        <v>110.43848</v>
      </c>
      <c r="G11" s="20">
        <v>4.1933243000000002E-2</v>
      </c>
    </row>
    <row r="12" spans="1:7" ht="25.5" x14ac:dyDescent="0.2">
      <c r="A12" s="21">
        <v>6</v>
      </c>
      <c r="B12" s="22" t="s">
        <v>103</v>
      </c>
      <c r="C12" s="26" t="s">
        <v>104</v>
      </c>
      <c r="D12" s="17" t="s">
        <v>19</v>
      </c>
      <c r="E12" s="62">
        <v>70468</v>
      </c>
      <c r="F12" s="68">
        <v>108.978762</v>
      </c>
      <c r="G12" s="20">
        <v>4.1378990999999997E-2</v>
      </c>
    </row>
    <row r="13" spans="1:7" ht="25.5" x14ac:dyDescent="0.2">
      <c r="A13" s="21">
        <v>7</v>
      </c>
      <c r="B13" s="22" t="s">
        <v>383</v>
      </c>
      <c r="C13" s="26" t="s">
        <v>384</v>
      </c>
      <c r="D13" s="17" t="s">
        <v>188</v>
      </c>
      <c r="E13" s="62">
        <v>22909</v>
      </c>
      <c r="F13" s="68">
        <v>107.5921185</v>
      </c>
      <c r="G13" s="20">
        <v>4.0852485000000001E-2</v>
      </c>
    </row>
    <row r="14" spans="1:7" ht="12.75" x14ac:dyDescent="0.2">
      <c r="A14" s="21">
        <v>8</v>
      </c>
      <c r="B14" s="22" t="s">
        <v>776</v>
      </c>
      <c r="C14" s="26" t="s">
        <v>777</v>
      </c>
      <c r="D14" s="17" t="s">
        <v>22</v>
      </c>
      <c r="E14" s="62">
        <v>108409</v>
      </c>
      <c r="F14" s="68">
        <v>106.132411</v>
      </c>
      <c r="G14" s="20">
        <v>4.0298238E-2</v>
      </c>
    </row>
    <row r="15" spans="1:7" ht="12.75" x14ac:dyDescent="0.2">
      <c r="A15" s="21">
        <v>9</v>
      </c>
      <c r="B15" s="22" t="s">
        <v>373</v>
      </c>
      <c r="C15" s="26" t="s">
        <v>374</v>
      </c>
      <c r="D15" s="17" t="s">
        <v>188</v>
      </c>
      <c r="E15" s="62">
        <v>5242</v>
      </c>
      <c r="F15" s="68">
        <v>106.105943</v>
      </c>
      <c r="G15" s="20">
        <v>4.0288188000000003E-2</v>
      </c>
    </row>
    <row r="16" spans="1:7" ht="12.75" x14ac:dyDescent="0.2">
      <c r="A16" s="21">
        <v>10</v>
      </c>
      <c r="B16" s="22" t="s">
        <v>311</v>
      </c>
      <c r="C16" s="26" t="s">
        <v>312</v>
      </c>
      <c r="D16" s="17" t="s">
        <v>313</v>
      </c>
      <c r="E16" s="62">
        <v>10705</v>
      </c>
      <c r="F16" s="68">
        <v>100.60023750000001</v>
      </c>
      <c r="G16" s="20">
        <v>3.8197684000000003E-2</v>
      </c>
    </row>
    <row r="17" spans="1:7" ht="12.75" x14ac:dyDescent="0.2">
      <c r="A17" s="21">
        <v>11</v>
      </c>
      <c r="B17" s="22" t="s">
        <v>88</v>
      </c>
      <c r="C17" s="26" t="s">
        <v>89</v>
      </c>
      <c r="D17" s="17" t="s">
        <v>59</v>
      </c>
      <c r="E17" s="62">
        <v>45000</v>
      </c>
      <c r="F17" s="68">
        <v>95.467500000000001</v>
      </c>
      <c r="G17" s="20">
        <v>3.6248795E-2</v>
      </c>
    </row>
    <row r="18" spans="1:7" ht="12.75" x14ac:dyDescent="0.2">
      <c r="A18" s="21">
        <v>12</v>
      </c>
      <c r="B18" s="22" t="s">
        <v>50</v>
      </c>
      <c r="C18" s="26" t="s">
        <v>51</v>
      </c>
      <c r="D18" s="17" t="s">
        <v>22</v>
      </c>
      <c r="E18" s="62">
        <v>80317</v>
      </c>
      <c r="F18" s="68">
        <v>93.770097500000006</v>
      </c>
      <c r="G18" s="20">
        <v>3.5604295000000001E-2</v>
      </c>
    </row>
    <row r="19" spans="1:7" ht="25.5" x14ac:dyDescent="0.2">
      <c r="A19" s="21">
        <v>13</v>
      </c>
      <c r="B19" s="22" t="s">
        <v>216</v>
      </c>
      <c r="C19" s="26" t="s">
        <v>217</v>
      </c>
      <c r="D19" s="17" t="s">
        <v>36</v>
      </c>
      <c r="E19" s="62">
        <v>62135</v>
      </c>
      <c r="F19" s="68">
        <v>92.705420000000004</v>
      </c>
      <c r="G19" s="20">
        <v>3.5200040000000002E-2</v>
      </c>
    </row>
    <row r="20" spans="1:7" ht="25.5" x14ac:dyDescent="0.2">
      <c r="A20" s="21">
        <v>14</v>
      </c>
      <c r="B20" s="22" t="s">
        <v>778</v>
      </c>
      <c r="C20" s="26" t="s">
        <v>779</v>
      </c>
      <c r="D20" s="17" t="s">
        <v>66</v>
      </c>
      <c r="E20" s="62">
        <v>69330</v>
      </c>
      <c r="F20" s="68">
        <v>86.974485000000001</v>
      </c>
      <c r="G20" s="20">
        <v>3.3024016000000003E-2</v>
      </c>
    </row>
    <row r="21" spans="1:7" ht="25.5" x14ac:dyDescent="0.2">
      <c r="A21" s="21">
        <v>15</v>
      </c>
      <c r="B21" s="22" t="s">
        <v>602</v>
      </c>
      <c r="C21" s="26" t="s">
        <v>603</v>
      </c>
      <c r="D21" s="17" t="s">
        <v>66</v>
      </c>
      <c r="E21" s="62">
        <v>25420</v>
      </c>
      <c r="F21" s="68">
        <v>85.894180000000006</v>
      </c>
      <c r="G21" s="20">
        <v>3.2613826999999998E-2</v>
      </c>
    </row>
    <row r="22" spans="1:7" ht="12.75" x14ac:dyDescent="0.2">
      <c r="A22" s="21">
        <v>16</v>
      </c>
      <c r="B22" s="22" t="s">
        <v>405</v>
      </c>
      <c r="C22" s="26" t="s">
        <v>406</v>
      </c>
      <c r="D22" s="17" t="s">
        <v>31</v>
      </c>
      <c r="E22" s="62">
        <v>79602</v>
      </c>
      <c r="F22" s="68">
        <v>82.547274000000002</v>
      </c>
      <c r="G22" s="20">
        <v>3.1343014000000002E-2</v>
      </c>
    </row>
    <row r="23" spans="1:7" ht="25.5" x14ac:dyDescent="0.2">
      <c r="A23" s="21">
        <v>17</v>
      </c>
      <c r="B23" s="22" t="s">
        <v>513</v>
      </c>
      <c r="C23" s="26" t="s">
        <v>514</v>
      </c>
      <c r="D23" s="17" t="s">
        <v>36</v>
      </c>
      <c r="E23" s="62">
        <v>29632</v>
      </c>
      <c r="F23" s="68">
        <v>78.880384000000006</v>
      </c>
      <c r="G23" s="20">
        <v>2.9950704000000002E-2</v>
      </c>
    </row>
    <row r="24" spans="1:7" ht="12.75" x14ac:dyDescent="0.2">
      <c r="A24" s="21">
        <v>18</v>
      </c>
      <c r="B24" s="22" t="s">
        <v>116</v>
      </c>
      <c r="C24" s="26" t="s">
        <v>117</v>
      </c>
      <c r="D24" s="17" t="s">
        <v>31</v>
      </c>
      <c r="E24" s="62">
        <v>30000</v>
      </c>
      <c r="F24" s="68">
        <v>77.805000000000007</v>
      </c>
      <c r="G24" s="20">
        <v>2.9542384000000001E-2</v>
      </c>
    </row>
    <row r="25" spans="1:7" ht="12.75" x14ac:dyDescent="0.2">
      <c r="A25" s="21">
        <v>19</v>
      </c>
      <c r="B25" s="22" t="s">
        <v>253</v>
      </c>
      <c r="C25" s="26" t="s">
        <v>254</v>
      </c>
      <c r="D25" s="17" t="s">
        <v>22</v>
      </c>
      <c r="E25" s="62">
        <v>66333</v>
      </c>
      <c r="F25" s="68">
        <v>70.113980999999995</v>
      </c>
      <c r="G25" s="20">
        <v>2.6622120999999999E-2</v>
      </c>
    </row>
    <row r="26" spans="1:7" ht="51" x14ac:dyDescent="0.2">
      <c r="A26" s="21">
        <v>20</v>
      </c>
      <c r="B26" s="22" t="s">
        <v>780</v>
      </c>
      <c r="C26" s="26" t="s">
        <v>781</v>
      </c>
      <c r="D26" s="17" t="s">
        <v>215</v>
      </c>
      <c r="E26" s="62">
        <v>202972</v>
      </c>
      <c r="F26" s="68">
        <v>70.02534</v>
      </c>
      <c r="G26" s="20">
        <v>2.6588463999999999E-2</v>
      </c>
    </row>
    <row r="27" spans="1:7" ht="12.75" x14ac:dyDescent="0.2">
      <c r="A27" s="21">
        <v>21</v>
      </c>
      <c r="B27" s="22" t="s">
        <v>26</v>
      </c>
      <c r="C27" s="26" t="s">
        <v>27</v>
      </c>
      <c r="D27" s="17" t="s">
        <v>28</v>
      </c>
      <c r="E27" s="62">
        <v>31311</v>
      </c>
      <c r="F27" s="68">
        <v>69.839185499999999</v>
      </c>
      <c r="G27" s="20">
        <v>2.6517782E-2</v>
      </c>
    </row>
    <row r="28" spans="1:7" ht="25.5" x14ac:dyDescent="0.2">
      <c r="A28" s="21">
        <v>22</v>
      </c>
      <c r="B28" s="22" t="s">
        <v>519</v>
      </c>
      <c r="C28" s="26" t="s">
        <v>520</v>
      </c>
      <c r="D28" s="17" t="s">
        <v>521</v>
      </c>
      <c r="E28" s="62">
        <v>18085</v>
      </c>
      <c r="F28" s="68">
        <v>69.075657500000005</v>
      </c>
      <c r="G28" s="20">
        <v>2.6227871999999999E-2</v>
      </c>
    </row>
    <row r="29" spans="1:7" ht="12.75" x14ac:dyDescent="0.2">
      <c r="A29" s="21">
        <v>23</v>
      </c>
      <c r="B29" s="22" t="s">
        <v>782</v>
      </c>
      <c r="C29" s="26" t="s">
        <v>783</v>
      </c>
      <c r="D29" s="17" t="s">
        <v>22</v>
      </c>
      <c r="E29" s="62">
        <v>42109</v>
      </c>
      <c r="F29" s="68">
        <v>69.016650999999996</v>
      </c>
      <c r="G29" s="20">
        <v>2.6205467E-2</v>
      </c>
    </row>
    <row r="30" spans="1:7" ht="12.75" x14ac:dyDescent="0.2">
      <c r="A30" s="21">
        <v>24</v>
      </c>
      <c r="B30" s="22" t="s">
        <v>326</v>
      </c>
      <c r="C30" s="26" t="s">
        <v>327</v>
      </c>
      <c r="D30" s="17" t="s">
        <v>28</v>
      </c>
      <c r="E30" s="62">
        <v>59639</v>
      </c>
      <c r="F30" s="68">
        <v>53.704919500000003</v>
      </c>
      <c r="G30" s="20">
        <v>2.0391637000000001E-2</v>
      </c>
    </row>
    <row r="31" spans="1:7" ht="25.5" x14ac:dyDescent="0.2">
      <c r="A31" s="21">
        <v>25</v>
      </c>
      <c r="B31" s="22" t="s">
        <v>687</v>
      </c>
      <c r="C31" s="26" t="s">
        <v>688</v>
      </c>
      <c r="D31" s="17" t="s">
        <v>19</v>
      </c>
      <c r="E31" s="62">
        <v>74817</v>
      </c>
      <c r="F31" s="68">
        <v>53.681197500000003</v>
      </c>
      <c r="G31" s="20">
        <v>2.0382629999999999E-2</v>
      </c>
    </row>
    <row r="32" spans="1:7" ht="12.75" x14ac:dyDescent="0.2">
      <c r="A32" s="21">
        <v>26</v>
      </c>
      <c r="B32" s="22" t="s">
        <v>60</v>
      </c>
      <c r="C32" s="26" t="s">
        <v>61</v>
      </c>
      <c r="D32" s="17" t="s">
        <v>31</v>
      </c>
      <c r="E32" s="62">
        <v>19237</v>
      </c>
      <c r="F32" s="68">
        <v>52.978698000000001</v>
      </c>
      <c r="G32" s="20">
        <v>2.0115892999999999E-2</v>
      </c>
    </row>
    <row r="33" spans="1:7" ht="25.5" x14ac:dyDescent="0.2">
      <c r="A33" s="21">
        <v>27</v>
      </c>
      <c r="B33" s="22" t="s">
        <v>72</v>
      </c>
      <c r="C33" s="26" t="s">
        <v>73</v>
      </c>
      <c r="D33" s="17" t="s">
        <v>66</v>
      </c>
      <c r="E33" s="62">
        <v>15000</v>
      </c>
      <c r="F33" s="68">
        <v>50.317500000000003</v>
      </c>
      <c r="G33" s="20">
        <v>1.9105442E-2</v>
      </c>
    </row>
    <row r="34" spans="1:7" ht="12.75" x14ac:dyDescent="0.2">
      <c r="A34" s="21">
        <v>28</v>
      </c>
      <c r="B34" s="22" t="s">
        <v>542</v>
      </c>
      <c r="C34" s="26" t="s">
        <v>543</v>
      </c>
      <c r="D34" s="17" t="s">
        <v>362</v>
      </c>
      <c r="E34" s="62">
        <v>12574</v>
      </c>
      <c r="F34" s="68">
        <v>42.783034999999998</v>
      </c>
      <c r="G34" s="20">
        <v>1.6244622E-2</v>
      </c>
    </row>
    <row r="35" spans="1:7" ht="25.5" x14ac:dyDescent="0.2">
      <c r="A35" s="21">
        <v>29</v>
      </c>
      <c r="B35" s="22" t="s">
        <v>429</v>
      </c>
      <c r="C35" s="26" t="s">
        <v>430</v>
      </c>
      <c r="D35" s="17" t="s">
        <v>349</v>
      </c>
      <c r="E35" s="62">
        <v>30000</v>
      </c>
      <c r="F35" s="68">
        <v>41.4</v>
      </c>
      <c r="G35" s="20">
        <v>1.5719487000000001E-2</v>
      </c>
    </row>
    <row r="36" spans="1:7" ht="12.75" x14ac:dyDescent="0.2">
      <c r="A36" s="21">
        <v>30</v>
      </c>
      <c r="B36" s="22" t="s">
        <v>766</v>
      </c>
      <c r="C36" s="26" t="s">
        <v>767</v>
      </c>
      <c r="D36" s="17" t="s">
        <v>228</v>
      </c>
      <c r="E36" s="62">
        <v>620</v>
      </c>
      <c r="F36" s="68">
        <v>32.161569999999998</v>
      </c>
      <c r="G36" s="20">
        <v>1.2211675999999999E-2</v>
      </c>
    </row>
    <row r="37" spans="1:7" ht="12.75" x14ac:dyDescent="0.2">
      <c r="A37" s="21">
        <v>31</v>
      </c>
      <c r="B37" s="22" t="s">
        <v>718</v>
      </c>
      <c r="C37" s="26" t="s">
        <v>719</v>
      </c>
      <c r="D37" s="17" t="s">
        <v>362</v>
      </c>
      <c r="E37" s="62">
        <v>12585</v>
      </c>
      <c r="F37" s="68">
        <v>27.586320000000001</v>
      </c>
      <c r="G37" s="20">
        <v>1.0474463999999999E-2</v>
      </c>
    </row>
    <row r="38" spans="1:7" ht="25.5" x14ac:dyDescent="0.2">
      <c r="A38" s="21">
        <v>32</v>
      </c>
      <c r="B38" s="22" t="s">
        <v>554</v>
      </c>
      <c r="C38" s="26" t="s">
        <v>555</v>
      </c>
      <c r="D38" s="17" t="s">
        <v>36</v>
      </c>
      <c r="E38" s="62">
        <v>38800</v>
      </c>
      <c r="F38" s="68">
        <v>24.9678</v>
      </c>
      <c r="G38" s="20">
        <v>9.4802180000000003E-3</v>
      </c>
    </row>
    <row r="39" spans="1:7" ht="12.75" x14ac:dyDescent="0.2">
      <c r="A39" s="16"/>
      <c r="B39" s="17"/>
      <c r="C39" s="23" t="s">
        <v>120</v>
      </c>
      <c r="D39" s="27"/>
      <c r="E39" s="64"/>
      <c r="F39" s="70">
        <v>2574.5790514999999</v>
      </c>
      <c r="G39" s="28">
        <v>0.97756187900000002</v>
      </c>
    </row>
    <row r="40" spans="1:7" ht="12.75" x14ac:dyDescent="0.2">
      <c r="A40" s="21"/>
      <c r="B40" s="22"/>
      <c r="C40" s="29"/>
      <c r="D40" s="30"/>
      <c r="E40" s="62"/>
      <c r="F40" s="68"/>
      <c r="G40" s="20"/>
    </row>
    <row r="41" spans="1:7" ht="12.75" x14ac:dyDescent="0.2">
      <c r="A41" s="16"/>
      <c r="B41" s="17"/>
      <c r="C41" s="23" t="s">
        <v>121</v>
      </c>
      <c r="D41" s="24"/>
      <c r="E41" s="63"/>
      <c r="F41" s="69"/>
      <c r="G41" s="25"/>
    </row>
    <row r="42" spans="1:7" ht="12.75" x14ac:dyDescent="0.2">
      <c r="A42" s="16"/>
      <c r="B42" s="17"/>
      <c r="C42" s="23" t="s">
        <v>120</v>
      </c>
      <c r="D42" s="27"/>
      <c r="E42" s="64"/>
      <c r="F42" s="70">
        <v>0</v>
      </c>
      <c r="G42" s="28">
        <v>0</v>
      </c>
    </row>
    <row r="43" spans="1:7" ht="12.75" x14ac:dyDescent="0.2">
      <c r="A43" s="21"/>
      <c r="B43" s="22"/>
      <c r="C43" s="29"/>
      <c r="D43" s="30"/>
      <c r="E43" s="62"/>
      <c r="F43" s="68"/>
      <c r="G43" s="20"/>
    </row>
    <row r="44" spans="1:7" ht="12.75" x14ac:dyDescent="0.2">
      <c r="A44" s="31"/>
      <c r="B44" s="32"/>
      <c r="C44" s="23" t="s">
        <v>122</v>
      </c>
      <c r="D44" s="24"/>
      <c r="E44" s="63"/>
      <c r="F44" s="69"/>
      <c r="G44" s="25"/>
    </row>
    <row r="45" spans="1:7" ht="12.75" x14ac:dyDescent="0.2">
      <c r="A45" s="33"/>
      <c r="B45" s="34"/>
      <c r="C45" s="23" t="s">
        <v>120</v>
      </c>
      <c r="D45" s="35"/>
      <c r="E45" s="65"/>
      <c r="F45" s="71">
        <v>0</v>
      </c>
      <c r="G45" s="36">
        <v>0</v>
      </c>
    </row>
    <row r="46" spans="1:7" ht="12.75" x14ac:dyDescent="0.2">
      <c r="A46" s="33"/>
      <c r="B46" s="34"/>
      <c r="C46" s="29"/>
      <c r="D46" s="37"/>
      <c r="E46" s="66"/>
      <c r="F46" s="72"/>
      <c r="G46" s="38"/>
    </row>
    <row r="47" spans="1:7" ht="12.75" x14ac:dyDescent="0.2">
      <c r="A47" s="16"/>
      <c r="B47" s="17"/>
      <c r="C47" s="23" t="s">
        <v>123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120</v>
      </c>
      <c r="D48" s="27"/>
      <c r="E48" s="64"/>
      <c r="F48" s="70">
        <v>0</v>
      </c>
      <c r="G48" s="28">
        <v>0</v>
      </c>
    </row>
    <row r="49" spans="1:7" ht="12.75" x14ac:dyDescent="0.2">
      <c r="A49" s="16"/>
      <c r="B49" s="17"/>
      <c r="C49" s="29"/>
      <c r="D49" s="19"/>
      <c r="E49" s="62"/>
      <c r="F49" s="68"/>
      <c r="G49" s="20"/>
    </row>
    <row r="50" spans="1:7" ht="12.75" x14ac:dyDescent="0.2">
      <c r="A50" s="16"/>
      <c r="B50" s="17"/>
      <c r="C50" s="23" t="s">
        <v>124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120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12.75" x14ac:dyDescent="0.2">
      <c r="A53" s="16"/>
      <c r="B53" s="17"/>
      <c r="C53" s="23" t="s">
        <v>125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120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25.5" x14ac:dyDescent="0.2">
      <c r="A56" s="21"/>
      <c r="B56" s="22"/>
      <c r="C56" s="39" t="s">
        <v>126</v>
      </c>
      <c r="D56" s="40"/>
      <c r="E56" s="64"/>
      <c r="F56" s="70">
        <v>2574.5790514999999</v>
      </c>
      <c r="G56" s="28">
        <v>0.97756187900000002</v>
      </c>
    </row>
    <row r="57" spans="1:7" ht="12.75" x14ac:dyDescent="0.2">
      <c r="A57" s="16"/>
      <c r="B57" s="17"/>
      <c r="C57" s="26"/>
      <c r="D57" s="19"/>
      <c r="E57" s="62"/>
      <c r="F57" s="68"/>
      <c r="G57" s="20"/>
    </row>
    <row r="58" spans="1:7" ht="12.75" x14ac:dyDescent="0.2">
      <c r="A58" s="16"/>
      <c r="B58" s="17"/>
      <c r="C58" s="18" t="s">
        <v>127</v>
      </c>
      <c r="D58" s="19"/>
      <c r="E58" s="62"/>
      <c r="F58" s="68"/>
      <c r="G58" s="20"/>
    </row>
    <row r="59" spans="1:7" ht="25.5" x14ac:dyDescent="0.2">
      <c r="A59" s="16"/>
      <c r="B59" s="17"/>
      <c r="C59" s="23" t="s">
        <v>10</v>
      </c>
      <c r="D59" s="24"/>
      <c r="E59" s="63"/>
      <c r="F59" s="69"/>
      <c r="G59" s="25"/>
    </row>
    <row r="60" spans="1:7" ht="12.75" x14ac:dyDescent="0.2">
      <c r="A60" s="21"/>
      <c r="B60" s="22"/>
      <c r="C60" s="23" t="s">
        <v>120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19"/>
      <c r="E61" s="62"/>
      <c r="F61" s="68"/>
      <c r="G61" s="20"/>
    </row>
    <row r="62" spans="1:7" ht="12.75" x14ac:dyDescent="0.2">
      <c r="A62" s="16"/>
      <c r="B62" s="41"/>
      <c r="C62" s="23" t="s">
        <v>128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120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2"/>
      <c r="F64" s="74"/>
      <c r="G64" s="43"/>
    </row>
    <row r="65" spans="1:7" ht="12.75" x14ac:dyDescent="0.2">
      <c r="A65" s="16"/>
      <c r="B65" s="17"/>
      <c r="C65" s="23" t="s">
        <v>129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120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25.5" x14ac:dyDescent="0.2">
      <c r="A68" s="16"/>
      <c r="B68" s="41"/>
      <c r="C68" s="23" t="s">
        <v>130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120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68"/>
      <c r="G70" s="20"/>
    </row>
    <row r="71" spans="1:7" ht="12.75" x14ac:dyDescent="0.2">
      <c r="A71" s="21"/>
      <c r="B71" s="22"/>
      <c r="C71" s="44" t="s">
        <v>131</v>
      </c>
      <c r="D71" s="40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6"/>
      <c r="D72" s="19"/>
      <c r="E72" s="62"/>
      <c r="F72" s="68"/>
      <c r="G72" s="20"/>
    </row>
    <row r="73" spans="1:7" ht="12.75" x14ac:dyDescent="0.2">
      <c r="A73" s="16"/>
      <c r="B73" s="17"/>
      <c r="C73" s="18" t="s">
        <v>132</v>
      </c>
      <c r="D73" s="19"/>
      <c r="E73" s="62"/>
      <c r="F73" s="68"/>
      <c r="G73" s="20"/>
    </row>
    <row r="74" spans="1:7" ht="12.75" x14ac:dyDescent="0.2">
      <c r="A74" s="21"/>
      <c r="B74" s="22"/>
      <c r="C74" s="23" t="s">
        <v>133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120</v>
      </c>
      <c r="D75" s="40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22"/>
      <c r="E76" s="62"/>
      <c r="F76" s="68"/>
      <c r="G76" s="20"/>
    </row>
    <row r="77" spans="1:7" ht="12.75" x14ac:dyDescent="0.2">
      <c r="A77" s="21"/>
      <c r="B77" s="22"/>
      <c r="C77" s="23" t="s">
        <v>134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120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21"/>
      <c r="B80" s="22"/>
      <c r="C80" s="23" t="s">
        <v>135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120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136</v>
      </c>
      <c r="D83" s="24"/>
      <c r="E83" s="63"/>
      <c r="F83" s="69"/>
      <c r="G83" s="25"/>
    </row>
    <row r="84" spans="1:7" ht="12.75" x14ac:dyDescent="0.2">
      <c r="A84" s="21">
        <v>1</v>
      </c>
      <c r="B84" s="22"/>
      <c r="C84" s="26" t="s">
        <v>137</v>
      </c>
      <c r="D84" s="30"/>
      <c r="E84" s="62"/>
      <c r="F84" s="68">
        <v>3.9979463000000002</v>
      </c>
      <c r="G84" s="20">
        <v>1.5180110000000001E-3</v>
      </c>
    </row>
    <row r="85" spans="1:7" ht="12.75" x14ac:dyDescent="0.2">
      <c r="A85" s="21"/>
      <c r="B85" s="22"/>
      <c r="C85" s="23" t="s">
        <v>120</v>
      </c>
      <c r="D85" s="40"/>
      <c r="E85" s="64"/>
      <c r="F85" s="70">
        <v>3.9979463000000002</v>
      </c>
      <c r="G85" s="28">
        <v>1.5180110000000001E-3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25.5" x14ac:dyDescent="0.2">
      <c r="A87" s="21"/>
      <c r="B87" s="22"/>
      <c r="C87" s="39" t="s">
        <v>138</v>
      </c>
      <c r="D87" s="40"/>
      <c r="E87" s="64"/>
      <c r="F87" s="70">
        <v>3.9979463000000002</v>
      </c>
      <c r="G87" s="28">
        <v>1.5180110000000001E-3</v>
      </c>
    </row>
    <row r="88" spans="1:7" ht="12.75" x14ac:dyDescent="0.2">
      <c r="A88" s="21"/>
      <c r="B88" s="22"/>
      <c r="C88" s="45"/>
      <c r="D88" s="22"/>
      <c r="E88" s="62"/>
      <c r="F88" s="68"/>
      <c r="G88" s="20"/>
    </row>
    <row r="89" spans="1:7" ht="12.75" x14ac:dyDescent="0.2">
      <c r="A89" s="16"/>
      <c r="B89" s="17"/>
      <c r="C89" s="18" t="s">
        <v>139</v>
      </c>
      <c r="D89" s="19"/>
      <c r="E89" s="62"/>
      <c r="F89" s="68"/>
      <c r="G89" s="20"/>
    </row>
    <row r="90" spans="1:7" ht="25.5" x14ac:dyDescent="0.2">
      <c r="A90" s="21"/>
      <c r="B90" s="22"/>
      <c r="C90" s="23" t="s">
        <v>140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16"/>
      <c r="B93" s="17"/>
      <c r="C93" s="18" t="s">
        <v>141</v>
      </c>
      <c r="D93" s="19"/>
      <c r="E93" s="62"/>
      <c r="F93" s="68"/>
      <c r="G93" s="20"/>
    </row>
    <row r="94" spans="1:7" ht="25.5" x14ac:dyDescent="0.2">
      <c r="A94" s="21"/>
      <c r="B94" s="22"/>
      <c r="C94" s="23" t="s">
        <v>142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25.5" x14ac:dyDescent="0.2">
      <c r="A97" s="21"/>
      <c r="B97" s="22"/>
      <c r="C97" s="23" t="s">
        <v>143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74"/>
      <c r="G99" s="43"/>
    </row>
    <row r="100" spans="1:7" ht="25.5" x14ac:dyDescent="0.2">
      <c r="A100" s="21"/>
      <c r="B100" s="22"/>
      <c r="C100" s="45" t="s">
        <v>144</v>
      </c>
      <c r="D100" s="22"/>
      <c r="E100" s="62"/>
      <c r="F100" s="74">
        <v>55.096749389999999</v>
      </c>
      <c r="G100" s="43">
        <v>2.0920112000000001E-2</v>
      </c>
    </row>
    <row r="101" spans="1:7" ht="12.75" x14ac:dyDescent="0.2">
      <c r="A101" s="21"/>
      <c r="B101" s="22"/>
      <c r="C101" s="46" t="s">
        <v>145</v>
      </c>
      <c r="D101" s="27"/>
      <c r="E101" s="64"/>
      <c r="F101" s="70">
        <v>2633.6737471900001</v>
      </c>
      <c r="G101" s="28">
        <v>1.0000000019999997</v>
      </c>
    </row>
    <row r="103" spans="1:7" ht="12.75" x14ac:dyDescent="0.2">
      <c r="B103" s="360"/>
      <c r="C103" s="360"/>
      <c r="D103" s="360"/>
      <c r="E103" s="360"/>
      <c r="F103" s="360"/>
    </row>
    <row r="104" spans="1:7" ht="12.75" x14ac:dyDescent="0.2">
      <c r="B104" s="360"/>
      <c r="C104" s="360"/>
      <c r="D104" s="360"/>
      <c r="E104" s="360"/>
      <c r="F104" s="360"/>
    </row>
    <row r="106" spans="1:7" ht="12.75" x14ac:dyDescent="0.2">
      <c r="B106" s="52" t="s">
        <v>146</v>
      </c>
      <c r="C106" s="53"/>
      <c r="D106" s="54"/>
    </row>
    <row r="107" spans="1:7" ht="12.75" x14ac:dyDescent="0.2">
      <c r="B107" s="55" t="s">
        <v>147</v>
      </c>
      <c r="C107" s="56"/>
      <c r="D107" s="81" t="s">
        <v>148</v>
      </c>
    </row>
    <row r="108" spans="1:7" ht="12.75" x14ac:dyDescent="0.2">
      <c r="B108" s="55" t="s">
        <v>149</v>
      </c>
      <c r="C108" s="56"/>
      <c r="D108" s="81" t="s">
        <v>148</v>
      </c>
    </row>
    <row r="109" spans="1:7" ht="12.75" x14ac:dyDescent="0.2">
      <c r="B109" s="57" t="s">
        <v>150</v>
      </c>
      <c r="C109" s="56"/>
      <c r="D109" s="58"/>
    </row>
    <row r="110" spans="1:7" ht="25.5" customHeight="1" x14ac:dyDescent="0.2">
      <c r="B110" s="58"/>
      <c r="C110" s="48" t="s">
        <v>151</v>
      </c>
      <c r="D110" s="49" t="s">
        <v>152</v>
      </c>
    </row>
    <row r="111" spans="1:7" ht="12.75" customHeight="1" x14ac:dyDescent="0.2">
      <c r="B111" s="75" t="s">
        <v>153</v>
      </c>
      <c r="C111" s="76" t="s">
        <v>154</v>
      </c>
      <c r="D111" s="76" t="s">
        <v>155</v>
      </c>
    </row>
    <row r="112" spans="1:7" ht="12.75" x14ac:dyDescent="0.2">
      <c r="B112" s="58" t="s">
        <v>156</v>
      </c>
      <c r="C112" s="59">
        <v>9.8995999999999995</v>
      </c>
      <c r="D112" s="59">
        <v>9.0116999999999994</v>
      </c>
    </row>
    <row r="113" spans="2:4" ht="12.75" x14ac:dyDescent="0.2">
      <c r="B113" s="58" t="s">
        <v>157</v>
      </c>
      <c r="C113" s="59">
        <v>9.8995999999999995</v>
      </c>
      <c r="D113" s="59">
        <v>9.0115999999999996</v>
      </c>
    </row>
    <row r="114" spans="2:4" ht="12.75" x14ac:dyDescent="0.2">
      <c r="B114" s="58" t="s">
        <v>158</v>
      </c>
      <c r="C114" s="59">
        <v>9.8193999999999999</v>
      </c>
      <c r="D114" s="59">
        <v>8.9318000000000008</v>
      </c>
    </row>
    <row r="115" spans="2:4" ht="12.75" x14ac:dyDescent="0.2">
      <c r="B115" s="58" t="s">
        <v>159</v>
      </c>
      <c r="C115" s="59">
        <v>9.8193999999999999</v>
      </c>
      <c r="D115" s="59">
        <v>8.9318000000000008</v>
      </c>
    </row>
    <row r="117" spans="2:4" ht="12.75" x14ac:dyDescent="0.2">
      <c r="B117" s="77" t="s">
        <v>160</v>
      </c>
      <c r="C117" s="60"/>
      <c r="D117" s="78" t="s">
        <v>148</v>
      </c>
    </row>
    <row r="118" spans="2:4" ht="24.75" customHeight="1" x14ac:dyDescent="0.2">
      <c r="B118" s="79"/>
      <c r="C118" s="79"/>
    </row>
    <row r="119" spans="2:4" ht="15" x14ac:dyDescent="0.25">
      <c r="B119" s="82"/>
      <c r="C119" s="80"/>
      <c r="D119"/>
    </row>
    <row r="121" spans="2:4" ht="12.75" x14ac:dyDescent="0.2">
      <c r="B121" s="57" t="s">
        <v>161</v>
      </c>
      <c r="C121" s="56"/>
      <c r="D121" s="83" t="s">
        <v>148</v>
      </c>
    </row>
    <row r="122" spans="2:4" ht="12.75" x14ac:dyDescent="0.2">
      <c r="B122" s="57" t="s">
        <v>162</v>
      </c>
      <c r="C122" s="56"/>
      <c r="D122" s="83" t="s">
        <v>148</v>
      </c>
    </row>
    <row r="123" spans="2:4" ht="12.75" x14ac:dyDescent="0.2">
      <c r="B123" s="57" t="s">
        <v>163</v>
      </c>
      <c r="C123" s="56"/>
      <c r="D123" s="61">
        <v>1.0154427124315878E-2</v>
      </c>
    </row>
    <row r="124" spans="2:4" ht="12.75" x14ac:dyDescent="0.2">
      <c r="B124" s="57" t="s">
        <v>164</v>
      </c>
      <c r="C124" s="56"/>
      <c r="D124" s="61" t="s">
        <v>148</v>
      </c>
    </row>
  </sheetData>
  <mergeCells count="5">
    <mergeCell ref="A1:G1"/>
    <mergeCell ref="A2:G2"/>
    <mergeCell ref="A3:G3"/>
    <mergeCell ref="B103:F103"/>
    <mergeCell ref="B104:F10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307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243</v>
      </c>
      <c r="C7" s="26" t="s">
        <v>244</v>
      </c>
      <c r="D7" s="17" t="s">
        <v>245</v>
      </c>
      <c r="E7" s="62">
        <v>100000</v>
      </c>
      <c r="F7" s="68">
        <v>288.45</v>
      </c>
      <c r="G7" s="20">
        <v>3.7190645000000001E-2</v>
      </c>
    </row>
    <row r="8" spans="1:7" ht="25.5" x14ac:dyDescent="0.2">
      <c r="A8" s="21">
        <v>2</v>
      </c>
      <c r="B8" s="22" t="s">
        <v>32</v>
      </c>
      <c r="C8" s="26" t="s">
        <v>33</v>
      </c>
      <c r="D8" s="17" t="s">
        <v>16</v>
      </c>
      <c r="E8" s="62">
        <v>114000</v>
      </c>
      <c r="F8" s="68">
        <v>260.54700000000003</v>
      </c>
      <c r="G8" s="20">
        <v>3.3593035E-2</v>
      </c>
    </row>
    <row r="9" spans="1:7" ht="25.5" x14ac:dyDescent="0.2">
      <c r="A9" s="21">
        <v>3</v>
      </c>
      <c r="B9" s="22" t="s">
        <v>224</v>
      </c>
      <c r="C9" s="26" t="s">
        <v>225</v>
      </c>
      <c r="D9" s="17" t="s">
        <v>172</v>
      </c>
      <c r="E9" s="62">
        <v>38000</v>
      </c>
      <c r="F9" s="68">
        <v>239.45699999999999</v>
      </c>
      <c r="G9" s="20">
        <v>3.0873844000000001E-2</v>
      </c>
    </row>
    <row r="10" spans="1:7" ht="25.5" x14ac:dyDescent="0.2">
      <c r="A10" s="21">
        <v>4</v>
      </c>
      <c r="B10" s="22" t="s">
        <v>96</v>
      </c>
      <c r="C10" s="26" t="s">
        <v>97</v>
      </c>
      <c r="D10" s="17" t="s">
        <v>43</v>
      </c>
      <c r="E10" s="62">
        <v>46133</v>
      </c>
      <c r="F10" s="68">
        <v>236.293226</v>
      </c>
      <c r="G10" s="20">
        <v>3.0465929999999999E-2</v>
      </c>
    </row>
    <row r="11" spans="1:7" ht="25.5" x14ac:dyDescent="0.2">
      <c r="A11" s="21">
        <v>5</v>
      </c>
      <c r="B11" s="22" t="s">
        <v>178</v>
      </c>
      <c r="C11" s="26" t="s">
        <v>179</v>
      </c>
      <c r="D11" s="17" t="s">
        <v>43</v>
      </c>
      <c r="E11" s="62">
        <v>17404</v>
      </c>
      <c r="F11" s="68">
        <v>223.07577000000001</v>
      </c>
      <c r="G11" s="20">
        <v>2.8761767000000001E-2</v>
      </c>
    </row>
    <row r="12" spans="1:7" ht="25.5" x14ac:dyDescent="0.2">
      <c r="A12" s="21">
        <v>6</v>
      </c>
      <c r="B12" s="22" t="s">
        <v>62</v>
      </c>
      <c r="C12" s="26" t="s">
        <v>63</v>
      </c>
      <c r="D12" s="17" t="s">
        <v>19</v>
      </c>
      <c r="E12" s="62">
        <v>279148</v>
      </c>
      <c r="F12" s="68">
        <v>219.82905</v>
      </c>
      <c r="G12" s="20">
        <v>2.8343159E-2</v>
      </c>
    </row>
    <row r="13" spans="1:7" ht="25.5" x14ac:dyDescent="0.2">
      <c r="A13" s="21">
        <v>7</v>
      </c>
      <c r="B13" s="22" t="s">
        <v>23</v>
      </c>
      <c r="C13" s="26" t="s">
        <v>24</v>
      </c>
      <c r="D13" s="17" t="s">
        <v>25</v>
      </c>
      <c r="E13" s="62">
        <v>51426</v>
      </c>
      <c r="F13" s="68">
        <v>206.21825999999999</v>
      </c>
      <c r="G13" s="20">
        <v>2.6588282000000001E-2</v>
      </c>
    </row>
    <row r="14" spans="1:7" ht="38.25" x14ac:dyDescent="0.2">
      <c r="A14" s="21">
        <v>8</v>
      </c>
      <c r="B14" s="22" t="s">
        <v>98</v>
      </c>
      <c r="C14" s="26" t="s">
        <v>99</v>
      </c>
      <c r="D14" s="17" t="s">
        <v>100</v>
      </c>
      <c r="E14" s="62">
        <v>191867</v>
      </c>
      <c r="F14" s="68">
        <v>188.02966000000001</v>
      </c>
      <c r="G14" s="20">
        <v>2.4243177000000001E-2</v>
      </c>
    </row>
    <row r="15" spans="1:7" ht="12.75" x14ac:dyDescent="0.2">
      <c r="A15" s="21">
        <v>9</v>
      </c>
      <c r="B15" s="22" t="s">
        <v>186</v>
      </c>
      <c r="C15" s="26" t="s">
        <v>187</v>
      </c>
      <c r="D15" s="17" t="s">
        <v>188</v>
      </c>
      <c r="E15" s="62">
        <v>48741</v>
      </c>
      <c r="F15" s="68">
        <v>183.87542250000001</v>
      </c>
      <c r="G15" s="20">
        <v>2.3707559E-2</v>
      </c>
    </row>
    <row r="16" spans="1:7" ht="12.75" x14ac:dyDescent="0.2">
      <c r="A16" s="21">
        <v>10</v>
      </c>
      <c r="B16" s="22" t="s">
        <v>238</v>
      </c>
      <c r="C16" s="26" t="s">
        <v>239</v>
      </c>
      <c r="D16" s="17" t="s">
        <v>188</v>
      </c>
      <c r="E16" s="62">
        <v>9085</v>
      </c>
      <c r="F16" s="68">
        <v>175.50403</v>
      </c>
      <c r="G16" s="20">
        <v>2.2628213000000001E-2</v>
      </c>
    </row>
    <row r="17" spans="1:7" ht="25.5" x14ac:dyDescent="0.2">
      <c r="A17" s="21">
        <v>11</v>
      </c>
      <c r="B17" s="22" t="s">
        <v>37</v>
      </c>
      <c r="C17" s="26" t="s">
        <v>38</v>
      </c>
      <c r="D17" s="17" t="s">
        <v>16</v>
      </c>
      <c r="E17" s="62">
        <v>180279</v>
      </c>
      <c r="F17" s="68">
        <v>173.15797950000001</v>
      </c>
      <c r="G17" s="20">
        <v>2.2325729999999998E-2</v>
      </c>
    </row>
    <row r="18" spans="1:7" ht="12.75" x14ac:dyDescent="0.2">
      <c r="A18" s="21">
        <v>12</v>
      </c>
      <c r="B18" s="22" t="s">
        <v>166</v>
      </c>
      <c r="C18" s="26" t="s">
        <v>167</v>
      </c>
      <c r="D18" s="17" t="s">
        <v>22</v>
      </c>
      <c r="E18" s="62">
        <v>123534</v>
      </c>
      <c r="F18" s="68">
        <v>171.465192</v>
      </c>
      <c r="G18" s="20">
        <v>2.2107475000000001E-2</v>
      </c>
    </row>
    <row r="19" spans="1:7" ht="12.75" x14ac:dyDescent="0.2">
      <c r="A19" s="21">
        <v>13</v>
      </c>
      <c r="B19" s="22" t="s">
        <v>250</v>
      </c>
      <c r="C19" s="26" t="s">
        <v>251</v>
      </c>
      <c r="D19" s="17" t="s">
        <v>252</v>
      </c>
      <c r="E19" s="62">
        <v>59674</v>
      </c>
      <c r="F19" s="68">
        <v>171.353891</v>
      </c>
      <c r="G19" s="20">
        <v>2.2093123999999999E-2</v>
      </c>
    </row>
    <row r="20" spans="1:7" ht="12.75" x14ac:dyDescent="0.2">
      <c r="A20" s="21">
        <v>14</v>
      </c>
      <c r="B20" s="22" t="s">
        <v>84</v>
      </c>
      <c r="C20" s="26" t="s">
        <v>85</v>
      </c>
      <c r="D20" s="17" t="s">
        <v>59</v>
      </c>
      <c r="E20" s="62">
        <v>45990</v>
      </c>
      <c r="F20" s="68">
        <v>170.967825</v>
      </c>
      <c r="G20" s="20">
        <v>2.2043348000000001E-2</v>
      </c>
    </row>
    <row r="21" spans="1:7" ht="12.75" x14ac:dyDescent="0.2">
      <c r="A21" s="21">
        <v>15</v>
      </c>
      <c r="B21" s="22" t="s">
        <v>278</v>
      </c>
      <c r="C21" s="26" t="s">
        <v>279</v>
      </c>
      <c r="D21" s="17" t="s">
        <v>280</v>
      </c>
      <c r="E21" s="62">
        <v>65055</v>
      </c>
      <c r="F21" s="68">
        <v>170.67179250000001</v>
      </c>
      <c r="G21" s="20">
        <v>2.2005179E-2</v>
      </c>
    </row>
    <row r="22" spans="1:7" ht="12.75" x14ac:dyDescent="0.2">
      <c r="A22" s="21">
        <v>16</v>
      </c>
      <c r="B22" s="22" t="s">
        <v>281</v>
      </c>
      <c r="C22" s="26" t="s">
        <v>282</v>
      </c>
      <c r="D22" s="17" t="s">
        <v>199</v>
      </c>
      <c r="E22" s="62">
        <v>12428</v>
      </c>
      <c r="F22" s="68">
        <v>165.87651600000001</v>
      </c>
      <c r="G22" s="20">
        <v>2.1386911000000002E-2</v>
      </c>
    </row>
    <row r="23" spans="1:7" ht="51" x14ac:dyDescent="0.2">
      <c r="A23" s="21">
        <v>17</v>
      </c>
      <c r="B23" s="22" t="s">
        <v>283</v>
      </c>
      <c r="C23" s="26" t="s">
        <v>284</v>
      </c>
      <c r="D23" s="17" t="s">
        <v>215</v>
      </c>
      <c r="E23" s="62">
        <v>55299</v>
      </c>
      <c r="F23" s="68">
        <v>161.44543049999999</v>
      </c>
      <c r="G23" s="20">
        <v>2.0815599000000001E-2</v>
      </c>
    </row>
    <row r="24" spans="1:7" ht="25.5" x14ac:dyDescent="0.2">
      <c r="A24" s="21">
        <v>18</v>
      </c>
      <c r="B24" s="22" t="s">
        <v>67</v>
      </c>
      <c r="C24" s="26" t="s">
        <v>68</v>
      </c>
      <c r="D24" s="17" t="s">
        <v>69</v>
      </c>
      <c r="E24" s="62">
        <v>40891</v>
      </c>
      <c r="F24" s="68">
        <v>158.63663450000001</v>
      </c>
      <c r="G24" s="20">
        <v>2.0453453999999999E-2</v>
      </c>
    </row>
    <row r="25" spans="1:7" ht="12.75" x14ac:dyDescent="0.2">
      <c r="A25" s="21">
        <v>19</v>
      </c>
      <c r="B25" s="22" t="s">
        <v>173</v>
      </c>
      <c r="C25" s="26" t="s">
        <v>174</v>
      </c>
      <c r="D25" s="17" t="s">
        <v>175</v>
      </c>
      <c r="E25" s="62">
        <v>51995</v>
      </c>
      <c r="F25" s="68">
        <v>154.97109750000001</v>
      </c>
      <c r="G25" s="20">
        <v>1.9980846E-2</v>
      </c>
    </row>
    <row r="26" spans="1:7" ht="12.75" x14ac:dyDescent="0.2">
      <c r="A26" s="21">
        <v>20</v>
      </c>
      <c r="B26" s="22" t="s">
        <v>269</v>
      </c>
      <c r="C26" s="26" t="s">
        <v>270</v>
      </c>
      <c r="D26" s="17" t="s">
        <v>54</v>
      </c>
      <c r="E26" s="62">
        <v>134586</v>
      </c>
      <c r="F26" s="68">
        <v>147.30437699999999</v>
      </c>
      <c r="G26" s="20">
        <v>1.8992354999999999E-2</v>
      </c>
    </row>
    <row r="27" spans="1:7" ht="12.75" x14ac:dyDescent="0.2">
      <c r="A27" s="21">
        <v>21</v>
      </c>
      <c r="B27" s="22" t="s">
        <v>253</v>
      </c>
      <c r="C27" s="26" t="s">
        <v>254</v>
      </c>
      <c r="D27" s="17" t="s">
        <v>22</v>
      </c>
      <c r="E27" s="62">
        <v>138867</v>
      </c>
      <c r="F27" s="68">
        <v>146.782419</v>
      </c>
      <c r="G27" s="20">
        <v>1.8925056999999999E-2</v>
      </c>
    </row>
    <row r="28" spans="1:7" ht="12.75" x14ac:dyDescent="0.2">
      <c r="A28" s="21">
        <v>22</v>
      </c>
      <c r="B28" s="22" t="s">
        <v>273</v>
      </c>
      <c r="C28" s="26" t="s">
        <v>274</v>
      </c>
      <c r="D28" s="17" t="s">
        <v>59</v>
      </c>
      <c r="E28" s="62">
        <v>48000</v>
      </c>
      <c r="F28" s="68">
        <v>145.36799999999999</v>
      </c>
      <c r="G28" s="20">
        <v>1.8742693000000001E-2</v>
      </c>
    </row>
    <row r="29" spans="1:7" ht="25.5" x14ac:dyDescent="0.2">
      <c r="A29" s="21">
        <v>23</v>
      </c>
      <c r="B29" s="22" t="s">
        <v>168</v>
      </c>
      <c r="C29" s="26" t="s">
        <v>169</v>
      </c>
      <c r="D29" s="17" t="s">
        <v>66</v>
      </c>
      <c r="E29" s="62">
        <v>6059</v>
      </c>
      <c r="F29" s="68">
        <v>145.19484650000001</v>
      </c>
      <c r="G29" s="20">
        <v>1.8720367000000002E-2</v>
      </c>
    </row>
    <row r="30" spans="1:7" ht="12.75" x14ac:dyDescent="0.2">
      <c r="A30" s="21">
        <v>24</v>
      </c>
      <c r="B30" s="22" t="s">
        <v>287</v>
      </c>
      <c r="C30" s="26" t="s">
        <v>288</v>
      </c>
      <c r="D30" s="17" t="s">
        <v>252</v>
      </c>
      <c r="E30" s="62">
        <v>22541</v>
      </c>
      <c r="F30" s="68">
        <v>144.00317849999999</v>
      </c>
      <c r="G30" s="20">
        <v>1.8566722000000001E-2</v>
      </c>
    </row>
    <row r="31" spans="1:7" ht="25.5" x14ac:dyDescent="0.2">
      <c r="A31" s="21">
        <v>25</v>
      </c>
      <c r="B31" s="22" t="s">
        <v>195</v>
      </c>
      <c r="C31" s="26" t="s">
        <v>196</v>
      </c>
      <c r="D31" s="17" t="s">
        <v>66</v>
      </c>
      <c r="E31" s="62">
        <v>16740</v>
      </c>
      <c r="F31" s="68">
        <v>136.79928000000001</v>
      </c>
      <c r="G31" s="20">
        <v>1.7637903999999999E-2</v>
      </c>
    </row>
    <row r="32" spans="1:7" ht="25.5" x14ac:dyDescent="0.2">
      <c r="A32" s="21">
        <v>26</v>
      </c>
      <c r="B32" s="22" t="s">
        <v>267</v>
      </c>
      <c r="C32" s="26" t="s">
        <v>268</v>
      </c>
      <c r="D32" s="17" t="s">
        <v>210</v>
      </c>
      <c r="E32" s="62">
        <v>105679</v>
      </c>
      <c r="F32" s="68">
        <v>132.62714500000001</v>
      </c>
      <c r="G32" s="20">
        <v>1.7099979000000001E-2</v>
      </c>
    </row>
    <row r="33" spans="1:7" ht="25.5" x14ac:dyDescent="0.2">
      <c r="A33" s="21">
        <v>27</v>
      </c>
      <c r="B33" s="22" t="s">
        <v>259</v>
      </c>
      <c r="C33" s="26" t="s">
        <v>260</v>
      </c>
      <c r="D33" s="17" t="s">
        <v>245</v>
      </c>
      <c r="E33" s="62">
        <v>22831</v>
      </c>
      <c r="F33" s="68">
        <v>131.24400349999999</v>
      </c>
      <c r="G33" s="20">
        <v>1.6921647000000001E-2</v>
      </c>
    </row>
    <row r="34" spans="1:7" ht="25.5" x14ac:dyDescent="0.2">
      <c r="A34" s="21">
        <v>28</v>
      </c>
      <c r="B34" s="22" t="s">
        <v>70</v>
      </c>
      <c r="C34" s="26" t="s">
        <v>71</v>
      </c>
      <c r="D34" s="17" t="s">
        <v>43</v>
      </c>
      <c r="E34" s="62">
        <v>76551</v>
      </c>
      <c r="F34" s="68">
        <v>131.13186300000001</v>
      </c>
      <c r="G34" s="20">
        <v>1.6907189E-2</v>
      </c>
    </row>
    <row r="35" spans="1:7" ht="12.75" x14ac:dyDescent="0.2">
      <c r="A35" s="21">
        <v>29</v>
      </c>
      <c r="B35" s="22" t="s">
        <v>193</v>
      </c>
      <c r="C35" s="26" t="s">
        <v>194</v>
      </c>
      <c r="D35" s="17" t="s">
        <v>188</v>
      </c>
      <c r="E35" s="62">
        <v>24830</v>
      </c>
      <c r="F35" s="68">
        <v>129.28980999999999</v>
      </c>
      <c r="G35" s="20">
        <v>1.6669687999999998E-2</v>
      </c>
    </row>
    <row r="36" spans="1:7" ht="12.75" x14ac:dyDescent="0.2">
      <c r="A36" s="21">
        <v>30</v>
      </c>
      <c r="B36" s="22" t="s">
        <v>285</v>
      </c>
      <c r="C36" s="26" t="s">
        <v>286</v>
      </c>
      <c r="D36" s="17" t="s">
        <v>175</v>
      </c>
      <c r="E36" s="62">
        <v>28709</v>
      </c>
      <c r="F36" s="68">
        <v>128.38664800000001</v>
      </c>
      <c r="G36" s="20">
        <v>1.6553241E-2</v>
      </c>
    </row>
    <row r="37" spans="1:7" ht="12.75" x14ac:dyDescent="0.2">
      <c r="A37" s="21">
        <v>31</v>
      </c>
      <c r="B37" s="22" t="s">
        <v>50</v>
      </c>
      <c r="C37" s="26" t="s">
        <v>51</v>
      </c>
      <c r="D37" s="17" t="s">
        <v>22</v>
      </c>
      <c r="E37" s="62">
        <v>105670</v>
      </c>
      <c r="F37" s="68">
        <v>123.369725</v>
      </c>
      <c r="G37" s="20">
        <v>1.5906395E-2</v>
      </c>
    </row>
    <row r="38" spans="1:7" ht="12.75" x14ac:dyDescent="0.2">
      <c r="A38" s="21">
        <v>32</v>
      </c>
      <c r="B38" s="22" t="s">
        <v>289</v>
      </c>
      <c r="C38" s="26" t="s">
        <v>290</v>
      </c>
      <c r="D38" s="17" t="s">
        <v>233</v>
      </c>
      <c r="E38" s="62">
        <v>64192</v>
      </c>
      <c r="F38" s="68">
        <v>120.61676799999999</v>
      </c>
      <c r="G38" s="20">
        <v>1.5551449E-2</v>
      </c>
    </row>
    <row r="39" spans="1:7" ht="51" x14ac:dyDescent="0.2">
      <c r="A39" s="21">
        <v>33</v>
      </c>
      <c r="B39" s="22" t="s">
        <v>291</v>
      </c>
      <c r="C39" s="26" t="s">
        <v>292</v>
      </c>
      <c r="D39" s="17" t="s">
        <v>215</v>
      </c>
      <c r="E39" s="62">
        <v>54834</v>
      </c>
      <c r="F39" s="68">
        <v>117.783432</v>
      </c>
      <c r="G39" s="20">
        <v>1.5186139E-2</v>
      </c>
    </row>
    <row r="40" spans="1:7" ht="12.75" x14ac:dyDescent="0.2">
      <c r="A40" s="21">
        <v>34</v>
      </c>
      <c r="B40" s="22" t="s">
        <v>263</v>
      </c>
      <c r="C40" s="26" t="s">
        <v>264</v>
      </c>
      <c r="D40" s="17" t="s">
        <v>25</v>
      </c>
      <c r="E40" s="62">
        <v>150000</v>
      </c>
      <c r="F40" s="68">
        <v>113.625</v>
      </c>
      <c r="G40" s="20">
        <v>1.4649980999999999E-2</v>
      </c>
    </row>
    <row r="41" spans="1:7" ht="12.75" x14ac:dyDescent="0.2">
      <c r="A41" s="21">
        <v>35</v>
      </c>
      <c r="B41" s="22" t="s">
        <v>261</v>
      </c>
      <c r="C41" s="26" t="s">
        <v>262</v>
      </c>
      <c r="D41" s="17" t="s">
        <v>199</v>
      </c>
      <c r="E41" s="62">
        <v>14681</v>
      </c>
      <c r="F41" s="68">
        <v>112.529865</v>
      </c>
      <c r="G41" s="20">
        <v>1.4508782E-2</v>
      </c>
    </row>
    <row r="42" spans="1:7" ht="25.5" x14ac:dyDescent="0.2">
      <c r="A42" s="21">
        <v>36</v>
      </c>
      <c r="B42" s="22" t="s">
        <v>48</v>
      </c>
      <c r="C42" s="26" t="s">
        <v>49</v>
      </c>
      <c r="D42" s="17" t="s">
        <v>43</v>
      </c>
      <c r="E42" s="62">
        <v>15007</v>
      </c>
      <c r="F42" s="68">
        <v>108.155449</v>
      </c>
      <c r="G42" s="20">
        <v>1.3944777E-2</v>
      </c>
    </row>
    <row r="43" spans="1:7" ht="12.75" x14ac:dyDescent="0.2">
      <c r="A43" s="21">
        <v>37</v>
      </c>
      <c r="B43" s="22" t="s">
        <v>88</v>
      </c>
      <c r="C43" s="26" t="s">
        <v>89</v>
      </c>
      <c r="D43" s="17" t="s">
        <v>59</v>
      </c>
      <c r="E43" s="62">
        <v>48192</v>
      </c>
      <c r="F43" s="68">
        <v>102.239328</v>
      </c>
      <c r="G43" s="20">
        <v>1.3181995E-2</v>
      </c>
    </row>
    <row r="44" spans="1:7" ht="25.5" x14ac:dyDescent="0.2">
      <c r="A44" s="21">
        <v>38</v>
      </c>
      <c r="B44" s="22" t="s">
        <v>72</v>
      </c>
      <c r="C44" s="26" t="s">
        <v>73</v>
      </c>
      <c r="D44" s="17" t="s">
        <v>66</v>
      </c>
      <c r="E44" s="62">
        <v>30000</v>
      </c>
      <c r="F44" s="68">
        <v>100.63500000000001</v>
      </c>
      <c r="G44" s="20">
        <v>1.2975145E-2</v>
      </c>
    </row>
    <row r="45" spans="1:7" ht="25.5" x14ac:dyDescent="0.2">
      <c r="A45" s="21">
        <v>39</v>
      </c>
      <c r="B45" s="22" t="s">
        <v>216</v>
      </c>
      <c r="C45" s="26" t="s">
        <v>217</v>
      </c>
      <c r="D45" s="17" t="s">
        <v>36</v>
      </c>
      <c r="E45" s="62">
        <v>67267</v>
      </c>
      <c r="F45" s="68">
        <v>100.362364</v>
      </c>
      <c r="G45" s="20">
        <v>1.2939993E-2</v>
      </c>
    </row>
    <row r="46" spans="1:7" ht="25.5" x14ac:dyDescent="0.2">
      <c r="A46" s="21">
        <v>40</v>
      </c>
      <c r="B46" s="22" t="s">
        <v>257</v>
      </c>
      <c r="C46" s="26" t="s">
        <v>258</v>
      </c>
      <c r="D46" s="17" t="s">
        <v>36</v>
      </c>
      <c r="E46" s="62">
        <v>16000</v>
      </c>
      <c r="F46" s="68">
        <v>97.664000000000001</v>
      </c>
      <c r="G46" s="20">
        <v>1.2592086000000001E-2</v>
      </c>
    </row>
    <row r="47" spans="1:7" ht="25.5" x14ac:dyDescent="0.2">
      <c r="A47" s="21">
        <v>41</v>
      </c>
      <c r="B47" s="22" t="s">
        <v>211</v>
      </c>
      <c r="C47" s="26" t="s">
        <v>212</v>
      </c>
      <c r="D47" s="17" t="s">
        <v>43</v>
      </c>
      <c r="E47" s="62">
        <v>23277</v>
      </c>
      <c r="F47" s="68">
        <v>95.109821999999994</v>
      </c>
      <c r="G47" s="20">
        <v>1.2262769E-2</v>
      </c>
    </row>
    <row r="48" spans="1:7" ht="25.5" x14ac:dyDescent="0.2">
      <c r="A48" s="21">
        <v>42</v>
      </c>
      <c r="B48" s="22" t="s">
        <v>208</v>
      </c>
      <c r="C48" s="26" t="s">
        <v>209</v>
      </c>
      <c r="D48" s="17" t="s">
        <v>210</v>
      </c>
      <c r="E48" s="62">
        <v>34372</v>
      </c>
      <c r="F48" s="68">
        <v>89.281270000000006</v>
      </c>
      <c r="G48" s="20">
        <v>1.1511278E-2</v>
      </c>
    </row>
    <row r="49" spans="1:7" ht="12.75" x14ac:dyDescent="0.2">
      <c r="A49" s="21">
        <v>43</v>
      </c>
      <c r="B49" s="22" t="s">
        <v>182</v>
      </c>
      <c r="C49" s="26" t="s">
        <v>183</v>
      </c>
      <c r="D49" s="17" t="s">
        <v>31</v>
      </c>
      <c r="E49" s="62">
        <v>52406</v>
      </c>
      <c r="F49" s="68">
        <v>86.234072999999995</v>
      </c>
      <c r="G49" s="20">
        <v>1.1118394E-2</v>
      </c>
    </row>
    <row r="50" spans="1:7" ht="25.5" x14ac:dyDescent="0.2">
      <c r="A50" s="21">
        <v>44</v>
      </c>
      <c r="B50" s="22" t="s">
        <v>302</v>
      </c>
      <c r="C50" s="26" t="s">
        <v>303</v>
      </c>
      <c r="D50" s="17" t="s">
        <v>228</v>
      </c>
      <c r="E50" s="62">
        <v>30858</v>
      </c>
      <c r="F50" s="68">
        <v>79.567352999999997</v>
      </c>
      <c r="G50" s="20">
        <v>1.0258836E-2</v>
      </c>
    </row>
    <row r="51" spans="1:7" ht="12.75" x14ac:dyDescent="0.2">
      <c r="A51" s="21">
        <v>45</v>
      </c>
      <c r="B51" s="22" t="s">
        <v>293</v>
      </c>
      <c r="C51" s="26" t="s">
        <v>294</v>
      </c>
      <c r="D51" s="17" t="s">
        <v>252</v>
      </c>
      <c r="E51" s="62">
        <v>50605</v>
      </c>
      <c r="F51" s="68">
        <v>79.399244999999993</v>
      </c>
      <c r="G51" s="20">
        <v>1.0237161E-2</v>
      </c>
    </row>
    <row r="52" spans="1:7" ht="25.5" x14ac:dyDescent="0.2">
      <c r="A52" s="21">
        <v>46</v>
      </c>
      <c r="B52" s="22" t="s">
        <v>295</v>
      </c>
      <c r="C52" s="26" t="s">
        <v>296</v>
      </c>
      <c r="D52" s="17" t="s">
        <v>297</v>
      </c>
      <c r="E52" s="62">
        <v>69055</v>
      </c>
      <c r="F52" s="68">
        <v>73.647157500000006</v>
      </c>
      <c r="G52" s="20">
        <v>9.4955290000000008E-3</v>
      </c>
    </row>
    <row r="53" spans="1:7" ht="25.5" x14ac:dyDescent="0.2">
      <c r="A53" s="21">
        <v>47</v>
      </c>
      <c r="B53" s="22" t="s">
        <v>220</v>
      </c>
      <c r="C53" s="26" t="s">
        <v>221</v>
      </c>
      <c r="D53" s="17" t="s">
        <v>210</v>
      </c>
      <c r="E53" s="62">
        <v>19647</v>
      </c>
      <c r="F53" s="68">
        <v>69.186910499999996</v>
      </c>
      <c r="G53" s="20">
        <v>8.9204569999999997E-3</v>
      </c>
    </row>
    <row r="54" spans="1:7" ht="12.75" x14ac:dyDescent="0.2">
      <c r="A54" s="21">
        <v>48</v>
      </c>
      <c r="B54" s="22" t="s">
        <v>94</v>
      </c>
      <c r="C54" s="26" t="s">
        <v>95</v>
      </c>
      <c r="D54" s="17" t="s">
        <v>59</v>
      </c>
      <c r="E54" s="62">
        <v>25479</v>
      </c>
      <c r="F54" s="68">
        <v>69.009871500000003</v>
      </c>
      <c r="G54" s="20">
        <v>8.8976309999999996E-3</v>
      </c>
    </row>
    <row r="55" spans="1:7" ht="25.5" x14ac:dyDescent="0.2">
      <c r="A55" s="21">
        <v>49</v>
      </c>
      <c r="B55" s="22" t="s">
        <v>39</v>
      </c>
      <c r="C55" s="26" t="s">
        <v>40</v>
      </c>
      <c r="D55" s="17" t="s">
        <v>19</v>
      </c>
      <c r="E55" s="62">
        <v>1318</v>
      </c>
      <c r="F55" s="68">
        <v>67.629216</v>
      </c>
      <c r="G55" s="20">
        <v>8.7196189999999996E-3</v>
      </c>
    </row>
    <row r="56" spans="1:7" ht="25.5" x14ac:dyDescent="0.2">
      <c r="A56" s="21">
        <v>50</v>
      </c>
      <c r="B56" s="22" t="s">
        <v>298</v>
      </c>
      <c r="C56" s="26" t="s">
        <v>299</v>
      </c>
      <c r="D56" s="17" t="s">
        <v>19</v>
      </c>
      <c r="E56" s="62">
        <v>58277</v>
      </c>
      <c r="F56" s="68">
        <v>67.193381000000002</v>
      </c>
      <c r="G56" s="20">
        <v>8.6634260000000001E-3</v>
      </c>
    </row>
    <row r="57" spans="1:7" ht="12.75" x14ac:dyDescent="0.2">
      <c r="A57" s="21">
        <v>51</v>
      </c>
      <c r="B57" s="22" t="s">
        <v>271</v>
      </c>
      <c r="C57" s="26" t="s">
        <v>272</v>
      </c>
      <c r="D57" s="17" t="s">
        <v>252</v>
      </c>
      <c r="E57" s="62">
        <v>19140</v>
      </c>
      <c r="F57" s="68">
        <v>64.578360000000004</v>
      </c>
      <c r="G57" s="20">
        <v>8.3262639999999999E-3</v>
      </c>
    </row>
    <row r="58" spans="1:7" ht="12.75" x14ac:dyDescent="0.2">
      <c r="A58" s="21">
        <v>52</v>
      </c>
      <c r="B58" s="22" t="s">
        <v>229</v>
      </c>
      <c r="C58" s="26" t="s">
        <v>230</v>
      </c>
      <c r="D58" s="17" t="s">
        <v>172</v>
      </c>
      <c r="E58" s="62">
        <v>23525</v>
      </c>
      <c r="F58" s="68">
        <v>59.518250000000002</v>
      </c>
      <c r="G58" s="20">
        <v>7.6738500000000003E-3</v>
      </c>
    </row>
    <row r="59" spans="1:7" ht="12.75" x14ac:dyDescent="0.2">
      <c r="A59" s="21">
        <v>53</v>
      </c>
      <c r="B59" s="22" t="s">
        <v>300</v>
      </c>
      <c r="C59" s="26" t="s">
        <v>301</v>
      </c>
      <c r="D59" s="17" t="s">
        <v>175</v>
      </c>
      <c r="E59" s="62">
        <v>48339</v>
      </c>
      <c r="F59" s="68">
        <v>58.9010715</v>
      </c>
      <c r="G59" s="20">
        <v>7.5942759999999996E-3</v>
      </c>
    </row>
    <row r="60" spans="1:7" ht="25.5" x14ac:dyDescent="0.2">
      <c r="A60" s="21">
        <v>54</v>
      </c>
      <c r="B60" s="22" t="s">
        <v>103</v>
      </c>
      <c r="C60" s="26" t="s">
        <v>104</v>
      </c>
      <c r="D60" s="17" t="s">
        <v>19</v>
      </c>
      <c r="E60" s="62">
        <v>33263</v>
      </c>
      <c r="F60" s="68">
        <v>51.441229499999999</v>
      </c>
      <c r="G60" s="20">
        <v>6.6324579999999999E-3</v>
      </c>
    </row>
    <row r="61" spans="1:7" ht="12.75" x14ac:dyDescent="0.2">
      <c r="A61" s="21">
        <v>55</v>
      </c>
      <c r="B61" s="22" t="s">
        <v>77</v>
      </c>
      <c r="C61" s="26" t="s">
        <v>78</v>
      </c>
      <c r="D61" s="17" t="s">
        <v>59</v>
      </c>
      <c r="E61" s="62">
        <v>22460</v>
      </c>
      <c r="F61" s="68">
        <v>47.109850000000002</v>
      </c>
      <c r="G61" s="20">
        <v>6.0740009999999999E-3</v>
      </c>
    </row>
    <row r="62" spans="1:7" ht="12.75" x14ac:dyDescent="0.2">
      <c r="A62" s="21">
        <v>56</v>
      </c>
      <c r="B62" s="22" t="s">
        <v>275</v>
      </c>
      <c r="C62" s="26" t="s">
        <v>276</v>
      </c>
      <c r="D62" s="17" t="s">
        <v>76</v>
      </c>
      <c r="E62" s="62">
        <v>1774</v>
      </c>
      <c r="F62" s="68">
        <v>44.909697000000001</v>
      </c>
      <c r="G62" s="20">
        <v>5.7903299999999998E-3</v>
      </c>
    </row>
    <row r="63" spans="1:7" ht="38.25" x14ac:dyDescent="0.2">
      <c r="A63" s="21">
        <v>57</v>
      </c>
      <c r="B63" s="22" t="s">
        <v>304</v>
      </c>
      <c r="C63" s="26" t="s">
        <v>305</v>
      </c>
      <c r="D63" s="17" t="s">
        <v>306</v>
      </c>
      <c r="E63" s="62">
        <v>30853</v>
      </c>
      <c r="F63" s="68">
        <v>43.780406999999997</v>
      </c>
      <c r="G63" s="20">
        <v>5.6447270000000004E-3</v>
      </c>
    </row>
    <row r="64" spans="1:7" ht="25.5" x14ac:dyDescent="0.2">
      <c r="A64" s="21">
        <v>58</v>
      </c>
      <c r="B64" s="22" t="s">
        <v>236</v>
      </c>
      <c r="C64" s="26" t="s">
        <v>237</v>
      </c>
      <c r="D64" s="17" t="s">
        <v>43</v>
      </c>
      <c r="E64" s="62">
        <v>17693</v>
      </c>
      <c r="F64" s="68">
        <v>17.480684</v>
      </c>
      <c r="G64" s="20">
        <v>2.2538319999999999E-3</v>
      </c>
    </row>
    <row r="65" spans="1:7" ht="25.5" x14ac:dyDescent="0.2">
      <c r="A65" s="21">
        <v>59</v>
      </c>
      <c r="B65" s="22" t="s">
        <v>240</v>
      </c>
      <c r="C65" s="26" t="s">
        <v>241</v>
      </c>
      <c r="D65" s="17" t="s">
        <v>19</v>
      </c>
      <c r="E65" s="62">
        <v>1329</v>
      </c>
      <c r="F65" s="68">
        <v>2.45865</v>
      </c>
      <c r="G65" s="20">
        <v>3.1700000000000001E-4</v>
      </c>
    </row>
    <row r="66" spans="1:7" ht="12.75" x14ac:dyDescent="0.2">
      <c r="A66" s="16"/>
      <c r="B66" s="17"/>
      <c r="C66" s="23" t="s">
        <v>120</v>
      </c>
      <c r="D66" s="27"/>
      <c r="E66" s="64"/>
      <c r="F66" s="70">
        <v>7501.374777</v>
      </c>
      <c r="G66" s="28">
        <v>0.9671726989999998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16"/>
      <c r="B68" s="17"/>
      <c r="C68" s="23" t="s">
        <v>121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120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31"/>
      <c r="B71" s="32"/>
      <c r="C71" s="23" t="s">
        <v>122</v>
      </c>
      <c r="D71" s="24"/>
      <c r="E71" s="63"/>
      <c r="F71" s="69"/>
      <c r="G71" s="25"/>
    </row>
    <row r="72" spans="1:7" ht="12.75" x14ac:dyDescent="0.2">
      <c r="A72" s="33"/>
      <c r="B72" s="34"/>
      <c r="C72" s="23" t="s">
        <v>120</v>
      </c>
      <c r="D72" s="35"/>
      <c r="E72" s="65"/>
      <c r="F72" s="71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6"/>
      <c r="F73" s="72"/>
      <c r="G73" s="38"/>
    </row>
    <row r="74" spans="1:7" ht="12.75" x14ac:dyDescent="0.2">
      <c r="A74" s="16"/>
      <c r="B74" s="17"/>
      <c r="C74" s="23" t="s">
        <v>123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120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124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120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125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120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21"/>
      <c r="B83" s="22"/>
      <c r="C83" s="39" t="s">
        <v>126</v>
      </c>
      <c r="D83" s="40"/>
      <c r="E83" s="64"/>
      <c r="F83" s="70">
        <v>7501.374777</v>
      </c>
      <c r="G83" s="28">
        <v>0.9671726989999998</v>
      </c>
    </row>
    <row r="84" spans="1:7" ht="12.75" x14ac:dyDescent="0.2">
      <c r="A84" s="16"/>
      <c r="B84" s="17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127</v>
      </c>
      <c r="D85" s="19"/>
      <c r="E85" s="62"/>
      <c r="F85" s="68"/>
      <c r="G85" s="20"/>
    </row>
    <row r="86" spans="1:7" ht="25.5" x14ac:dyDescent="0.2">
      <c r="A86" s="16"/>
      <c r="B86" s="17"/>
      <c r="C86" s="23" t="s">
        <v>10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120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16"/>
      <c r="B89" s="41"/>
      <c r="C89" s="23" t="s">
        <v>128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120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74"/>
      <c r="G91" s="43"/>
    </row>
    <row r="92" spans="1:7" ht="12.75" x14ac:dyDescent="0.2">
      <c r="A92" s="16"/>
      <c r="B92" s="17"/>
      <c r="C92" s="23" t="s">
        <v>129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120</v>
      </c>
      <c r="D93" s="27"/>
      <c r="E93" s="64"/>
      <c r="F93" s="70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2"/>
      <c r="F94" s="68"/>
      <c r="G94" s="20"/>
    </row>
    <row r="95" spans="1:7" ht="25.5" x14ac:dyDescent="0.2">
      <c r="A95" s="16"/>
      <c r="B95" s="41"/>
      <c r="C95" s="23" t="s">
        <v>130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120</v>
      </c>
      <c r="D96" s="27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2"/>
      <c r="F97" s="68"/>
      <c r="G97" s="20"/>
    </row>
    <row r="98" spans="1:7" ht="12.75" x14ac:dyDescent="0.2">
      <c r="A98" s="21"/>
      <c r="B98" s="22"/>
      <c r="C98" s="44" t="s">
        <v>131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2"/>
      <c r="F99" s="68"/>
      <c r="G99" s="20"/>
    </row>
    <row r="100" spans="1:7" ht="12.75" x14ac:dyDescent="0.2">
      <c r="A100" s="16"/>
      <c r="B100" s="17"/>
      <c r="C100" s="18" t="s">
        <v>132</v>
      </c>
      <c r="D100" s="19"/>
      <c r="E100" s="62"/>
      <c r="F100" s="68"/>
      <c r="G100" s="20"/>
    </row>
    <row r="101" spans="1:7" ht="12.75" x14ac:dyDescent="0.2">
      <c r="A101" s="21"/>
      <c r="B101" s="22"/>
      <c r="C101" s="23" t="s">
        <v>133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120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134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135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120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136</v>
      </c>
      <c r="D110" s="24"/>
      <c r="E110" s="63"/>
      <c r="F110" s="69"/>
      <c r="G110" s="25"/>
    </row>
    <row r="111" spans="1:7" ht="12.75" x14ac:dyDescent="0.2">
      <c r="A111" s="21">
        <v>1</v>
      </c>
      <c r="B111" s="22"/>
      <c r="C111" s="26" t="s">
        <v>137</v>
      </c>
      <c r="D111" s="30"/>
      <c r="E111" s="62"/>
      <c r="F111" s="68">
        <v>249.87164129999999</v>
      </c>
      <c r="G111" s="20">
        <v>3.2216632000000002E-2</v>
      </c>
    </row>
    <row r="112" spans="1:7" ht="12.75" x14ac:dyDescent="0.2">
      <c r="A112" s="21"/>
      <c r="B112" s="22"/>
      <c r="C112" s="23" t="s">
        <v>120</v>
      </c>
      <c r="D112" s="40"/>
      <c r="E112" s="64"/>
      <c r="F112" s="70">
        <v>249.87164129999999</v>
      </c>
      <c r="G112" s="28">
        <v>3.2216632000000002E-2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39" t="s">
        <v>138</v>
      </c>
      <c r="D114" s="40"/>
      <c r="E114" s="64"/>
      <c r="F114" s="70">
        <v>249.87164129999999</v>
      </c>
      <c r="G114" s="28">
        <v>3.2216632000000002E-2</v>
      </c>
    </row>
    <row r="115" spans="1:7" ht="12.75" x14ac:dyDescent="0.2">
      <c r="A115" s="21"/>
      <c r="B115" s="22"/>
      <c r="C115" s="45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139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140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120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141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142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120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23" t="s">
        <v>143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120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74"/>
      <c r="G126" s="43"/>
    </row>
    <row r="127" spans="1:7" ht="25.5" x14ac:dyDescent="0.2">
      <c r="A127" s="21"/>
      <c r="B127" s="22"/>
      <c r="C127" s="45" t="s">
        <v>144</v>
      </c>
      <c r="D127" s="22"/>
      <c r="E127" s="62"/>
      <c r="F127" s="74">
        <v>4.7363366100000004</v>
      </c>
      <c r="G127" s="43">
        <v>6.1066899999999999E-4</v>
      </c>
    </row>
    <row r="128" spans="1:7" ht="12.75" x14ac:dyDescent="0.2">
      <c r="A128" s="21"/>
      <c r="B128" s="22"/>
      <c r="C128" s="46" t="s">
        <v>145</v>
      </c>
      <c r="D128" s="27"/>
      <c r="E128" s="64"/>
      <c r="F128" s="70">
        <v>7755.98275491</v>
      </c>
      <c r="G128" s="28">
        <v>0.99999999999999978</v>
      </c>
    </row>
    <row r="130" spans="2:6" ht="12.75" x14ac:dyDescent="0.2">
      <c r="B130" s="360"/>
      <c r="C130" s="360"/>
      <c r="D130" s="360"/>
      <c r="E130" s="360"/>
      <c r="F130" s="360"/>
    </row>
    <row r="131" spans="2:6" ht="12.75" x14ac:dyDescent="0.2">
      <c r="B131" s="360"/>
      <c r="C131" s="360"/>
      <c r="D131" s="360"/>
      <c r="E131" s="360"/>
      <c r="F131" s="360"/>
    </row>
    <row r="133" spans="2:6" ht="12.75" x14ac:dyDescent="0.2">
      <c r="B133" s="52" t="s">
        <v>146</v>
      </c>
      <c r="C133" s="53"/>
      <c r="D133" s="54"/>
    </row>
    <row r="134" spans="2:6" ht="12.75" x14ac:dyDescent="0.2">
      <c r="B134" s="55" t="s">
        <v>147</v>
      </c>
      <c r="C134" s="56"/>
      <c r="D134" s="81" t="s">
        <v>148</v>
      </c>
    </row>
    <row r="135" spans="2:6" ht="12.75" x14ac:dyDescent="0.2">
      <c r="B135" s="55" t="s">
        <v>149</v>
      </c>
      <c r="C135" s="56"/>
      <c r="D135" s="81" t="s">
        <v>148</v>
      </c>
    </row>
    <row r="136" spans="2:6" ht="12.75" x14ac:dyDescent="0.2">
      <c r="B136" s="57" t="s">
        <v>150</v>
      </c>
      <c r="C136" s="56"/>
      <c r="D136" s="58"/>
    </row>
    <row r="137" spans="2:6" ht="25.5" customHeight="1" x14ac:dyDescent="0.2">
      <c r="B137" s="58"/>
      <c r="C137" s="48" t="s">
        <v>151</v>
      </c>
      <c r="D137" s="49" t="s">
        <v>152</v>
      </c>
    </row>
    <row r="138" spans="2:6" ht="12.75" customHeight="1" x14ac:dyDescent="0.2">
      <c r="B138" s="75" t="s">
        <v>153</v>
      </c>
      <c r="C138" s="76" t="s">
        <v>154</v>
      </c>
      <c r="D138" s="76" t="s">
        <v>155</v>
      </c>
    </row>
    <row r="139" spans="2:6" ht="12.75" x14ac:dyDescent="0.2">
      <c r="B139" s="58" t="s">
        <v>156</v>
      </c>
      <c r="C139" s="59">
        <v>11.931900000000001</v>
      </c>
      <c r="D139" s="59">
        <v>10.969200000000001</v>
      </c>
    </row>
    <row r="140" spans="2:6" ht="12.75" x14ac:dyDescent="0.2">
      <c r="B140" s="58" t="s">
        <v>157</v>
      </c>
      <c r="C140" s="59">
        <v>11.931900000000001</v>
      </c>
      <c r="D140" s="59">
        <v>10.969200000000001</v>
      </c>
    </row>
    <row r="141" spans="2:6" ht="12.75" x14ac:dyDescent="0.2">
      <c r="B141" s="58" t="s">
        <v>158</v>
      </c>
      <c r="C141" s="59">
        <v>11.781599999999999</v>
      </c>
      <c r="D141" s="59">
        <v>10.8226</v>
      </c>
    </row>
    <row r="142" spans="2:6" ht="12.75" x14ac:dyDescent="0.2">
      <c r="B142" s="58" t="s">
        <v>159</v>
      </c>
      <c r="C142" s="59">
        <v>11.781599999999999</v>
      </c>
      <c r="D142" s="59">
        <v>10.8226</v>
      </c>
    </row>
    <row r="144" spans="2:6" ht="12.75" x14ac:dyDescent="0.2">
      <c r="B144" s="77" t="s">
        <v>160</v>
      </c>
      <c r="C144" s="60"/>
      <c r="D144" s="78" t="s">
        <v>148</v>
      </c>
    </row>
    <row r="145" spans="2:4" ht="24.75" customHeight="1" x14ac:dyDescent="0.2">
      <c r="B145" s="79"/>
      <c r="C145" s="79"/>
    </row>
    <row r="146" spans="2:4" ht="15" x14ac:dyDescent="0.25">
      <c r="B146" s="82"/>
      <c r="C146" s="80"/>
      <c r="D146"/>
    </row>
    <row r="148" spans="2:4" ht="12.75" x14ac:dyDescent="0.2">
      <c r="B148" s="57" t="s">
        <v>161</v>
      </c>
      <c r="C148" s="56"/>
      <c r="D148" s="83" t="s">
        <v>148</v>
      </c>
    </row>
    <row r="149" spans="2:4" ht="12.75" x14ac:dyDescent="0.2">
      <c r="B149" s="57" t="s">
        <v>162</v>
      </c>
      <c r="C149" s="56"/>
      <c r="D149" s="83" t="s">
        <v>148</v>
      </c>
    </row>
    <row r="150" spans="2:4" ht="12.75" x14ac:dyDescent="0.2">
      <c r="B150" s="57" t="s">
        <v>163</v>
      </c>
      <c r="C150" s="56"/>
      <c r="D150" s="61">
        <v>5.4198718843860303E-3</v>
      </c>
    </row>
    <row r="151" spans="2:4" ht="12.75" x14ac:dyDescent="0.2">
      <c r="B151" s="57" t="s">
        <v>164</v>
      </c>
      <c r="C151" s="56"/>
      <c r="D151" s="61" t="s">
        <v>148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784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14</v>
      </c>
      <c r="C7" s="26" t="s">
        <v>15</v>
      </c>
      <c r="D7" s="17" t="s">
        <v>16</v>
      </c>
      <c r="E7" s="62">
        <v>37697</v>
      </c>
      <c r="F7" s="68">
        <v>480.67444699999999</v>
      </c>
      <c r="G7" s="20">
        <v>6.0707290999999997E-2</v>
      </c>
    </row>
    <row r="8" spans="1:7" ht="12.75" x14ac:dyDescent="0.2">
      <c r="A8" s="21">
        <v>2</v>
      </c>
      <c r="B8" s="22" t="s">
        <v>451</v>
      </c>
      <c r="C8" s="26" t="s">
        <v>452</v>
      </c>
      <c r="D8" s="17" t="s">
        <v>199</v>
      </c>
      <c r="E8" s="62">
        <v>22142</v>
      </c>
      <c r="F8" s="68">
        <v>409.128805</v>
      </c>
      <c r="G8" s="20">
        <v>5.1671358000000001E-2</v>
      </c>
    </row>
    <row r="9" spans="1:7" ht="12.75" x14ac:dyDescent="0.2">
      <c r="A9" s="21">
        <v>3</v>
      </c>
      <c r="B9" s="22" t="s">
        <v>459</v>
      </c>
      <c r="C9" s="26" t="s">
        <v>460</v>
      </c>
      <c r="D9" s="17" t="s">
        <v>199</v>
      </c>
      <c r="E9" s="62">
        <v>25838</v>
      </c>
      <c r="F9" s="68">
        <v>337.75433600000002</v>
      </c>
      <c r="G9" s="20">
        <v>4.2657042999999999E-2</v>
      </c>
    </row>
    <row r="10" spans="1:7" ht="12.75" x14ac:dyDescent="0.2">
      <c r="A10" s="21">
        <v>4</v>
      </c>
      <c r="B10" s="22" t="s">
        <v>281</v>
      </c>
      <c r="C10" s="26" t="s">
        <v>282</v>
      </c>
      <c r="D10" s="17" t="s">
        <v>199</v>
      </c>
      <c r="E10" s="62">
        <v>25036</v>
      </c>
      <c r="F10" s="68">
        <v>334.15549199999998</v>
      </c>
      <c r="G10" s="20">
        <v>4.2202522999999999E-2</v>
      </c>
    </row>
    <row r="11" spans="1:7" ht="12.75" x14ac:dyDescent="0.2">
      <c r="A11" s="21">
        <v>5</v>
      </c>
      <c r="B11" s="22" t="s">
        <v>60</v>
      </c>
      <c r="C11" s="26" t="s">
        <v>61</v>
      </c>
      <c r="D11" s="17" t="s">
        <v>31</v>
      </c>
      <c r="E11" s="62">
        <v>114989</v>
      </c>
      <c r="F11" s="68">
        <v>316.67970600000001</v>
      </c>
      <c r="G11" s="20">
        <v>3.99954E-2</v>
      </c>
    </row>
    <row r="12" spans="1:7" ht="12.75" x14ac:dyDescent="0.2">
      <c r="A12" s="21">
        <v>6</v>
      </c>
      <c r="B12" s="22" t="s">
        <v>481</v>
      </c>
      <c r="C12" s="26" t="s">
        <v>482</v>
      </c>
      <c r="D12" s="17" t="s">
        <v>31</v>
      </c>
      <c r="E12" s="62">
        <v>57184</v>
      </c>
      <c r="F12" s="68">
        <v>292.09587199999999</v>
      </c>
      <c r="G12" s="20">
        <v>3.6890559000000003E-2</v>
      </c>
    </row>
    <row r="13" spans="1:7" ht="12.75" x14ac:dyDescent="0.2">
      <c r="A13" s="21">
        <v>7</v>
      </c>
      <c r="B13" s="22" t="s">
        <v>261</v>
      </c>
      <c r="C13" s="26" t="s">
        <v>262</v>
      </c>
      <c r="D13" s="17" t="s">
        <v>199</v>
      </c>
      <c r="E13" s="62">
        <v>37858</v>
      </c>
      <c r="F13" s="68">
        <v>290.18157000000002</v>
      </c>
      <c r="G13" s="20">
        <v>3.6648790000000001E-2</v>
      </c>
    </row>
    <row r="14" spans="1:7" ht="12.75" x14ac:dyDescent="0.2">
      <c r="A14" s="21">
        <v>8</v>
      </c>
      <c r="B14" s="22" t="s">
        <v>760</v>
      </c>
      <c r="C14" s="26" t="s">
        <v>761</v>
      </c>
      <c r="D14" s="17" t="s">
        <v>199</v>
      </c>
      <c r="E14" s="62">
        <v>64407</v>
      </c>
      <c r="F14" s="68">
        <v>287.93149349999999</v>
      </c>
      <c r="G14" s="20">
        <v>3.6364614000000003E-2</v>
      </c>
    </row>
    <row r="15" spans="1:7" ht="12.75" x14ac:dyDescent="0.2">
      <c r="A15" s="21">
        <v>9</v>
      </c>
      <c r="B15" s="22" t="s">
        <v>358</v>
      </c>
      <c r="C15" s="26" t="s">
        <v>359</v>
      </c>
      <c r="D15" s="17" t="s">
        <v>199</v>
      </c>
      <c r="E15" s="62">
        <v>26205</v>
      </c>
      <c r="F15" s="68">
        <v>284.11461000000003</v>
      </c>
      <c r="G15" s="20">
        <v>3.5882557000000002E-2</v>
      </c>
    </row>
    <row r="16" spans="1:7" ht="25.5" x14ac:dyDescent="0.2">
      <c r="A16" s="21">
        <v>10</v>
      </c>
      <c r="B16" s="22" t="s">
        <v>548</v>
      </c>
      <c r="C16" s="26" t="s">
        <v>549</v>
      </c>
      <c r="D16" s="17" t="s">
        <v>228</v>
      </c>
      <c r="E16" s="62">
        <v>43849</v>
      </c>
      <c r="F16" s="68">
        <v>247.30835999999999</v>
      </c>
      <c r="G16" s="20">
        <v>3.1234072000000002E-2</v>
      </c>
    </row>
    <row r="17" spans="1:7" ht="12.75" x14ac:dyDescent="0.2">
      <c r="A17" s="21">
        <v>11</v>
      </c>
      <c r="B17" s="22" t="s">
        <v>538</v>
      </c>
      <c r="C17" s="26" t="s">
        <v>539</v>
      </c>
      <c r="D17" s="17" t="s">
        <v>199</v>
      </c>
      <c r="E17" s="62">
        <v>37018</v>
      </c>
      <c r="F17" s="68">
        <v>242.63448099999999</v>
      </c>
      <c r="G17" s="20">
        <v>3.0643779999999999E-2</v>
      </c>
    </row>
    <row r="18" spans="1:7" ht="25.5" x14ac:dyDescent="0.2">
      <c r="A18" s="21">
        <v>12</v>
      </c>
      <c r="B18" s="22" t="s">
        <v>513</v>
      </c>
      <c r="C18" s="26" t="s">
        <v>514</v>
      </c>
      <c r="D18" s="17" t="s">
        <v>36</v>
      </c>
      <c r="E18" s="62">
        <v>90323</v>
      </c>
      <c r="F18" s="68">
        <v>240.43982600000001</v>
      </c>
      <c r="G18" s="20">
        <v>3.0366603999999998E-2</v>
      </c>
    </row>
    <row r="19" spans="1:7" ht="12.75" x14ac:dyDescent="0.2">
      <c r="A19" s="21">
        <v>13</v>
      </c>
      <c r="B19" s="22" t="s">
        <v>691</v>
      </c>
      <c r="C19" s="26" t="s">
        <v>692</v>
      </c>
      <c r="D19" s="17" t="s">
        <v>228</v>
      </c>
      <c r="E19" s="62">
        <v>62906</v>
      </c>
      <c r="F19" s="68">
        <v>237.40724399999999</v>
      </c>
      <c r="G19" s="20">
        <v>2.9983599999999999E-2</v>
      </c>
    </row>
    <row r="20" spans="1:7" ht="12.75" x14ac:dyDescent="0.2">
      <c r="A20" s="21">
        <v>14</v>
      </c>
      <c r="B20" s="22" t="s">
        <v>732</v>
      </c>
      <c r="C20" s="26" t="s">
        <v>733</v>
      </c>
      <c r="D20" s="17" t="s">
        <v>228</v>
      </c>
      <c r="E20" s="62">
        <v>10495</v>
      </c>
      <c r="F20" s="68">
        <v>234.56849750000001</v>
      </c>
      <c r="G20" s="20">
        <v>2.9625077999999999E-2</v>
      </c>
    </row>
    <row r="21" spans="1:7" ht="12.75" x14ac:dyDescent="0.2">
      <c r="A21" s="21">
        <v>15</v>
      </c>
      <c r="B21" s="22" t="s">
        <v>116</v>
      </c>
      <c r="C21" s="26" t="s">
        <v>117</v>
      </c>
      <c r="D21" s="17" t="s">
        <v>31</v>
      </c>
      <c r="E21" s="62">
        <v>82472</v>
      </c>
      <c r="F21" s="68">
        <v>213.891132</v>
      </c>
      <c r="G21" s="20">
        <v>2.7013608000000001E-2</v>
      </c>
    </row>
    <row r="22" spans="1:7" ht="12.75" x14ac:dyDescent="0.2">
      <c r="A22" s="21">
        <v>16</v>
      </c>
      <c r="B22" s="22" t="s">
        <v>524</v>
      </c>
      <c r="C22" s="26" t="s">
        <v>525</v>
      </c>
      <c r="D22" s="17" t="s">
        <v>25</v>
      </c>
      <c r="E22" s="62">
        <v>128932</v>
      </c>
      <c r="F22" s="68">
        <v>205.83993799999999</v>
      </c>
      <c r="G22" s="20">
        <v>2.5996774E-2</v>
      </c>
    </row>
    <row r="23" spans="1:7" ht="25.5" x14ac:dyDescent="0.2">
      <c r="A23" s="21">
        <v>17</v>
      </c>
      <c r="B23" s="22" t="s">
        <v>37</v>
      </c>
      <c r="C23" s="26" t="s">
        <v>38</v>
      </c>
      <c r="D23" s="17" t="s">
        <v>16</v>
      </c>
      <c r="E23" s="62">
        <v>210478</v>
      </c>
      <c r="F23" s="68">
        <v>202.164119</v>
      </c>
      <c r="G23" s="20">
        <v>2.5532532E-2</v>
      </c>
    </row>
    <row r="24" spans="1:7" ht="12.75" x14ac:dyDescent="0.2">
      <c r="A24" s="21">
        <v>18</v>
      </c>
      <c r="B24" s="22" t="s">
        <v>26</v>
      </c>
      <c r="C24" s="26" t="s">
        <v>27</v>
      </c>
      <c r="D24" s="17" t="s">
        <v>28</v>
      </c>
      <c r="E24" s="62">
        <v>87796</v>
      </c>
      <c r="F24" s="68">
        <v>195.82897800000001</v>
      </c>
      <c r="G24" s="20">
        <v>2.4732429E-2</v>
      </c>
    </row>
    <row r="25" spans="1:7" ht="12.75" x14ac:dyDescent="0.2">
      <c r="A25" s="21">
        <v>19</v>
      </c>
      <c r="B25" s="22" t="s">
        <v>582</v>
      </c>
      <c r="C25" s="26" t="s">
        <v>583</v>
      </c>
      <c r="D25" s="17" t="s">
        <v>228</v>
      </c>
      <c r="E25" s="62">
        <v>31416</v>
      </c>
      <c r="F25" s="68">
        <v>190.72653600000001</v>
      </c>
      <c r="G25" s="20">
        <v>2.4088010999999999E-2</v>
      </c>
    </row>
    <row r="26" spans="1:7" ht="25.5" x14ac:dyDescent="0.2">
      <c r="A26" s="21">
        <v>20</v>
      </c>
      <c r="B26" s="22" t="s">
        <v>519</v>
      </c>
      <c r="C26" s="26" t="s">
        <v>520</v>
      </c>
      <c r="D26" s="17" t="s">
        <v>521</v>
      </c>
      <c r="E26" s="62">
        <v>48980</v>
      </c>
      <c r="F26" s="68">
        <v>187.07910999999999</v>
      </c>
      <c r="G26" s="20">
        <v>2.3627354999999999E-2</v>
      </c>
    </row>
    <row r="27" spans="1:7" ht="12.75" x14ac:dyDescent="0.2">
      <c r="A27" s="21">
        <v>21</v>
      </c>
      <c r="B27" s="22" t="s">
        <v>689</v>
      </c>
      <c r="C27" s="26" t="s">
        <v>690</v>
      </c>
      <c r="D27" s="17" t="s">
        <v>28</v>
      </c>
      <c r="E27" s="62">
        <v>220886</v>
      </c>
      <c r="F27" s="68">
        <v>183.33537999999999</v>
      </c>
      <c r="G27" s="20">
        <v>2.3154536999999999E-2</v>
      </c>
    </row>
    <row r="28" spans="1:7" ht="25.5" x14ac:dyDescent="0.2">
      <c r="A28" s="21">
        <v>22</v>
      </c>
      <c r="B28" s="22" t="s">
        <v>560</v>
      </c>
      <c r="C28" s="26" t="s">
        <v>561</v>
      </c>
      <c r="D28" s="17" t="s">
        <v>19</v>
      </c>
      <c r="E28" s="62">
        <v>18583</v>
      </c>
      <c r="F28" s="68">
        <v>182.17844049999999</v>
      </c>
      <c r="G28" s="20">
        <v>2.3008420000000002E-2</v>
      </c>
    </row>
    <row r="29" spans="1:7" ht="12.75" x14ac:dyDescent="0.2">
      <c r="A29" s="21">
        <v>23</v>
      </c>
      <c r="B29" s="22" t="s">
        <v>576</v>
      </c>
      <c r="C29" s="26" t="s">
        <v>577</v>
      </c>
      <c r="D29" s="17" t="s">
        <v>25</v>
      </c>
      <c r="E29" s="62">
        <v>18473</v>
      </c>
      <c r="F29" s="68">
        <v>168.48299650000001</v>
      </c>
      <c r="G29" s="20">
        <v>2.1278739000000001E-2</v>
      </c>
    </row>
    <row r="30" spans="1:7" ht="12.75" x14ac:dyDescent="0.2">
      <c r="A30" s="21">
        <v>24</v>
      </c>
      <c r="B30" s="22" t="s">
        <v>542</v>
      </c>
      <c r="C30" s="26" t="s">
        <v>543</v>
      </c>
      <c r="D30" s="17" t="s">
        <v>362</v>
      </c>
      <c r="E30" s="62">
        <v>47933</v>
      </c>
      <c r="F30" s="68">
        <v>163.09203249999999</v>
      </c>
      <c r="G30" s="20">
        <v>2.0597882000000001E-2</v>
      </c>
    </row>
    <row r="31" spans="1:7" ht="12.75" x14ac:dyDescent="0.2">
      <c r="A31" s="21">
        <v>25</v>
      </c>
      <c r="B31" s="22" t="s">
        <v>558</v>
      </c>
      <c r="C31" s="26" t="s">
        <v>559</v>
      </c>
      <c r="D31" s="17" t="s">
        <v>31</v>
      </c>
      <c r="E31" s="62">
        <v>138655</v>
      </c>
      <c r="F31" s="68">
        <v>156.19485750000001</v>
      </c>
      <c r="G31" s="20">
        <v>1.9726796000000001E-2</v>
      </c>
    </row>
    <row r="32" spans="1:7" ht="12.75" x14ac:dyDescent="0.2">
      <c r="A32" s="21">
        <v>26</v>
      </c>
      <c r="B32" s="22" t="s">
        <v>651</v>
      </c>
      <c r="C32" s="26" t="s">
        <v>652</v>
      </c>
      <c r="D32" s="17" t="s">
        <v>31</v>
      </c>
      <c r="E32" s="62">
        <v>43000</v>
      </c>
      <c r="F32" s="68">
        <v>146.04949999999999</v>
      </c>
      <c r="G32" s="20">
        <v>1.8445476999999998E-2</v>
      </c>
    </row>
    <row r="33" spans="1:7" ht="12.75" x14ac:dyDescent="0.2">
      <c r="A33" s="21">
        <v>27</v>
      </c>
      <c r="B33" s="22" t="s">
        <v>726</v>
      </c>
      <c r="C33" s="26" t="s">
        <v>727</v>
      </c>
      <c r="D33" s="17" t="s">
        <v>199</v>
      </c>
      <c r="E33" s="62">
        <v>55741</v>
      </c>
      <c r="F33" s="68">
        <v>145.76271499999999</v>
      </c>
      <c r="G33" s="20">
        <v>1.8409256999999998E-2</v>
      </c>
    </row>
    <row r="34" spans="1:7" ht="25.5" x14ac:dyDescent="0.2">
      <c r="A34" s="21">
        <v>28</v>
      </c>
      <c r="B34" s="22" t="s">
        <v>584</v>
      </c>
      <c r="C34" s="26" t="s">
        <v>585</v>
      </c>
      <c r="D34" s="17" t="s">
        <v>16</v>
      </c>
      <c r="E34" s="62">
        <v>943991</v>
      </c>
      <c r="F34" s="68">
        <v>144.430623</v>
      </c>
      <c r="G34" s="20">
        <v>1.8241019000000001E-2</v>
      </c>
    </row>
    <row r="35" spans="1:7" ht="25.5" x14ac:dyDescent="0.2">
      <c r="A35" s="21">
        <v>29</v>
      </c>
      <c r="B35" s="22" t="s">
        <v>687</v>
      </c>
      <c r="C35" s="26" t="s">
        <v>688</v>
      </c>
      <c r="D35" s="17" t="s">
        <v>19</v>
      </c>
      <c r="E35" s="62">
        <v>176390</v>
      </c>
      <c r="F35" s="68">
        <v>126.559825</v>
      </c>
      <c r="G35" s="20">
        <v>1.5984008000000001E-2</v>
      </c>
    </row>
    <row r="36" spans="1:7" ht="12.75" x14ac:dyDescent="0.2">
      <c r="A36" s="21">
        <v>30</v>
      </c>
      <c r="B36" s="22" t="s">
        <v>764</v>
      </c>
      <c r="C36" s="26" t="s">
        <v>765</v>
      </c>
      <c r="D36" s="17" t="s">
        <v>228</v>
      </c>
      <c r="E36" s="62">
        <v>13319</v>
      </c>
      <c r="F36" s="68">
        <v>93.179723999999993</v>
      </c>
      <c r="G36" s="20">
        <v>1.1768232E-2</v>
      </c>
    </row>
    <row r="37" spans="1:7" ht="12.75" x14ac:dyDescent="0.2">
      <c r="A37" s="21">
        <v>31</v>
      </c>
      <c r="B37" s="22" t="s">
        <v>766</v>
      </c>
      <c r="C37" s="26" t="s">
        <v>767</v>
      </c>
      <c r="D37" s="17" t="s">
        <v>228</v>
      </c>
      <c r="E37" s="62">
        <v>1685</v>
      </c>
      <c r="F37" s="68">
        <v>87.406847499999998</v>
      </c>
      <c r="G37" s="20">
        <v>1.1039141000000001E-2</v>
      </c>
    </row>
    <row r="38" spans="1:7" ht="25.5" x14ac:dyDescent="0.2">
      <c r="A38" s="21">
        <v>32</v>
      </c>
      <c r="B38" s="22" t="s">
        <v>683</v>
      </c>
      <c r="C38" s="26" t="s">
        <v>684</v>
      </c>
      <c r="D38" s="17" t="s">
        <v>25</v>
      </c>
      <c r="E38" s="62">
        <v>44815</v>
      </c>
      <c r="F38" s="68">
        <v>83.736827500000004</v>
      </c>
      <c r="G38" s="20">
        <v>1.0575632E-2</v>
      </c>
    </row>
    <row r="39" spans="1:7" ht="12.75" x14ac:dyDescent="0.2">
      <c r="A39" s="21">
        <v>33</v>
      </c>
      <c r="B39" s="22" t="s">
        <v>718</v>
      </c>
      <c r="C39" s="26" t="s">
        <v>719</v>
      </c>
      <c r="D39" s="17" t="s">
        <v>362</v>
      </c>
      <c r="E39" s="62">
        <v>37291</v>
      </c>
      <c r="F39" s="68">
        <v>81.741872000000001</v>
      </c>
      <c r="G39" s="20">
        <v>1.0323677E-2</v>
      </c>
    </row>
    <row r="40" spans="1:7" ht="12.75" x14ac:dyDescent="0.2">
      <c r="A40" s="21">
        <v>34</v>
      </c>
      <c r="B40" s="22" t="s">
        <v>522</v>
      </c>
      <c r="C40" s="26" t="s">
        <v>523</v>
      </c>
      <c r="D40" s="17" t="s">
        <v>199</v>
      </c>
      <c r="E40" s="62">
        <v>8638</v>
      </c>
      <c r="F40" s="68">
        <v>80.009474999999995</v>
      </c>
      <c r="G40" s="20">
        <v>1.0104882000000001E-2</v>
      </c>
    </row>
    <row r="41" spans="1:7" ht="12.75" x14ac:dyDescent="0.2">
      <c r="A41" s="21">
        <v>35</v>
      </c>
      <c r="B41" s="22" t="s">
        <v>431</v>
      </c>
      <c r="C41" s="26" t="s">
        <v>432</v>
      </c>
      <c r="D41" s="17" t="s">
        <v>228</v>
      </c>
      <c r="E41" s="62">
        <v>9930</v>
      </c>
      <c r="F41" s="68">
        <v>80.006010000000003</v>
      </c>
      <c r="G41" s="20">
        <v>1.0104444000000001E-2</v>
      </c>
    </row>
    <row r="42" spans="1:7" ht="25.5" x14ac:dyDescent="0.2">
      <c r="A42" s="21">
        <v>36</v>
      </c>
      <c r="B42" s="22" t="s">
        <v>399</v>
      </c>
      <c r="C42" s="26" t="s">
        <v>400</v>
      </c>
      <c r="D42" s="17" t="s">
        <v>19</v>
      </c>
      <c r="E42" s="62">
        <v>6374</v>
      </c>
      <c r="F42" s="68">
        <v>75.117590000000007</v>
      </c>
      <c r="G42" s="20">
        <v>9.4870560000000007E-3</v>
      </c>
    </row>
    <row r="43" spans="1:7" ht="12.75" x14ac:dyDescent="0.2">
      <c r="A43" s="21">
        <v>37</v>
      </c>
      <c r="B43" s="22" t="s">
        <v>762</v>
      </c>
      <c r="C43" s="26" t="s">
        <v>763</v>
      </c>
      <c r="D43" s="17" t="s">
        <v>25</v>
      </c>
      <c r="E43" s="62">
        <v>95298</v>
      </c>
      <c r="F43" s="68">
        <v>69.805785</v>
      </c>
      <c r="G43" s="20">
        <v>8.8161960000000001E-3</v>
      </c>
    </row>
    <row r="44" spans="1:7" ht="12.75" x14ac:dyDescent="0.2">
      <c r="A44" s="21">
        <v>38</v>
      </c>
      <c r="B44" s="22" t="s">
        <v>94</v>
      </c>
      <c r="C44" s="26" t="s">
        <v>95</v>
      </c>
      <c r="D44" s="17" t="s">
        <v>59</v>
      </c>
      <c r="E44" s="62">
        <v>23447</v>
      </c>
      <c r="F44" s="68">
        <v>63.506199500000001</v>
      </c>
      <c r="G44" s="20">
        <v>8.0205829999999995E-3</v>
      </c>
    </row>
    <row r="45" spans="1:7" ht="25.5" x14ac:dyDescent="0.2">
      <c r="A45" s="21">
        <v>39</v>
      </c>
      <c r="B45" s="22" t="s">
        <v>441</v>
      </c>
      <c r="C45" s="26" t="s">
        <v>442</v>
      </c>
      <c r="D45" s="17" t="s">
        <v>228</v>
      </c>
      <c r="E45" s="62">
        <v>1989</v>
      </c>
      <c r="F45" s="68">
        <v>4.5200025000000004</v>
      </c>
      <c r="G45" s="20">
        <v>5.7085899999999995E-4</v>
      </c>
    </row>
    <row r="46" spans="1:7" ht="12.75" x14ac:dyDescent="0.2">
      <c r="A46" s="16"/>
      <c r="B46" s="17"/>
      <c r="C46" s="23" t="s">
        <v>120</v>
      </c>
      <c r="D46" s="27"/>
      <c r="E46" s="64"/>
      <c r="F46" s="70">
        <v>7565.721255999998</v>
      </c>
      <c r="G46" s="28">
        <v>0.95552081500000008</v>
      </c>
    </row>
    <row r="47" spans="1:7" ht="12.75" x14ac:dyDescent="0.2">
      <c r="A47" s="21"/>
      <c r="B47" s="22"/>
      <c r="C47" s="29"/>
      <c r="D47" s="30"/>
      <c r="E47" s="62"/>
      <c r="F47" s="68"/>
      <c r="G47" s="20"/>
    </row>
    <row r="48" spans="1:7" ht="12.75" x14ac:dyDescent="0.2">
      <c r="A48" s="16"/>
      <c r="B48" s="17"/>
      <c r="C48" s="23" t="s">
        <v>121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120</v>
      </c>
      <c r="D49" s="27"/>
      <c r="E49" s="64"/>
      <c r="F49" s="70">
        <v>0</v>
      </c>
      <c r="G49" s="28">
        <v>0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31"/>
      <c r="B51" s="32"/>
      <c r="C51" s="23" t="s">
        <v>122</v>
      </c>
      <c r="D51" s="24"/>
      <c r="E51" s="63"/>
      <c r="F51" s="69"/>
      <c r="G51" s="25"/>
    </row>
    <row r="52" spans="1:7" ht="12.75" x14ac:dyDescent="0.2">
      <c r="A52" s="33"/>
      <c r="B52" s="34"/>
      <c r="C52" s="23" t="s">
        <v>120</v>
      </c>
      <c r="D52" s="35"/>
      <c r="E52" s="65"/>
      <c r="F52" s="71">
        <v>0</v>
      </c>
      <c r="G52" s="36">
        <v>0</v>
      </c>
    </row>
    <row r="53" spans="1:7" ht="12.75" x14ac:dyDescent="0.2">
      <c r="A53" s="33"/>
      <c r="B53" s="34"/>
      <c r="C53" s="29"/>
      <c r="D53" s="37"/>
      <c r="E53" s="66"/>
      <c r="F53" s="72"/>
      <c r="G53" s="38"/>
    </row>
    <row r="54" spans="1:7" ht="12.75" x14ac:dyDescent="0.2">
      <c r="A54" s="16"/>
      <c r="B54" s="17"/>
      <c r="C54" s="23" t="s">
        <v>123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120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12.75" x14ac:dyDescent="0.2">
      <c r="A57" s="16"/>
      <c r="B57" s="17"/>
      <c r="C57" s="23" t="s">
        <v>124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125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120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25.5" x14ac:dyDescent="0.2">
      <c r="A63" s="21"/>
      <c r="B63" s="22"/>
      <c r="C63" s="39" t="s">
        <v>126</v>
      </c>
      <c r="D63" s="40"/>
      <c r="E63" s="64"/>
      <c r="F63" s="70">
        <v>7565.721255999998</v>
      </c>
      <c r="G63" s="28">
        <v>0.95552081500000008</v>
      </c>
    </row>
    <row r="64" spans="1:7" ht="12.75" x14ac:dyDescent="0.2">
      <c r="A64" s="16"/>
      <c r="B64" s="17"/>
      <c r="C64" s="26"/>
      <c r="D64" s="19"/>
      <c r="E64" s="62"/>
      <c r="F64" s="68"/>
      <c r="G64" s="20"/>
    </row>
    <row r="65" spans="1:7" ht="12.75" x14ac:dyDescent="0.2">
      <c r="A65" s="16"/>
      <c r="B65" s="17"/>
      <c r="C65" s="18" t="s">
        <v>127</v>
      </c>
      <c r="D65" s="19"/>
      <c r="E65" s="62"/>
      <c r="F65" s="68"/>
      <c r="G65" s="20"/>
    </row>
    <row r="66" spans="1:7" ht="25.5" x14ac:dyDescent="0.2">
      <c r="A66" s="16"/>
      <c r="B66" s="17"/>
      <c r="C66" s="23" t="s">
        <v>10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16"/>
      <c r="B69" s="41"/>
      <c r="C69" s="23" t="s">
        <v>128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74"/>
      <c r="G71" s="43"/>
    </row>
    <row r="72" spans="1:7" ht="12.75" x14ac:dyDescent="0.2">
      <c r="A72" s="16"/>
      <c r="B72" s="17"/>
      <c r="C72" s="23" t="s">
        <v>129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16"/>
      <c r="B75" s="41"/>
      <c r="C75" s="23" t="s">
        <v>130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21"/>
      <c r="B78" s="22"/>
      <c r="C78" s="44" t="s">
        <v>131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132</v>
      </c>
      <c r="D80" s="19"/>
      <c r="E80" s="62"/>
      <c r="F80" s="68"/>
      <c r="G80" s="20"/>
    </row>
    <row r="81" spans="1:7" ht="12.75" x14ac:dyDescent="0.2">
      <c r="A81" s="21"/>
      <c r="B81" s="22"/>
      <c r="C81" s="23" t="s">
        <v>133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120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134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135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136</v>
      </c>
      <c r="D90" s="24"/>
      <c r="E90" s="63"/>
      <c r="F90" s="69"/>
      <c r="G90" s="25"/>
    </row>
    <row r="91" spans="1:7" ht="12.75" x14ac:dyDescent="0.2">
      <c r="A91" s="21">
        <v>1</v>
      </c>
      <c r="B91" s="22"/>
      <c r="C91" s="26" t="s">
        <v>137</v>
      </c>
      <c r="D91" s="30"/>
      <c r="E91" s="62"/>
      <c r="F91" s="68">
        <v>430.77870949999999</v>
      </c>
      <c r="G91" s="20">
        <v>5.4405654999999997E-2</v>
      </c>
    </row>
    <row r="92" spans="1:7" ht="12.75" x14ac:dyDescent="0.2">
      <c r="A92" s="21"/>
      <c r="B92" s="22"/>
      <c r="C92" s="23" t="s">
        <v>120</v>
      </c>
      <c r="D92" s="40"/>
      <c r="E92" s="64"/>
      <c r="F92" s="70">
        <v>430.77870949999999</v>
      </c>
      <c r="G92" s="28">
        <v>5.4405654999999997E-2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25.5" x14ac:dyDescent="0.2">
      <c r="A94" s="21"/>
      <c r="B94" s="22"/>
      <c r="C94" s="39" t="s">
        <v>138</v>
      </c>
      <c r="D94" s="40"/>
      <c r="E94" s="64"/>
      <c r="F94" s="70">
        <v>430.77870949999999</v>
      </c>
      <c r="G94" s="28">
        <v>5.4405654999999997E-2</v>
      </c>
    </row>
    <row r="95" spans="1:7" ht="12.75" x14ac:dyDescent="0.2">
      <c r="A95" s="21"/>
      <c r="B95" s="22"/>
      <c r="C95" s="45"/>
      <c r="D95" s="22"/>
      <c r="E95" s="62"/>
      <c r="F95" s="68"/>
      <c r="G95" s="20"/>
    </row>
    <row r="96" spans="1:7" ht="12.75" x14ac:dyDescent="0.2">
      <c r="A96" s="16"/>
      <c r="B96" s="17"/>
      <c r="C96" s="18" t="s">
        <v>139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140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16"/>
      <c r="B100" s="17"/>
      <c r="C100" s="18" t="s">
        <v>141</v>
      </c>
      <c r="D100" s="19"/>
      <c r="E100" s="62"/>
      <c r="F100" s="68"/>
      <c r="G100" s="20"/>
    </row>
    <row r="101" spans="1:7" ht="25.5" x14ac:dyDescent="0.2">
      <c r="A101" s="21"/>
      <c r="B101" s="22"/>
      <c r="C101" s="23" t="s">
        <v>142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120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23" t="s">
        <v>143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120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74"/>
      <c r="G106" s="43"/>
    </row>
    <row r="107" spans="1:7" ht="25.5" x14ac:dyDescent="0.2">
      <c r="A107" s="21"/>
      <c r="B107" s="22"/>
      <c r="C107" s="45" t="s">
        <v>144</v>
      </c>
      <c r="D107" s="22"/>
      <c r="E107" s="62"/>
      <c r="F107" s="156">
        <v>-78.596819300000007</v>
      </c>
      <c r="G107" s="155">
        <v>-9.9264690000000003E-3</v>
      </c>
    </row>
    <row r="108" spans="1:7" ht="12.75" x14ac:dyDescent="0.2">
      <c r="A108" s="21"/>
      <c r="B108" s="22"/>
      <c r="C108" s="46" t="s">
        <v>145</v>
      </c>
      <c r="D108" s="27"/>
      <c r="E108" s="64"/>
      <c r="F108" s="70">
        <v>7917.9031461999975</v>
      </c>
      <c r="G108" s="28">
        <v>1.0000000010000003</v>
      </c>
    </row>
    <row r="110" spans="1:7" ht="12.75" x14ac:dyDescent="0.2">
      <c r="B110" s="360"/>
      <c r="C110" s="360"/>
      <c r="D110" s="360"/>
      <c r="E110" s="360"/>
      <c r="F110" s="360"/>
    </row>
    <row r="111" spans="1:7" ht="12.75" x14ac:dyDescent="0.2">
      <c r="B111" s="360"/>
      <c r="C111" s="360"/>
      <c r="D111" s="360"/>
      <c r="E111" s="360"/>
      <c r="F111" s="360"/>
    </row>
    <row r="113" spans="2:4" ht="12.75" x14ac:dyDescent="0.2">
      <c r="B113" s="52" t="s">
        <v>146</v>
      </c>
      <c r="C113" s="53"/>
      <c r="D113" s="54"/>
    </row>
    <row r="114" spans="2:4" ht="12.75" x14ac:dyDescent="0.2">
      <c r="B114" s="55" t="s">
        <v>147</v>
      </c>
      <c r="C114" s="56"/>
      <c r="D114" s="81" t="s">
        <v>148</v>
      </c>
    </row>
    <row r="115" spans="2:4" ht="12.75" x14ac:dyDescent="0.2">
      <c r="B115" s="55" t="s">
        <v>149</v>
      </c>
      <c r="C115" s="56"/>
      <c r="D115" s="81" t="s">
        <v>148</v>
      </c>
    </row>
    <row r="116" spans="2:4" ht="12.75" x14ac:dyDescent="0.2">
      <c r="B116" s="57" t="s">
        <v>150</v>
      </c>
      <c r="C116" s="56"/>
      <c r="D116" s="58"/>
    </row>
    <row r="117" spans="2:4" ht="25.5" customHeight="1" x14ac:dyDescent="0.2">
      <c r="B117" s="58"/>
      <c r="C117" s="48" t="s">
        <v>151</v>
      </c>
      <c r="D117" s="49" t="s">
        <v>152</v>
      </c>
    </row>
    <row r="118" spans="2:4" ht="12.75" customHeight="1" x14ac:dyDescent="0.2">
      <c r="B118" s="75" t="s">
        <v>153</v>
      </c>
      <c r="C118" s="76" t="s">
        <v>154</v>
      </c>
      <c r="D118" s="76" t="s">
        <v>155</v>
      </c>
    </row>
    <row r="119" spans="2:4" ht="12.75" x14ac:dyDescent="0.2">
      <c r="B119" s="58" t="s">
        <v>156</v>
      </c>
      <c r="C119" s="59">
        <v>10.9406</v>
      </c>
      <c r="D119" s="59">
        <v>10.7255</v>
      </c>
    </row>
    <row r="120" spans="2:4" ht="12.75" x14ac:dyDescent="0.2">
      <c r="B120" s="58" t="s">
        <v>157</v>
      </c>
      <c r="C120" s="59">
        <v>10.9406</v>
      </c>
      <c r="D120" s="59">
        <v>10.7255</v>
      </c>
    </row>
    <row r="121" spans="2:4" ht="12.75" x14ac:dyDescent="0.2">
      <c r="B121" s="58" t="s">
        <v>158</v>
      </c>
      <c r="C121" s="59">
        <v>10.7819</v>
      </c>
      <c r="D121" s="59">
        <v>10.558299999999999</v>
      </c>
    </row>
    <row r="122" spans="2:4" ht="12.75" x14ac:dyDescent="0.2">
      <c r="B122" s="58" t="s">
        <v>159</v>
      </c>
      <c r="C122" s="59">
        <v>10.7819</v>
      </c>
      <c r="D122" s="59">
        <v>10.558299999999999</v>
      </c>
    </row>
    <row r="124" spans="2:4" ht="12.75" x14ac:dyDescent="0.2">
      <c r="B124" s="77" t="s">
        <v>160</v>
      </c>
      <c r="C124" s="60"/>
      <c r="D124" s="78" t="s">
        <v>148</v>
      </c>
    </row>
    <row r="125" spans="2:4" ht="24.75" customHeight="1" x14ac:dyDescent="0.2">
      <c r="B125" s="79"/>
      <c r="C125" s="79"/>
    </row>
    <row r="126" spans="2:4" ht="15" x14ac:dyDescent="0.25">
      <c r="B126" s="82"/>
      <c r="C126" s="80"/>
      <c r="D126"/>
    </row>
    <row r="128" spans="2:4" ht="12.75" x14ac:dyDescent="0.2">
      <c r="B128" s="57" t="s">
        <v>161</v>
      </c>
      <c r="C128" s="56"/>
      <c r="D128" s="83" t="s">
        <v>148</v>
      </c>
    </row>
    <row r="129" spans="2:4" ht="12.75" x14ac:dyDescent="0.2">
      <c r="B129" s="57" t="s">
        <v>162</v>
      </c>
      <c r="C129" s="56"/>
      <c r="D129" s="83" t="s">
        <v>148</v>
      </c>
    </row>
    <row r="130" spans="2:4" ht="12.75" x14ac:dyDescent="0.2">
      <c r="B130" s="57" t="s">
        <v>163</v>
      </c>
      <c r="C130" s="56"/>
      <c r="D130" s="61">
        <v>3.7818014423010651E-2</v>
      </c>
    </row>
    <row r="131" spans="2:4" ht="12.75" x14ac:dyDescent="0.2">
      <c r="B131" s="57" t="s">
        <v>164</v>
      </c>
      <c r="C131" s="56"/>
      <c r="D131" s="61" t="s">
        <v>148</v>
      </c>
    </row>
  </sheetData>
  <mergeCells count="5">
    <mergeCell ref="A1:G1"/>
    <mergeCell ref="A2:G2"/>
    <mergeCell ref="A3:G3"/>
    <mergeCell ref="B110:F110"/>
    <mergeCell ref="B111:F11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785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14</v>
      </c>
      <c r="C7" s="26" t="s">
        <v>15</v>
      </c>
      <c r="D7" s="17" t="s">
        <v>16</v>
      </c>
      <c r="E7" s="62">
        <v>63000</v>
      </c>
      <c r="F7" s="68">
        <v>803.31299999999999</v>
      </c>
      <c r="G7" s="20">
        <v>8.2470619999999994E-2</v>
      </c>
    </row>
    <row r="8" spans="1:7" ht="12.75" x14ac:dyDescent="0.2">
      <c r="A8" s="21">
        <v>2</v>
      </c>
      <c r="B8" s="22" t="s">
        <v>451</v>
      </c>
      <c r="C8" s="26" t="s">
        <v>452</v>
      </c>
      <c r="D8" s="17" t="s">
        <v>199</v>
      </c>
      <c r="E8" s="62">
        <v>32331</v>
      </c>
      <c r="F8" s="68">
        <v>597.3960525</v>
      </c>
      <c r="G8" s="20">
        <v>6.1330544000000001E-2</v>
      </c>
    </row>
    <row r="9" spans="1:7" ht="12.75" x14ac:dyDescent="0.2">
      <c r="A9" s="21">
        <v>3</v>
      </c>
      <c r="B9" s="22" t="s">
        <v>116</v>
      </c>
      <c r="C9" s="26" t="s">
        <v>117</v>
      </c>
      <c r="D9" s="17" t="s">
        <v>31</v>
      </c>
      <c r="E9" s="62">
        <v>173115</v>
      </c>
      <c r="F9" s="68">
        <v>448.97375249999999</v>
      </c>
      <c r="G9" s="20">
        <v>4.6093046999999998E-2</v>
      </c>
    </row>
    <row r="10" spans="1:7" ht="12.75" x14ac:dyDescent="0.2">
      <c r="A10" s="21">
        <v>4</v>
      </c>
      <c r="B10" s="22" t="s">
        <v>459</v>
      </c>
      <c r="C10" s="26" t="s">
        <v>460</v>
      </c>
      <c r="D10" s="17" t="s">
        <v>199</v>
      </c>
      <c r="E10" s="62">
        <v>31332</v>
      </c>
      <c r="F10" s="68">
        <v>409.57190400000002</v>
      </c>
      <c r="G10" s="20">
        <v>4.2047929999999997E-2</v>
      </c>
    </row>
    <row r="11" spans="1:7" ht="12.75" x14ac:dyDescent="0.2">
      <c r="A11" s="21">
        <v>5</v>
      </c>
      <c r="B11" s="22" t="s">
        <v>60</v>
      </c>
      <c r="C11" s="26" t="s">
        <v>61</v>
      </c>
      <c r="D11" s="17" t="s">
        <v>31</v>
      </c>
      <c r="E11" s="62">
        <v>135693</v>
      </c>
      <c r="F11" s="68">
        <v>373.69852200000003</v>
      </c>
      <c r="G11" s="20">
        <v>3.8365057000000001E-2</v>
      </c>
    </row>
    <row r="12" spans="1:7" ht="12.75" x14ac:dyDescent="0.2">
      <c r="A12" s="21">
        <v>6</v>
      </c>
      <c r="B12" s="22" t="s">
        <v>558</v>
      </c>
      <c r="C12" s="26" t="s">
        <v>559</v>
      </c>
      <c r="D12" s="17" t="s">
        <v>31</v>
      </c>
      <c r="E12" s="62">
        <v>331719</v>
      </c>
      <c r="F12" s="68">
        <v>373.68145349999998</v>
      </c>
      <c r="G12" s="20">
        <v>3.8363305E-2</v>
      </c>
    </row>
    <row r="13" spans="1:7" ht="12.75" x14ac:dyDescent="0.2">
      <c r="A13" s="21">
        <v>7</v>
      </c>
      <c r="B13" s="22" t="s">
        <v>760</v>
      </c>
      <c r="C13" s="26" t="s">
        <v>761</v>
      </c>
      <c r="D13" s="17" t="s">
        <v>199</v>
      </c>
      <c r="E13" s="62">
        <v>82005</v>
      </c>
      <c r="F13" s="68">
        <v>366.60335250000003</v>
      </c>
      <c r="G13" s="20">
        <v>3.7636645000000003E-2</v>
      </c>
    </row>
    <row r="14" spans="1:7" ht="12.75" x14ac:dyDescent="0.2">
      <c r="A14" s="21">
        <v>8</v>
      </c>
      <c r="B14" s="22" t="s">
        <v>261</v>
      </c>
      <c r="C14" s="26" t="s">
        <v>262</v>
      </c>
      <c r="D14" s="17" t="s">
        <v>199</v>
      </c>
      <c r="E14" s="62">
        <v>47737</v>
      </c>
      <c r="F14" s="68">
        <v>365.90410500000002</v>
      </c>
      <c r="G14" s="20">
        <v>3.7564858E-2</v>
      </c>
    </row>
    <row r="15" spans="1:7" ht="12.75" x14ac:dyDescent="0.2">
      <c r="A15" s="21">
        <v>9</v>
      </c>
      <c r="B15" s="22" t="s">
        <v>732</v>
      </c>
      <c r="C15" s="26" t="s">
        <v>733</v>
      </c>
      <c r="D15" s="17" t="s">
        <v>228</v>
      </c>
      <c r="E15" s="62">
        <v>13016</v>
      </c>
      <c r="F15" s="68">
        <v>290.914108</v>
      </c>
      <c r="G15" s="20">
        <v>2.9866151000000001E-2</v>
      </c>
    </row>
    <row r="16" spans="1:7" ht="25.5" x14ac:dyDescent="0.2">
      <c r="A16" s="21">
        <v>10</v>
      </c>
      <c r="B16" s="22" t="s">
        <v>548</v>
      </c>
      <c r="C16" s="26" t="s">
        <v>549</v>
      </c>
      <c r="D16" s="17" t="s">
        <v>228</v>
      </c>
      <c r="E16" s="62">
        <v>49905</v>
      </c>
      <c r="F16" s="68">
        <v>281.46420000000001</v>
      </c>
      <c r="G16" s="20">
        <v>2.8895992999999998E-2</v>
      </c>
    </row>
    <row r="17" spans="1:7" ht="25.5" x14ac:dyDescent="0.2">
      <c r="A17" s="21">
        <v>11</v>
      </c>
      <c r="B17" s="22" t="s">
        <v>513</v>
      </c>
      <c r="C17" s="26" t="s">
        <v>514</v>
      </c>
      <c r="D17" s="17" t="s">
        <v>36</v>
      </c>
      <c r="E17" s="62">
        <v>105723</v>
      </c>
      <c r="F17" s="68">
        <v>281.43462599999998</v>
      </c>
      <c r="G17" s="20">
        <v>2.8892957E-2</v>
      </c>
    </row>
    <row r="18" spans="1:7" ht="12.75" x14ac:dyDescent="0.2">
      <c r="A18" s="21">
        <v>12</v>
      </c>
      <c r="B18" s="22" t="s">
        <v>651</v>
      </c>
      <c r="C18" s="26" t="s">
        <v>652</v>
      </c>
      <c r="D18" s="17" t="s">
        <v>31</v>
      </c>
      <c r="E18" s="62">
        <v>79527</v>
      </c>
      <c r="F18" s="68">
        <v>270.11345549999999</v>
      </c>
      <c r="G18" s="20">
        <v>2.7730690999999998E-2</v>
      </c>
    </row>
    <row r="19" spans="1:7" ht="12.75" x14ac:dyDescent="0.2">
      <c r="A19" s="21">
        <v>13</v>
      </c>
      <c r="B19" s="22" t="s">
        <v>358</v>
      </c>
      <c r="C19" s="26" t="s">
        <v>359</v>
      </c>
      <c r="D19" s="17" t="s">
        <v>199</v>
      </c>
      <c r="E19" s="62">
        <v>24878</v>
      </c>
      <c r="F19" s="68">
        <v>269.72727600000002</v>
      </c>
      <c r="G19" s="20">
        <v>2.7691044000000001E-2</v>
      </c>
    </row>
    <row r="20" spans="1:7" ht="12.75" x14ac:dyDescent="0.2">
      <c r="A20" s="21">
        <v>14</v>
      </c>
      <c r="B20" s="22" t="s">
        <v>26</v>
      </c>
      <c r="C20" s="26" t="s">
        <v>27</v>
      </c>
      <c r="D20" s="17" t="s">
        <v>28</v>
      </c>
      <c r="E20" s="62">
        <v>115476</v>
      </c>
      <c r="F20" s="68">
        <v>257.56921799999998</v>
      </c>
      <c r="G20" s="20">
        <v>2.6442859999999999E-2</v>
      </c>
    </row>
    <row r="21" spans="1:7" ht="12.75" x14ac:dyDescent="0.2">
      <c r="A21" s="21">
        <v>15</v>
      </c>
      <c r="B21" s="22" t="s">
        <v>689</v>
      </c>
      <c r="C21" s="26" t="s">
        <v>690</v>
      </c>
      <c r="D21" s="17" t="s">
        <v>28</v>
      </c>
      <c r="E21" s="62">
        <v>292499</v>
      </c>
      <c r="F21" s="68">
        <v>242.77417</v>
      </c>
      <c r="G21" s="20">
        <v>2.4923954000000002E-2</v>
      </c>
    </row>
    <row r="22" spans="1:7" ht="25.5" x14ac:dyDescent="0.2">
      <c r="A22" s="21">
        <v>16</v>
      </c>
      <c r="B22" s="22" t="s">
        <v>37</v>
      </c>
      <c r="C22" s="26" t="s">
        <v>38</v>
      </c>
      <c r="D22" s="17" t="s">
        <v>16</v>
      </c>
      <c r="E22" s="62">
        <v>240875</v>
      </c>
      <c r="F22" s="68">
        <v>231.36043749999999</v>
      </c>
      <c r="G22" s="20">
        <v>2.3752184999999999E-2</v>
      </c>
    </row>
    <row r="23" spans="1:7" ht="12.75" x14ac:dyDescent="0.2">
      <c r="A23" s="21">
        <v>17</v>
      </c>
      <c r="B23" s="22" t="s">
        <v>691</v>
      </c>
      <c r="C23" s="26" t="s">
        <v>692</v>
      </c>
      <c r="D23" s="17" t="s">
        <v>228</v>
      </c>
      <c r="E23" s="62">
        <v>60870</v>
      </c>
      <c r="F23" s="68">
        <v>229.72337999999999</v>
      </c>
      <c r="G23" s="20">
        <v>2.3584119000000001E-2</v>
      </c>
    </row>
    <row r="24" spans="1:7" ht="51" x14ac:dyDescent="0.2">
      <c r="A24" s="21">
        <v>18</v>
      </c>
      <c r="B24" s="22" t="s">
        <v>213</v>
      </c>
      <c r="C24" s="26" t="s">
        <v>214</v>
      </c>
      <c r="D24" s="17" t="s">
        <v>215</v>
      </c>
      <c r="E24" s="62">
        <v>405195</v>
      </c>
      <c r="F24" s="68">
        <v>203.813085</v>
      </c>
      <c r="G24" s="20">
        <v>2.0924088E-2</v>
      </c>
    </row>
    <row r="25" spans="1:7" ht="25.5" x14ac:dyDescent="0.2">
      <c r="A25" s="21">
        <v>19</v>
      </c>
      <c r="B25" s="22" t="s">
        <v>519</v>
      </c>
      <c r="C25" s="26" t="s">
        <v>520</v>
      </c>
      <c r="D25" s="17" t="s">
        <v>521</v>
      </c>
      <c r="E25" s="62">
        <v>53060</v>
      </c>
      <c r="F25" s="68">
        <v>202.66266999999999</v>
      </c>
      <c r="G25" s="20">
        <v>2.0805982000000001E-2</v>
      </c>
    </row>
    <row r="26" spans="1:7" ht="12.75" x14ac:dyDescent="0.2">
      <c r="A26" s="21">
        <v>20</v>
      </c>
      <c r="B26" s="22" t="s">
        <v>253</v>
      </c>
      <c r="C26" s="26" t="s">
        <v>254</v>
      </c>
      <c r="D26" s="17" t="s">
        <v>22</v>
      </c>
      <c r="E26" s="62">
        <v>190655</v>
      </c>
      <c r="F26" s="68">
        <v>201.522335</v>
      </c>
      <c r="G26" s="20">
        <v>2.0688912E-2</v>
      </c>
    </row>
    <row r="27" spans="1:7" ht="12.75" x14ac:dyDescent="0.2">
      <c r="A27" s="21">
        <v>21</v>
      </c>
      <c r="B27" s="22" t="s">
        <v>542</v>
      </c>
      <c r="C27" s="26" t="s">
        <v>543</v>
      </c>
      <c r="D27" s="17" t="s">
        <v>362</v>
      </c>
      <c r="E27" s="62">
        <v>59056</v>
      </c>
      <c r="F27" s="68">
        <v>200.93804</v>
      </c>
      <c r="G27" s="20">
        <v>2.0628925999999999E-2</v>
      </c>
    </row>
    <row r="28" spans="1:7" ht="12.75" x14ac:dyDescent="0.2">
      <c r="A28" s="21">
        <v>22</v>
      </c>
      <c r="B28" s="22" t="s">
        <v>726</v>
      </c>
      <c r="C28" s="26" t="s">
        <v>727</v>
      </c>
      <c r="D28" s="17" t="s">
        <v>199</v>
      </c>
      <c r="E28" s="62">
        <v>72191</v>
      </c>
      <c r="F28" s="68">
        <v>188.77946499999999</v>
      </c>
      <c r="G28" s="20">
        <v>1.9380689E-2</v>
      </c>
    </row>
    <row r="29" spans="1:7" ht="25.5" x14ac:dyDescent="0.2">
      <c r="A29" s="21">
        <v>23</v>
      </c>
      <c r="B29" s="22" t="s">
        <v>216</v>
      </c>
      <c r="C29" s="26" t="s">
        <v>217</v>
      </c>
      <c r="D29" s="17" t="s">
        <v>36</v>
      </c>
      <c r="E29" s="62">
        <v>123842</v>
      </c>
      <c r="F29" s="68">
        <v>184.77226400000001</v>
      </c>
      <c r="G29" s="20">
        <v>1.8969297E-2</v>
      </c>
    </row>
    <row r="30" spans="1:7" ht="12.75" x14ac:dyDescent="0.2">
      <c r="A30" s="21">
        <v>24</v>
      </c>
      <c r="B30" s="22" t="s">
        <v>420</v>
      </c>
      <c r="C30" s="26" t="s">
        <v>421</v>
      </c>
      <c r="D30" s="17" t="s">
        <v>313</v>
      </c>
      <c r="E30" s="62">
        <v>14558</v>
      </c>
      <c r="F30" s="68">
        <v>177.60032100000001</v>
      </c>
      <c r="G30" s="20">
        <v>1.8233003000000001E-2</v>
      </c>
    </row>
    <row r="31" spans="1:7" ht="25.5" x14ac:dyDescent="0.2">
      <c r="A31" s="21">
        <v>25</v>
      </c>
      <c r="B31" s="22" t="s">
        <v>62</v>
      </c>
      <c r="C31" s="26" t="s">
        <v>63</v>
      </c>
      <c r="D31" s="17" t="s">
        <v>19</v>
      </c>
      <c r="E31" s="62">
        <v>220994</v>
      </c>
      <c r="F31" s="68">
        <v>174.03277499999999</v>
      </c>
      <c r="G31" s="20">
        <v>1.7866747999999998E-2</v>
      </c>
    </row>
    <row r="32" spans="1:7" ht="25.5" x14ac:dyDescent="0.2">
      <c r="A32" s="21">
        <v>26</v>
      </c>
      <c r="B32" s="22" t="s">
        <v>687</v>
      </c>
      <c r="C32" s="26" t="s">
        <v>688</v>
      </c>
      <c r="D32" s="17" t="s">
        <v>19</v>
      </c>
      <c r="E32" s="62">
        <v>231366</v>
      </c>
      <c r="F32" s="68">
        <v>166.00510499999999</v>
      </c>
      <c r="G32" s="20">
        <v>1.7042602E-2</v>
      </c>
    </row>
    <row r="33" spans="1:7" ht="12.75" x14ac:dyDescent="0.2">
      <c r="A33" s="21">
        <v>27</v>
      </c>
      <c r="B33" s="22" t="s">
        <v>218</v>
      </c>
      <c r="C33" s="26" t="s">
        <v>219</v>
      </c>
      <c r="D33" s="17" t="s">
        <v>31</v>
      </c>
      <c r="E33" s="62">
        <v>308242</v>
      </c>
      <c r="F33" s="68">
        <v>157.81990400000001</v>
      </c>
      <c r="G33" s="20">
        <v>1.6202284000000001E-2</v>
      </c>
    </row>
    <row r="34" spans="1:7" ht="12.75" x14ac:dyDescent="0.2">
      <c r="A34" s="21">
        <v>28</v>
      </c>
      <c r="B34" s="22" t="s">
        <v>314</v>
      </c>
      <c r="C34" s="26" t="s">
        <v>315</v>
      </c>
      <c r="D34" s="17" t="s">
        <v>22</v>
      </c>
      <c r="E34" s="62">
        <v>63000</v>
      </c>
      <c r="F34" s="68">
        <v>141.56100000000001</v>
      </c>
      <c r="G34" s="20">
        <v>1.4533094E-2</v>
      </c>
    </row>
    <row r="35" spans="1:7" ht="12.75" x14ac:dyDescent="0.2">
      <c r="A35" s="21">
        <v>29</v>
      </c>
      <c r="B35" s="22" t="s">
        <v>762</v>
      </c>
      <c r="C35" s="26" t="s">
        <v>763</v>
      </c>
      <c r="D35" s="17" t="s">
        <v>25</v>
      </c>
      <c r="E35" s="62">
        <v>187947</v>
      </c>
      <c r="F35" s="68">
        <v>137.6711775</v>
      </c>
      <c r="G35" s="20">
        <v>1.4133753000000001E-2</v>
      </c>
    </row>
    <row r="36" spans="1:7" ht="25.5" x14ac:dyDescent="0.2">
      <c r="A36" s="21">
        <v>30</v>
      </c>
      <c r="B36" s="22" t="s">
        <v>265</v>
      </c>
      <c r="C36" s="26" t="s">
        <v>266</v>
      </c>
      <c r="D36" s="17" t="s">
        <v>43</v>
      </c>
      <c r="E36" s="62">
        <v>23600</v>
      </c>
      <c r="F36" s="68">
        <v>137.23400000000001</v>
      </c>
      <c r="G36" s="20">
        <v>1.4088870999999999E-2</v>
      </c>
    </row>
    <row r="37" spans="1:7" ht="25.5" x14ac:dyDescent="0.2">
      <c r="A37" s="21">
        <v>31</v>
      </c>
      <c r="B37" s="22" t="s">
        <v>584</v>
      </c>
      <c r="C37" s="26" t="s">
        <v>585</v>
      </c>
      <c r="D37" s="17" t="s">
        <v>16</v>
      </c>
      <c r="E37" s="62">
        <v>853633</v>
      </c>
      <c r="F37" s="68">
        <v>130.60584900000001</v>
      </c>
      <c r="G37" s="20">
        <v>1.3408404000000001E-2</v>
      </c>
    </row>
    <row r="38" spans="1:7" ht="25.5" x14ac:dyDescent="0.2">
      <c r="A38" s="21">
        <v>32</v>
      </c>
      <c r="B38" s="22" t="s">
        <v>554</v>
      </c>
      <c r="C38" s="26" t="s">
        <v>555</v>
      </c>
      <c r="D38" s="17" t="s">
        <v>36</v>
      </c>
      <c r="E38" s="62">
        <v>199107</v>
      </c>
      <c r="F38" s="68">
        <v>128.12535449999999</v>
      </c>
      <c r="G38" s="20">
        <v>1.3153748999999999E-2</v>
      </c>
    </row>
    <row r="39" spans="1:7" ht="25.5" x14ac:dyDescent="0.2">
      <c r="A39" s="21">
        <v>33</v>
      </c>
      <c r="B39" s="22" t="s">
        <v>328</v>
      </c>
      <c r="C39" s="26" t="s">
        <v>329</v>
      </c>
      <c r="D39" s="17" t="s">
        <v>280</v>
      </c>
      <c r="E39" s="62">
        <v>50842</v>
      </c>
      <c r="F39" s="68">
        <v>127.02873700000001</v>
      </c>
      <c r="G39" s="20">
        <v>1.3041166999999999E-2</v>
      </c>
    </row>
    <row r="40" spans="1:7" ht="12.75" x14ac:dyDescent="0.2">
      <c r="A40" s="21">
        <v>34</v>
      </c>
      <c r="B40" s="22" t="s">
        <v>764</v>
      </c>
      <c r="C40" s="26" t="s">
        <v>765</v>
      </c>
      <c r="D40" s="17" t="s">
        <v>228</v>
      </c>
      <c r="E40" s="62">
        <v>17264</v>
      </c>
      <c r="F40" s="68">
        <v>120.778944</v>
      </c>
      <c r="G40" s="20">
        <v>1.2399543000000001E-2</v>
      </c>
    </row>
    <row r="41" spans="1:7" ht="12.75" x14ac:dyDescent="0.2">
      <c r="A41" s="21">
        <v>35</v>
      </c>
      <c r="B41" s="22" t="s">
        <v>766</v>
      </c>
      <c r="C41" s="26" t="s">
        <v>767</v>
      </c>
      <c r="D41" s="17" t="s">
        <v>228</v>
      </c>
      <c r="E41" s="62">
        <v>2166</v>
      </c>
      <c r="F41" s="68">
        <v>112.358001</v>
      </c>
      <c r="G41" s="20">
        <v>1.1535023E-2</v>
      </c>
    </row>
    <row r="42" spans="1:7" ht="12.75" x14ac:dyDescent="0.2">
      <c r="A42" s="21">
        <v>36</v>
      </c>
      <c r="B42" s="22" t="s">
        <v>582</v>
      </c>
      <c r="C42" s="26" t="s">
        <v>583</v>
      </c>
      <c r="D42" s="17" t="s">
        <v>228</v>
      </c>
      <c r="E42" s="62">
        <v>17552</v>
      </c>
      <c r="F42" s="68">
        <v>106.55819200000001</v>
      </c>
      <c r="G42" s="20">
        <v>1.0939597000000001E-2</v>
      </c>
    </row>
    <row r="43" spans="1:7" ht="12.75" x14ac:dyDescent="0.2">
      <c r="A43" s="21">
        <v>37</v>
      </c>
      <c r="B43" s="22" t="s">
        <v>431</v>
      </c>
      <c r="C43" s="26" t="s">
        <v>432</v>
      </c>
      <c r="D43" s="17" t="s">
        <v>228</v>
      </c>
      <c r="E43" s="62">
        <v>12763</v>
      </c>
      <c r="F43" s="68">
        <v>102.831491</v>
      </c>
      <c r="G43" s="20">
        <v>1.0557001999999999E-2</v>
      </c>
    </row>
    <row r="44" spans="1:7" ht="12.75" x14ac:dyDescent="0.2">
      <c r="A44" s="21">
        <v>38</v>
      </c>
      <c r="B44" s="22" t="s">
        <v>718</v>
      </c>
      <c r="C44" s="26" t="s">
        <v>719</v>
      </c>
      <c r="D44" s="17" t="s">
        <v>362</v>
      </c>
      <c r="E44" s="62">
        <v>46874</v>
      </c>
      <c r="F44" s="68">
        <v>102.74780800000001</v>
      </c>
      <c r="G44" s="20">
        <v>1.0548411000000001E-2</v>
      </c>
    </row>
    <row r="45" spans="1:7" ht="12.75" x14ac:dyDescent="0.2">
      <c r="A45" s="21">
        <v>39</v>
      </c>
      <c r="B45" s="22" t="s">
        <v>522</v>
      </c>
      <c r="C45" s="26" t="s">
        <v>523</v>
      </c>
      <c r="D45" s="17" t="s">
        <v>199</v>
      </c>
      <c r="E45" s="62">
        <v>10732</v>
      </c>
      <c r="F45" s="68">
        <v>99.405150000000006</v>
      </c>
      <c r="G45" s="20">
        <v>1.0205242999999999E-2</v>
      </c>
    </row>
    <row r="46" spans="1:7" ht="12.75" x14ac:dyDescent="0.2">
      <c r="A46" s="16"/>
      <c r="B46" s="17"/>
      <c r="C46" s="23" t="s">
        <v>120</v>
      </c>
      <c r="D46" s="27"/>
      <c r="E46" s="64"/>
      <c r="F46" s="70">
        <v>9399.0746810000001</v>
      </c>
      <c r="G46" s="28">
        <v>0.964938348</v>
      </c>
    </row>
    <row r="47" spans="1:7" ht="12.75" x14ac:dyDescent="0.2">
      <c r="A47" s="21"/>
      <c r="B47" s="22"/>
      <c r="C47" s="29"/>
      <c r="D47" s="30"/>
      <c r="E47" s="62"/>
      <c r="F47" s="68"/>
      <c r="G47" s="20"/>
    </row>
    <row r="48" spans="1:7" ht="12.75" x14ac:dyDescent="0.2">
      <c r="A48" s="16"/>
      <c r="B48" s="17"/>
      <c r="C48" s="23" t="s">
        <v>121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120</v>
      </c>
      <c r="D49" s="27"/>
      <c r="E49" s="64"/>
      <c r="F49" s="70">
        <v>0</v>
      </c>
      <c r="G49" s="28">
        <v>0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31"/>
      <c r="B51" s="32"/>
      <c r="C51" s="23" t="s">
        <v>122</v>
      </c>
      <c r="D51" s="24"/>
      <c r="E51" s="63"/>
      <c r="F51" s="69"/>
      <c r="G51" s="25"/>
    </row>
    <row r="52" spans="1:7" ht="12.75" x14ac:dyDescent="0.2">
      <c r="A52" s="33"/>
      <c r="B52" s="34"/>
      <c r="C52" s="23" t="s">
        <v>120</v>
      </c>
      <c r="D52" s="35"/>
      <c r="E52" s="65"/>
      <c r="F52" s="71">
        <v>0</v>
      </c>
      <c r="G52" s="36">
        <v>0</v>
      </c>
    </row>
    <row r="53" spans="1:7" ht="12.75" x14ac:dyDescent="0.2">
      <c r="A53" s="33"/>
      <c r="B53" s="34"/>
      <c r="C53" s="29"/>
      <c r="D53" s="37"/>
      <c r="E53" s="66"/>
      <c r="F53" s="72"/>
      <c r="G53" s="38"/>
    </row>
    <row r="54" spans="1:7" ht="12.75" x14ac:dyDescent="0.2">
      <c r="A54" s="16"/>
      <c r="B54" s="17"/>
      <c r="C54" s="23" t="s">
        <v>123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120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12.75" x14ac:dyDescent="0.2">
      <c r="A57" s="16"/>
      <c r="B57" s="17"/>
      <c r="C57" s="23" t="s">
        <v>124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120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125</v>
      </c>
      <c r="D60" s="24"/>
      <c r="E60" s="63"/>
      <c r="F60" s="69"/>
      <c r="G60" s="25"/>
    </row>
    <row r="61" spans="1:7" ht="12.75" x14ac:dyDescent="0.2">
      <c r="A61" s="21">
        <v>1</v>
      </c>
      <c r="B61" s="22"/>
      <c r="C61" s="26" t="s">
        <v>1177</v>
      </c>
      <c r="D61" s="30" t="s">
        <v>768</v>
      </c>
      <c r="E61" s="62">
        <v>69375</v>
      </c>
      <c r="F61" s="68">
        <v>264.94312500000001</v>
      </c>
      <c r="G61" s="20">
        <v>2.7199887999999998E-2</v>
      </c>
    </row>
    <row r="62" spans="1:7" ht="12.75" x14ac:dyDescent="0.2">
      <c r="A62" s="21">
        <v>2</v>
      </c>
      <c r="B62" s="22"/>
      <c r="C62" s="26" t="s">
        <v>1178</v>
      </c>
      <c r="D62" s="30" t="s">
        <v>768</v>
      </c>
      <c r="E62" s="62">
        <v>18750</v>
      </c>
      <c r="F62" s="68">
        <v>37.742587499999999</v>
      </c>
      <c r="G62" s="20">
        <v>3.8747719999999999E-3</v>
      </c>
    </row>
    <row r="63" spans="1:7" ht="12.75" x14ac:dyDescent="0.2">
      <c r="A63" s="16"/>
      <c r="B63" s="17"/>
      <c r="C63" s="23" t="s">
        <v>120</v>
      </c>
      <c r="D63" s="27"/>
      <c r="E63" s="64"/>
      <c r="F63" s="70">
        <v>302.68571250000002</v>
      </c>
      <c r="G63" s="28">
        <v>3.1074659999999997E-2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21"/>
      <c r="B65" s="22"/>
      <c r="C65" s="39" t="s">
        <v>126</v>
      </c>
      <c r="D65" s="40"/>
      <c r="E65" s="64"/>
      <c r="F65" s="70">
        <v>9701.7603935000006</v>
      </c>
      <c r="G65" s="28">
        <v>0.99601300799999992</v>
      </c>
    </row>
    <row r="66" spans="1:7" ht="12.75" x14ac:dyDescent="0.2">
      <c r="A66" s="16"/>
      <c r="B66" s="17"/>
      <c r="C66" s="26"/>
      <c r="D66" s="19"/>
      <c r="E66" s="62"/>
      <c r="F66" s="68"/>
      <c r="G66" s="20"/>
    </row>
    <row r="67" spans="1:7" ht="12.75" x14ac:dyDescent="0.2">
      <c r="A67" s="16"/>
      <c r="B67" s="17"/>
      <c r="C67" s="18" t="s">
        <v>127</v>
      </c>
      <c r="D67" s="19"/>
      <c r="E67" s="62"/>
      <c r="F67" s="68"/>
      <c r="G67" s="20"/>
    </row>
    <row r="68" spans="1:7" ht="25.5" x14ac:dyDescent="0.2">
      <c r="A68" s="16"/>
      <c r="B68" s="17"/>
      <c r="C68" s="23" t="s">
        <v>10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120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68"/>
      <c r="G70" s="20"/>
    </row>
    <row r="71" spans="1:7" ht="12.75" x14ac:dyDescent="0.2">
      <c r="A71" s="16"/>
      <c r="B71" s="41"/>
      <c r="C71" s="23" t="s">
        <v>128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120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74"/>
      <c r="G73" s="43"/>
    </row>
    <row r="74" spans="1:7" ht="12.75" x14ac:dyDescent="0.2">
      <c r="A74" s="16"/>
      <c r="B74" s="17"/>
      <c r="C74" s="23" t="s">
        <v>129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120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16"/>
      <c r="B77" s="41"/>
      <c r="C77" s="23" t="s">
        <v>130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120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21"/>
      <c r="B80" s="22"/>
      <c r="C80" s="44" t="s">
        <v>131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132</v>
      </c>
      <c r="D82" s="19"/>
      <c r="E82" s="62"/>
      <c r="F82" s="68"/>
      <c r="G82" s="20"/>
    </row>
    <row r="83" spans="1:7" ht="12.75" x14ac:dyDescent="0.2">
      <c r="A83" s="21"/>
      <c r="B83" s="22"/>
      <c r="C83" s="23" t="s">
        <v>133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120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134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120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135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120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136</v>
      </c>
      <c r="D92" s="24"/>
      <c r="E92" s="63"/>
      <c r="F92" s="69"/>
      <c r="G92" s="25"/>
    </row>
    <row r="93" spans="1:7" ht="12.75" x14ac:dyDescent="0.2">
      <c r="A93" s="21">
        <v>1</v>
      </c>
      <c r="B93" s="22"/>
      <c r="C93" s="26" t="s">
        <v>137</v>
      </c>
      <c r="D93" s="30"/>
      <c r="E93" s="62"/>
      <c r="F93" s="68">
        <v>44.976895399999997</v>
      </c>
      <c r="G93" s="20">
        <v>4.6174679999999996E-3</v>
      </c>
    </row>
    <row r="94" spans="1:7" ht="12.75" x14ac:dyDescent="0.2">
      <c r="A94" s="21"/>
      <c r="B94" s="22"/>
      <c r="C94" s="23" t="s">
        <v>120</v>
      </c>
      <c r="D94" s="40"/>
      <c r="E94" s="64"/>
      <c r="F94" s="70">
        <v>44.976895399999997</v>
      </c>
      <c r="G94" s="28">
        <v>4.6174679999999996E-3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39" t="s">
        <v>138</v>
      </c>
      <c r="D96" s="40"/>
      <c r="E96" s="64"/>
      <c r="F96" s="70">
        <v>44.976895399999997</v>
      </c>
      <c r="G96" s="28">
        <v>4.6174679999999996E-3</v>
      </c>
    </row>
    <row r="97" spans="1:7" ht="12.75" x14ac:dyDescent="0.2">
      <c r="A97" s="21"/>
      <c r="B97" s="22"/>
      <c r="C97" s="45"/>
      <c r="D97" s="22"/>
      <c r="E97" s="62"/>
      <c r="F97" s="68"/>
      <c r="G97" s="20"/>
    </row>
    <row r="98" spans="1:7" ht="12.75" x14ac:dyDescent="0.2">
      <c r="A98" s="16"/>
      <c r="B98" s="17"/>
      <c r="C98" s="18" t="s">
        <v>139</v>
      </c>
      <c r="D98" s="19"/>
      <c r="E98" s="62"/>
      <c r="F98" s="68"/>
      <c r="G98" s="20"/>
    </row>
    <row r="99" spans="1:7" ht="25.5" x14ac:dyDescent="0.2">
      <c r="A99" s="21"/>
      <c r="B99" s="22"/>
      <c r="C99" s="23" t="s">
        <v>140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16"/>
      <c r="B102" s="17"/>
      <c r="C102" s="18" t="s">
        <v>141</v>
      </c>
      <c r="D102" s="19"/>
      <c r="E102" s="62"/>
      <c r="F102" s="68"/>
      <c r="G102" s="20"/>
    </row>
    <row r="103" spans="1:7" ht="25.5" x14ac:dyDescent="0.2">
      <c r="A103" s="21"/>
      <c r="B103" s="22"/>
      <c r="C103" s="23" t="s">
        <v>142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120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23" t="s">
        <v>143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74"/>
      <c r="G108" s="43"/>
    </row>
    <row r="109" spans="1:7" ht="25.5" x14ac:dyDescent="0.2">
      <c r="A109" s="21"/>
      <c r="B109" s="22"/>
      <c r="C109" s="45" t="s">
        <v>144</v>
      </c>
      <c r="D109" s="22"/>
      <c r="E109" s="62"/>
      <c r="F109" s="156">
        <v>-6.1412304899999999</v>
      </c>
      <c r="G109" s="155">
        <v>-6.3047799999999996E-4</v>
      </c>
    </row>
    <row r="110" spans="1:7" ht="12.75" x14ac:dyDescent="0.2">
      <c r="A110" s="21"/>
      <c r="B110" s="22"/>
      <c r="C110" s="46" t="s">
        <v>145</v>
      </c>
      <c r="D110" s="27"/>
      <c r="E110" s="64"/>
      <c r="F110" s="70">
        <v>9740.5960584099994</v>
      </c>
      <c r="G110" s="28">
        <v>0.99999999799999995</v>
      </c>
    </row>
    <row r="112" spans="1:7" ht="12.75" x14ac:dyDescent="0.2">
      <c r="B112" s="360"/>
      <c r="C112" s="360"/>
      <c r="D112" s="360"/>
      <c r="E112" s="360"/>
      <c r="F112" s="360"/>
    </row>
    <row r="113" spans="2:6" ht="12.75" x14ac:dyDescent="0.2">
      <c r="B113" s="360"/>
      <c r="C113" s="360"/>
      <c r="D113" s="360"/>
      <c r="E113" s="360"/>
      <c r="F113" s="360"/>
    </row>
    <row r="115" spans="2:6" ht="12.75" x14ac:dyDescent="0.2">
      <c r="B115" s="52" t="s">
        <v>146</v>
      </c>
      <c r="C115" s="53"/>
      <c r="D115" s="54"/>
    </row>
    <row r="116" spans="2:6" ht="12.75" x14ac:dyDescent="0.2">
      <c r="B116" s="55" t="s">
        <v>147</v>
      </c>
      <c r="C116" s="56"/>
      <c r="D116" s="81" t="s">
        <v>148</v>
      </c>
    </row>
    <row r="117" spans="2:6" ht="12.75" x14ac:dyDescent="0.2">
      <c r="B117" s="55" t="s">
        <v>149</v>
      </c>
      <c r="C117" s="56"/>
      <c r="D117" s="81" t="s">
        <v>148</v>
      </c>
    </row>
    <row r="118" spans="2:6" ht="12.75" x14ac:dyDescent="0.2">
      <c r="B118" s="57" t="s">
        <v>150</v>
      </c>
      <c r="C118" s="56"/>
      <c r="D118" s="58"/>
    </row>
    <row r="119" spans="2:6" ht="25.5" customHeight="1" x14ac:dyDescent="0.2">
      <c r="B119" s="58"/>
      <c r="C119" s="48" t="s">
        <v>151</v>
      </c>
      <c r="D119" s="49" t="s">
        <v>152</v>
      </c>
    </row>
    <row r="120" spans="2:6" ht="12.75" customHeight="1" x14ac:dyDescent="0.2">
      <c r="B120" s="75" t="s">
        <v>153</v>
      </c>
      <c r="C120" s="76" t="s">
        <v>154</v>
      </c>
      <c r="D120" s="76" t="s">
        <v>155</v>
      </c>
    </row>
    <row r="121" spans="2:6" ht="12.75" x14ac:dyDescent="0.2">
      <c r="B121" s="58" t="s">
        <v>156</v>
      </c>
      <c r="C121" s="59">
        <v>9.5855999999999995</v>
      </c>
      <c r="D121" s="59">
        <v>9.1948000000000008</v>
      </c>
    </row>
    <row r="122" spans="2:6" ht="12.75" x14ac:dyDescent="0.2">
      <c r="B122" s="58" t="s">
        <v>157</v>
      </c>
      <c r="C122" s="59">
        <v>9.5855999999999995</v>
      </c>
      <c r="D122" s="59">
        <v>9.1948000000000008</v>
      </c>
    </row>
    <row r="123" spans="2:6" ht="12.75" x14ac:dyDescent="0.2">
      <c r="B123" s="58" t="s">
        <v>158</v>
      </c>
      <c r="C123" s="59">
        <v>9.4841999999999995</v>
      </c>
      <c r="D123" s="59">
        <v>9.0846999999999998</v>
      </c>
    </row>
    <row r="124" spans="2:6" ht="12.75" x14ac:dyDescent="0.2">
      <c r="B124" s="58" t="s">
        <v>159</v>
      </c>
      <c r="C124" s="59">
        <v>9.4841999999999995</v>
      </c>
      <c r="D124" s="59">
        <v>9.0846999999999998</v>
      </c>
    </row>
    <row r="126" spans="2:6" ht="12.75" x14ac:dyDescent="0.2">
      <c r="B126" s="77" t="s">
        <v>160</v>
      </c>
      <c r="C126" s="60"/>
      <c r="D126" s="78" t="s">
        <v>148</v>
      </c>
    </row>
    <row r="127" spans="2:6" ht="24.75" customHeight="1" x14ac:dyDescent="0.2">
      <c r="B127" s="79"/>
      <c r="C127" s="79"/>
    </row>
    <row r="128" spans="2:6" ht="15" x14ac:dyDescent="0.25">
      <c r="B128" s="82"/>
      <c r="C128" s="80"/>
      <c r="D128"/>
    </row>
    <row r="130" spans="2:4" ht="12.75" x14ac:dyDescent="0.2">
      <c r="B130" s="57" t="s">
        <v>161</v>
      </c>
      <c r="C130" s="56"/>
      <c r="D130" s="83" t="s">
        <v>450</v>
      </c>
    </row>
    <row r="131" spans="2:4" ht="12.75" x14ac:dyDescent="0.2">
      <c r="B131" s="57" t="s">
        <v>162</v>
      </c>
      <c r="C131" s="56"/>
      <c r="D131" s="83" t="s">
        <v>148</v>
      </c>
    </row>
    <row r="132" spans="2:4" ht="12.75" x14ac:dyDescent="0.2">
      <c r="B132" s="57" t="s">
        <v>163</v>
      </c>
      <c r="C132" s="56"/>
      <c r="D132" s="61">
        <v>3.0872905955922701E-2</v>
      </c>
    </row>
    <row r="133" spans="2:4" ht="12.75" x14ac:dyDescent="0.2">
      <c r="B133" s="57" t="s">
        <v>164</v>
      </c>
      <c r="C133" s="56"/>
      <c r="D133" s="61" t="s">
        <v>148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sqref="A1:XFD1048576"/>
    </sheetView>
  </sheetViews>
  <sheetFormatPr defaultRowHeight="12.75" x14ac:dyDescent="0.2"/>
  <cols>
    <col min="1" max="1" width="5.85546875" style="163" bestFit="1" customWidth="1"/>
    <col min="2" max="2" width="14.140625" style="163" bestFit="1" customWidth="1"/>
    <col min="3" max="3" width="37.7109375" style="163" bestFit="1" customWidth="1"/>
    <col min="4" max="4" width="26.85546875" style="163" bestFit="1" customWidth="1"/>
    <col min="5" max="5" width="13.85546875" style="163" bestFit="1" customWidth="1"/>
    <col min="6" max="6" width="17.42578125" style="187" bestFit="1" customWidth="1"/>
    <col min="7" max="7" width="8.5703125" style="188" bestFit="1" customWidth="1"/>
    <col min="8" max="8" width="9.140625" style="163"/>
    <col min="9" max="9" width="10.28515625" style="163" bestFit="1" customWidth="1"/>
    <col min="10" max="10" width="19.85546875" style="163" bestFit="1" customWidth="1"/>
    <col min="11" max="16384" width="9.140625" style="163"/>
  </cols>
  <sheetData>
    <row r="1" spans="1:10" ht="15" customHeight="1" x14ac:dyDescent="0.2">
      <c r="A1" s="357" t="s">
        <v>0</v>
      </c>
      <c r="B1" s="358"/>
      <c r="C1" s="358"/>
      <c r="D1" s="358"/>
      <c r="E1" s="358"/>
      <c r="F1" s="358"/>
      <c r="G1" s="359"/>
    </row>
    <row r="2" spans="1:10" ht="15" customHeight="1" x14ac:dyDescent="0.2">
      <c r="A2" s="365" t="s">
        <v>1190</v>
      </c>
      <c r="B2" s="365"/>
      <c r="C2" s="365"/>
      <c r="D2" s="365"/>
      <c r="E2" s="365"/>
      <c r="F2" s="365"/>
      <c r="G2" s="365"/>
    </row>
    <row r="3" spans="1:10" ht="15" customHeight="1" x14ac:dyDescent="0.2">
      <c r="A3" s="357" t="s">
        <v>1165</v>
      </c>
      <c r="B3" s="358"/>
      <c r="C3" s="358"/>
      <c r="D3" s="358"/>
      <c r="E3" s="358"/>
      <c r="F3" s="358"/>
      <c r="G3" s="359"/>
    </row>
    <row r="4" spans="1:10" ht="30" x14ac:dyDescent="0.2">
      <c r="A4" s="164" t="s">
        <v>2</v>
      </c>
      <c r="B4" s="165" t="s">
        <v>1191</v>
      </c>
      <c r="C4" s="166" t="s">
        <v>1192</v>
      </c>
      <c r="D4" s="167" t="s">
        <v>5</v>
      </c>
      <c r="E4" s="168" t="s">
        <v>6</v>
      </c>
      <c r="F4" s="169" t="s">
        <v>1193</v>
      </c>
      <c r="G4" s="170" t="s">
        <v>1194</v>
      </c>
    </row>
    <row r="5" spans="1:10" x14ac:dyDescent="0.2">
      <c r="A5" s="171"/>
      <c r="B5" s="172"/>
      <c r="C5" s="173" t="s">
        <v>1195</v>
      </c>
      <c r="D5" s="174"/>
      <c r="E5" s="174"/>
      <c r="F5" s="175"/>
      <c r="G5" s="176"/>
    </row>
    <row r="6" spans="1:10" x14ac:dyDescent="0.2">
      <c r="A6" s="171"/>
      <c r="B6" s="172"/>
      <c r="C6" s="173" t="s">
        <v>1196</v>
      </c>
      <c r="D6" s="174"/>
      <c r="E6" s="174"/>
      <c r="F6" s="175"/>
      <c r="G6" s="176"/>
    </row>
    <row r="7" spans="1:10" x14ac:dyDescent="0.2">
      <c r="A7" s="171"/>
      <c r="B7" s="172"/>
      <c r="C7" s="173" t="s">
        <v>1197</v>
      </c>
      <c r="D7" s="174"/>
      <c r="E7" s="177" t="s">
        <v>1198</v>
      </c>
      <c r="F7" s="177" t="s">
        <v>1198</v>
      </c>
      <c r="G7" s="178" t="s">
        <v>1198</v>
      </c>
    </row>
    <row r="8" spans="1:10" x14ac:dyDescent="0.2">
      <c r="A8" s="171"/>
      <c r="B8" s="172"/>
      <c r="C8" s="179" t="s">
        <v>120</v>
      </c>
      <c r="D8" s="180" t="s">
        <v>1199</v>
      </c>
      <c r="E8" s="180" t="s">
        <v>1199</v>
      </c>
      <c r="F8" s="177" t="s">
        <v>1198</v>
      </c>
      <c r="G8" s="178" t="s">
        <v>1198</v>
      </c>
    </row>
    <row r="9" spans="1:10" x14ac:dyDescent="0.2">
      <c r="A9" s="171"/>
      <c r="B9" s="172"/>
      <c r="C9" s="179" t="s">
        <v>1200</v>
      </c>
      <c r="D9" s="180" t="s">
        <v>1199</v>
      </c>
      <c r="E9" s="181"/>
      <c r="F9" s="177" t="s">
        <v>1198</v>
      </c>
      <c r="G9" s="178" t="s">
        <v>1198</v>
      </c>
    </row>
    <row r="10" spans="1:10" x14ac:dyDescent="0.2">
      <c r="A10" s="171"/>
      <c r="B10" s="172"/>
      <c r="C10" s="180"/>
      <c r="D10" s="180"/>
      <c r="E10" s="181"/>
      <c r="F10" s="177"/>
      <c r="G10" s="178"/>
    </row>
    <row r="11" spans="1:10" x14ac:dyDescent="0.2">
      <c r="A11" s="171"/>
      <c r="B11" s="172"/>
      <c r="C11" s="182" t="s">
        <v>1201</v>
      </c>
      <c r="D11" s="180"/>
      <c r="E11" s="181"/>
      <c r="F11" s="183"/>
      <c r="G11" s="184"/>
    </row>
    <row r="12" spans="1:10" x14ac:dyDescent="0.2">
      <c r="A12" s="171"/>
      <c r="B12" s="172"/>
      <c r="C12" s="182" t="s">
        <v>1202</v>
      </c>
      <c r="D12" s="180"/>
      <c r="E12" s="181"/>
      <c r="F12" s="183"/>
      <c r="G12" s="184"/>
    </row>
    <row r="13" spans="1:10" x14ac:dyDescent="0.2">
      <c r="A13" s="185">
        <v>1</v>
      </c>
      <c r="B13" s="172" t="s">
        <v>1203</v>
      </c>
      <c r="C13" s="180" t="s">
        <v>1204</v>
      </c>
      <c r="D13" s="180" t="s">
        <v>1205</v>
      </c>
      <c r="E13" s="181">
        <v>2163</v>
      </c>
      <c r="F13" s="183">
        <v>191.06177840000004</v>
      </c>
      <c r="G13" s="186">
        <f t="shared" ref="G13:G18" si="0">F13/$F$78</f>
        <v>3.3806103698744677E-2</v>
      </c>
      <c r="H13" s="187"/>
      <c r="I13" s="187"/>
      <c r="J13" s="187"/>
    </row>
    <row r="14" spans="1:10" x14ac:dyDescent="0.2">
      <c r="A14" s="185">
        <v>2</v>
      </c>
      <c r="B14" s="172" t="s">
        <v>1206</v>
      </c>
      <c r="C14" s="180" t="s">
        <v>1207</v>
      </c>
      <c r="D14" s="180" t="s">
        <v>1208</v>
      </c>
      <c r="E14" s="181">
        <v>2288</v>
      </c>
      <c r="F14" s="183">
        <v>158.09272859999999</v>
      </c>
      <c r="G14" s="186">
        <f t="shared" si="0"/>
        <v>2.7972623419635752E-2</v>
      </c>
      <c r="H14" s="187"/>
      <c r="I14" s="187"/>
      <c r="J14" s="187"/>
    </row>
    <row r="15" spans="1:10" x14ac:dyDescent="0.2">
      <c r="A15" s="185">
        <v>3</v>
      </c>
      <c r="B15" s="172" t="s">
        <v>1209</v>
      </c>
      <c r="C15" s="180" t="s">
        <v>1210</v>
      </c>
      <c r="D15" s="180" t="s">
        <v>1205</v>
      </c>
      <c r="E15" s="181">
        <v>5684</v>
      </c>
      <c r="F15" s="183">
        <v>114.08919290000001</v>
      </c>
      <c r="G15" s="186">
        <f t="shared" si="0"/>
        <v>2.0186722422361188E-2</v>
      </c>
      <c r="H15" s="187"/>
      <c r="I15" s="187"/>
      <c r="J15" s="187"/>
    </row>
    <row r="16" spans="1:10" x14ac:dyDescent="0.2">
      <c r="A16" s="185">
        <v>4</v>
      </c>
      <c r="B16" s="172" t="s">
        <v>1211</v>
      </c>
      <c r="C16" s="180" t="s">
        <v>1212</v>
      </c>
      <c r="D16" s="180" t="s">
        <v>1213</v>
      </c>
      <c r="E16" s="181">
        <v>6545</v>
      </c>
      <c r="F16" s="183">
        <v>76.56960269999999</v>
      </c>
      <c r="G16" s="186">
        <f t="shared" si="0"/>
        <v>1.3548078274602093E-2</v>
      </c>
      <c r="H16" s="187"/>
      <c r="I16" s="187"/>
      <c r="J16" s="187"/>
    </row>
    <row r="17" spans="1:14" x14ac:dyDescent="0.2">
      <c r="A17" s="185">
        <v>5</v>
      </c>
      <c r="B17" s="172" t="s">
        <v>1214</v>
      </c>
      <c r="C17" s="180" t="s">
        <v>1215</v>
      </c>
      <c r="D17" s="180" t="s">
        <v>1213</v>
      </c>
      <c r="E17" s="181">
        <v>36712</v>
      </c>
      <c r="F17" s="183">
        <v>73.889693699999995</v>
      </c>
      <c r="G17" s="186">
        <f t="shared" si="0"/>
        <v>1.3073900329039753E-2</v>
      </c>
      <c r="H17" s="187"/>
      <c r="I17" s="187"/>
      <c r="J17" s="187"/>
    </row>
    <row r="18" spans="1:14" x14ac:dyDescent="0.2">
      <c r="A18" s="185">
        <v>6</v>
      </c>
      <c r="B18" s="172" t="s">
        <v>1216</v>
      </c>
      <c r="C18" s="180" t="s">
        <v>1217</v>
      </c>
      <c r="D18" s="180" t="s">
        <v>1213</v>
      </c>
      <c r="E18" s="181">
        <v>387</v>
      </c>
      <c r="F18" s="183">
        <v>17.595119</v>
      </c>
      <c r="G18" s="186">
        <f t="shared" si="0"/>
        <v>3.1132465241711189E-3</v>
      </c>
      <c r="H18" s="187"/>
      <c r="I18" s="187"/>
      <c r="J18" s="187"/>
    </row>
    <row r="19" spans="1:14" x14ac:dyDescent="0.2">
      <c r="A19" s="171"/>
      <c r="B19" s="172"/>
      <c r="C19" s="180"/>
      <c r="D19" s="180"/>
      <c r="E19" s="181"/>
      <c r="F19" s="183"/>
      <c r="G19" s="186"/>
      <c r="H19" s="188"/>
    </row>
    <row r="20" spans="1:14" x14ac:dyDescent="0.2">
      <c r="A20" s="171"/>
      <c r="B20" s="172"/>
      <c r="C20" s="182" t="s">
        <v>120</v>
      </c>
      <c r="D20" s="180"/>
      <c r="E20" s="181"/>
      <c r="F20" s="189">
        <f>SUM(F13:F19)</f>
        <v>631.29811529999995</v>
      </c>
      <c r="G20" s="190">
        <f>F20/F78</f>
        <v>0.11170067466855456</v>
      </c>
      <c r="H20" s="188"/>
    </row>
    <row r="21" spans="1:14" x14ac:dyDescent="0.2">
      <c r="A21" s="171"/>
      <c r="B21" s="172"/>
      <c r="C21" s="180"/>
      <c r="D21" s="180"/>
      <c r="E21" s="181"/>
      <c r="F21" s="189"/>
      <c r="G21" s="191"/>
    </row>
    <row r="22" spans="1:14" x14ac:dyDescent="0.2">
      <c r="A22" s="171"/>
      <c r="B22" s="172"/>
      <c r="C22" s="182" t="s">
        <v>1218</v>
      </c>
      <c r="D22" s="180"/>
      <c r="E22" s="181"/>
      <c r="F22" s="183"/>
      <c r="G22" s="184"/>
    </row>
    <row r="23" spans="1:14" x14ac:dyDescent="0.2">
      <c r="A23" s="185">
        <v>1</v>
      </c>
      <c r="B23" s="172" t="s">
        <v>1219</v>
      </c>
      <c r="C23" s="180" t="s">
        <v>1220</v>
      </c>
      <c r="D23" s="180" t="s">
        <v>1221</v>
      </c>
      <c r="E23" s="181">
        <v>361</v>
      </c>
      <c r="F23" s="183">
        <v>420.79710469999998</v>
      </c>
      <c r="G23" s="186">
        <f t="shared" ref="G23:G48" si="1">F23/$F$78</f>
        <v>7.4455030601870059E-2</v>
      </c>
      <c r="H23" s="187"/>
      <c r="I23" s="192"/>
      <c r="J23" s="187"/>
      <c r="N23" s="193"/>
    </row>
    <row r="24" spans="1:14" x14ac:dyDescent="0.2">
      <c r="A24" s="185">
        <v>2</v>
      </c>
      <c r="B24" s="172" t="s">
        <v>1222</v>
      </c>
      <c r="C24" s="180" t="s">
        <v>1223</v>
      </c>
      <c r="D24" s="180" t="s">
        <v>1224</v>
      </c>
      <c r="E24" s="181">
        <v>2885</v>
      </c>
      <c r="F24" s="183">
        <v>384.44218370000004</v>
      </c>
      <c r="G24" s="186">
        <f t="shared" si="1"/>
        <v>6.8022460782946673E-2</v>
      </c>
      <c r="H24" s="187"/>
      <c r="I24" s="192"/>
      <c r="J24" s="187"/>
      <c r="N24" s="193"/>
    </row>
    <row r="25" spans="1:14" x14ac:dyDescent="0.2">
      <c r="A25" s="185">
        <v>3</v>
      </c>
      <c r="B25" s="172" t="s">
        <v>1225</v>
      </c>
      <c r="C25" s="180" t="s">
        <v>1226</v>
      </c>
      <c r="D25" s="180" t="s">
        <v>1227</v>
      </c>
      <c r="E25" s="181">
        <v>5427</v>
      </c>
      <c r="F25" s="183">
        <v>366.98515479999998</v>
      </c>
      <c r="G25" s="186">
        <f t="shared" si="1"/>
        <v>6.4933647655551513E-2</v>
      </c>
      <c r="H25" s="187"/>
      <c r="I25" s="192"/>
      <c r="J25" s="187"/>
      <c r="N25" s="193"/>
    </row>
    <row r="26" spans="1:14" x14ac:dyDescent="0.2">
      <c r="A26" s="185">
        <v>4</v>
      </c>
      <c r="B26" s="172" t="s">
        <v>1228</v>
      </c>
      <c r="C26" s="180" t="s">
        <v>1229</v>
      </c>
      <c r="D26" s="180" t="s">
        <v>1230</v>
      </c>
      <c r="E26" s="181">
        <v>2653</v>
      </c>
      <c r="F26" s="183">
        <v>336.77112449999993</v>
      </c>
      <c r="G26" s="186">
        <f t="shared" si="1"/>
        <v>5.9587635229453345E-2</v>
      </c>
      <c r="H26" s="187"/>
      <c r="I26" s="192"/>
      <c r="J26" s="187"/>
      <c r="N26" s="193"/>
    </row>
    <row r="27" spans="1:14" x14ac:dyDescent="0.2">
      <c r="A27" s="185">
        <v>5</v>
      </c>
      <c r="B27" s="172" t="s">
        <v>1231</v>
      </c>
      <c r="C27" s="180" t="s">
        <v>1232</v>
      </c>
      <c r="D27" s="180" t="s">
        <v>1224</v>
      </c>
      <c r="E27" s="181">
        <v>387</v>
      </c>
      <c r="F27" s="183">
        <v>299.67168140000001</v>
      </c>
      <c r="G27" s="186">
        <f t="shared" si="1"/>
        <v>5.3023331101714345E-2</v>
      </c>
      <c r="H27" s="187"/>
      <c r="I27" s="192"/>
      <c r="J27" s="187"/>
      <c r="N27" s="193"/>
    </row>
    <row r="28" spans="1:14" x14ac:dyDescent="0.2">
      <c r="A28" s="185">
        <v>6</v>
      </c>
      <c r="B28" s="172" t="s">
        <v>1233</v>
      </c>
      <c r="C28" s="180" t="s">
        <v>1234</v>
      </c>
      <c r="D28" s="180" t="s">
        <v>1213</v>
      </c>
      <c r="E28" s="181">
        <v>970</v>
      </c>
      <c r="F28" s="183">
        <v>220.8977912</v>
      </c>
      <c r="G28" s="186">
        <f t="shared" si="1"/>
        <v>3.9085230435240453E-2</v>
      </c>
      <c r="H28" s="187"/>
      <c r="I28" s="192"/>
      <c r="J28" s="187"/>
      <c r="N28" s="193"/>
    </row>
    <row r="29" spans="1:14" x14ac:dyDescent="0.2">
      <c r="A29" s="185">
        <v>7</v>
      </c>
      <c r="B29" s="172" t="s">
        <v>1235</v>
      </c>
      <c r="C29" s="180" t="s">
        <v>1236</v>
      </c>
      <c r="D29" s="180" t="s">
        <v>1237</v>
      </c>
      <c r="E29" s="181">
        <v>1972</v>
      </c>
      <c r="F29" s="183">
        <v>211.89265729999997</v>
      </c>
      <c r="G29" s="186">
        <f t="shared" si="1"/>
        <v>3.7491879357940516E-2</v>
      </c>
      <c r="H29" s="187"/>
      <c r="I29" s="192"/>
      <c r="J29" s="187"/>
      <c r="N29" s="193"/>
    </row>
    <row r="30" spans="1:14" x14ac:dyDescent="0.2">
      <c r="A30" s="185">
        <v>8</v>
      </c>
      <c r="B30" s="172" t="s">
        <v>1238</v>
      </c>
      <c r="C30" s="180" t="s">
        <v>1239</v>
      </c>
      <c r="D30" s="180" t="s">
        <v>1240</v>
      </c>
      <c r="E30" s="181">
        <v>6873</v>
      </c>
      <c r="F30" s="183">
        <v>206.72009100000002</v>
      </c>
      <c r="G30" s="186">
        <f t="shared" si="1"/>
        <v>3.6576655422568466E-2</v>
      </c>
      <c r="H30" s="187"/>
      <c r="I30" s="192"/>
      <c r="J30" s="187"/>
      <c r="N30" s="193"/>
    </row>
    <row r="31" spans="1:14" x14ac:dyDescent="0.2">
      <c r="A31" s="185">
        <v>9</v>
      </c>
      <c r="B31" s="172" t="s">
        <v>1241</v>
      </c>
      <c r="C31" s="180" t="s">
        <v>1242</v>
      </c>
      <c r="D31" s="180" t="s">
        <v>1243</v>
      </c>
      <c r="E31" s="181">
        <v>5719</v>
      </c>
      <c r="F31" s="183">
        <v>194.9537421</v>
      </c>
      <c r="G31" s="186">
        <f t="shared" si="1"/>
        <v>3.4494740272400418E-2</v>
      </c>
      <c r="H31" s="187"/>
      <c r="I31" s="192"/>
      <c r="J31" s="187"/>
      <c r="N31" s="193"/>
    </row>
    <row r="32" spans="1:14" x14ac:dyDescent="0.2">
      <c r="A32" s="185">
        <v>10</v>
      </c>
      <c r="B32" s="172" t="s">
        <v>1244</v>
      </c>
      <c r="C32" s="180" t="s">
        <v>1245</v>
      </c>
      <c r="D32" s="180" t="s">
        <v>1246</v>
      </c>
      <c r="E32" s="181">
        <v>2573</v>
      </c>
      <c r="F32" s="183">
        <v>183.85490530000001</v>
      </c>
      <c r="G32" s="186">
        <f t="shared" si="1"/>
        <v>3.2530933429721916E-2</v>
      </c>
      <c r="H32" s="187"/>
      <c r="I32" s="192"/>
      <c r="J32" s="187"/>
      <c r="N32" s="193"/>
    </row>
    <row r="33" spans="1:14" x14ac:dyDescent="0.2">
      <c r="A33" s="185">
        <v>11</v>
      </c>
      <c r="B33" s="172" t="s">
        <v>1247</v>
      </c>
      <c r="C33" s="180" t="s">
        <v>1248</v>
      </c>
      <c r="D33" s="180" t="s">
        <v>1249</v>
      </c>
      <c r="E33" s="181">
        <v>2705</v>
      </c>
      <c r="F33" s="183">
        <v>167.67448209999998</v>
      </c>
      <c r="G33" s="186">
        <f t="shared" si="1"/>
        <v>2.9668000460242264E-2</v>
      </c>
      <c r="H33" s="187"/>
      <c r="I33" s="192"/>
      <c r="J33" s="187"/>
      <c r="N33" s="193"/>
    </row>
    <row r="34" spans="1:14" x14ac:dyDescent="0.2">
      <c r="A34" s="185">
        <v>12</v>
      </c>
      <c r="B34" s="172" t="s">
        <v>1250</v>
      </c>
      <c r="C34" s="180" t="s">
        <v>1251</v>
      </c>
      <c r="D34" s="180" t="s">
        <v>1252</v>
      </c>
      <c r="E34" s="181">
        <v>5623</v>
      </c>
      <c r="F34" s="183">
        <v>165.92321180000002</v>
      </c>
      <c r="G34" s="186">
        <f t="shared" si="1"/>
        <v>2.9358134060682307E-2</v>
      </c>
      <c r="H34" s="187"/>
      <c r="I34" s="192"/>
      <c r="J34" s="187"/>
      <c r="N34" s="193"/>
    </row>
    <row r="35" spans="1:14" x14ac:dyDescent="0.2">
      <c r="A35" s="185">
        <v>13</v>
      </c>
      <c r="B35" s="172" t="s">
        <v>1253</v>
      </c>
      <c r="C35" s="180" t="s">
        <v>1254</v>
      </c>
      <c r="D35" s="180" t="s">
        <v>1255</v>
      </c>
      <c r="E35" s="181">
        <v>1725</v>
      </c>
      <c r="F35" s="183">
        <v>165.2544723</v>
      </c>
      <c r="G35" s="186">
        <f t="shared" si="1"/>
        <v>2.923980857939679E-2</v>
      </c>
      <c r="H35" s="187"/>
      <c r="I35" s="192"/>
      <c r="J35" s="187"/>
      <c r="N35" s="193"/>
    </row>
    <row r="36" spans="1:14" x14ac:dyDescent="0.2">
      <c r="A36" s="185">
        <v>14</v>
      </c>
      <c r="B36" s="172" t="s">
        <v>1256</v>
      </c>
      <c r="C36" s="180" t="s">
        <v>1257</v>
      </c>
      <c r="D36" s="180" t="s">
        <v>1258</v>
      </c>
      <c r="E36" s="181">
        <v>17661</v>
      </c>
      <c r="F36" s="183">
        <v>164.8318496</v>
      </c>
      <c r="G36" s="186">
        <f t="shared" si="1"/>
        <v>2.916503053147277E-2</v>
      </c>
      <c r="H36" s="187"/>
      <c r="I36" s="192"/>
      <c r="J36" s="187"/>
      <c r="N36" s="193"/>
    </row>
    <row r="37" spans="1:14" x14ac:dyDescent="0.2">
      <c r="A37" s="185">
        <v>15</v>
      </c>
      <c r="B37" s="172" t="s">
        <v>1259</v>
      </c>
      <c r="C37" s="180" t="s">
        <v>1260</v>
      </c>
      <c r="D37" s="180" t="s">
        <v>1261</v>
      </c>
      <c r="E37" s="181">
        <v>2201</v>
      </c>
      <c r="F37" s="183">
        <v>158.19417200000001</v>
      </c>
      <c r="G37" s="186">
        <f t="shared" si="1"/>
        <v>2.7990572619777575E-2</v>
      </c>
      <c r="H37" s="187"/>
      <c r="I37" s="192"/>
      <c r="J37" s="187"/>
      <c r="N37" s="193"/>
    </row>
    <row r="38" spans="1:14" x14ac:dyDescent="0.2">
      <c r="A38" s="185">
        <v>16</v>
      </c>
      <c r="B38" s="172" t="s">
        <v>1262</v>
      </c>
      <c r="C38" s="180" t="s">
        <v>1263</v>
      </c>
      <c r="D38" s="180" t="s">
        <v>1264</v>
      </c>
      <c r="E38" s="181">
        <v>2955</v>
      </c>
      <c r="F38" s="183">
        <v>158.18079299999999</v>
      </c>
      <c r="G38" s="186">
        <f t="shared" si="1"/>
        <v>2.7988205365242557E-2</v>
      </c>
      <c r="H38" s="187"/>
      <c r="I38" s="192"/>
      <c r="J38" s="187"/>
      <c r="N38" s="193"/>
    </row>
    <row r="39" spans="1:14" x14ac:dyDescent="0.2">
      <c r="A39" s="185">
        <v>17</v>
      </c>
      <c r="B39" s="172" t="s">
        <v>1265</v>
      </c>
      <c r="C39" s="180" t="s">
        <v>1266</v>
      </c>
      <c r="D39" s="180" t="s">
        <v>1213</v>
      </c>
      <c r="E39" s="181">
        <v>340</v>
      </c>
      <c r="F39" s="183">
        <v>142.20488939999998</v>
      </c>
      <c r="G39" s="186">
        <f t="shared" si="1"/>
        <v>2.5161459700539016E-2</v>
      </c>
      <c r="H39" s="187"/>
      <c r="I39" s="192"/>
      <c r="J39" s="187"/>
      <c r="N39" s="193"/>
    </row>
    <row r="40" spans="1:14" x14ac:dyDescent="0.2">
      <c r="A40" s="185">
        <v>18</v>
      </c>
      <c r="B40" s="172" t="s">
        <v>1267</v>
      </c>
      <c r="C40" s="180" t="s">
        <v>1268</v>
      </c>
      <c r="D40" s="180" t="s">
        <v>1269</v>
      </c>
      <c r="E40" s="181">
        <v>2596</v>
      </c>
      <c r="F40" s="183">
        <v>141.84751430000003</v>
      </c>
      <c r="G40" s="186">
        <f t="shared" si="1"/>
        <v>2.5098226437501682E-2</v>
      </c>
      <c r="H40" s="187"/>
      <c r="I40" s="192"/>
      <c r="J40" s="187"/>
      <c r="N40" s="193"/>
    </row>
    <row r="41" spans="1:14" x14ac:dyDescent="0.2">
      <c r="A41" s="185">
        <v>19</v>
      </c>
      <c r="B41" s="172" t="s">
        <v>1270</v>
      </c>
      <c r="C41" s="180" t="s">
        <v>1271</v>
      </c>
      <c r="D41" s="180" t="s">
        <v>1272</v>
      </c>
      <c r="E41" s="181">
        <v>1928</v>
      </c>
      <c r="F41" s="183">
        <v>140.45005939999999</v>
      </c>
      <c r="G41" s="186">
        <f t="shared" si="1"/>
        <v>2.4850963454505604E-2</v>
      </c>
      <c r="H41" s="187"/>
      <c r="I41" s="192"/>
      <c r="J41" s="187"/>
      <c r="N41" s="193"/>
    </row>
    <row r="42" spans="1:14" x14ac:dyDescent="0.2">
      <c r="A42" s="185">
        <v>20</v>
      </c>
      <c r="B42" s="172" t="s">
        <v>1273</v>
      </c>
      <c r="C42" s="180" t="s">
        <v>1274</v>
      </c>
      <c r="D42" s="180" t="s">
        <v>1275</v>
      </c>
      <c r="E42" s="181">
        <v>4059</v>
      </c>
      <c r="F42" s="183">
        <v>122.6397511</v>
      </c>
      <c r="G42" s="186">
        <f t="shared" si="1"/>
        <v>2.1699641749355951E-2</v>
      </c>
      <c r="H42" s="187"/>
      <c r="I42" s="192"/>
      <c r="J42" s="187"/>
      <c r="N42" s="193"/>
    </row>
    <row r="43" spans="1:14" x14ac:dyDescent="0.2">
      <c r="A43" s="185">
        <v>21</v>
      </c>
      <c r="B43" s="172" t="s">
        <v>1276</v>
      </c>
      <c r="C43" s="180" t="s">
        <v>1277</v>
      </c>
      <c r="D43" s="180" t="s">
        <v>1278</v>
      </c>
      <c r="E43" s="181">
        <v>1446</v>
      </c>
      <c r="F43" s="183">
        <v>114.24947400000001</v>
      </c>
      <c r="G43" s="186">
        <f t="shared" si="1"/>
        <v>2.0215082252008562E-2</v>
      </c>
      <c r="H43" s="187"/>
      <c r="I43" s="192"/>
      <c r="J43" s="187"/>
      <c r="N43" s="193"/>
    </row>
    <row r="44" spans="1:14" x14ac:dyDescent="0.2">
      <c r="A44" s="185">
        <v>22</v>
      </c>
      <c r="B44" s="172" t="s">
        <v>1279</v>
      </c>
      <c r="C44" s="180" t="s">
        <v>1280</v>
      </c>
      <c r="D44" s="180" t="s">
        <v>1246</v>
      </c>
      <c r="E44" s="181">
        <v>1650</v>
      </c>
      <c r="F44" s="183">
        <v>110.8862601</v>
      </c>
      <c r="G44" s="186">
        <f t="shared" si="1"/>
        <v>1.9620001651290887E-2</v>
      </c>
      <c r="H44" s="187"/>
      <c r="I44" s="192"/>
      <c r="J44" s="187"/>
      <c r="N44" s="193"/>
    </row>
    <row r="45" spans="1:14" x14ac:dyDescent="0.2">
      <c r="A45" s="185">
        <v>23</v>
      </c>
      <c r="B45" s="172" t="s">
        <v>1281</v>
      </c>
      <c r="C45" s="180" t="s">
        <v>1282</v>
      </c>
      <c r="D45" s="180" t="s">
        <v>1240</v>
      </c>
      <c r="E45" s="181">
        <v>1177</v>
      </c>
      <c r="F45" s="183">
        <v>87.872382599999995</v>
      </c>
      <c r="G45" s="186">
        <f t="shared" si="1"/>
        <v>1.5547970417255188E-2</v>
      </c>
      <c r="H45" s="187"/>
      <c r="I45" s="192"/>
      <c r="J45" s="187"/>
      <c r="N45" s="193"/>
    </row>
    <row r="46" spans="1:14" x14ac:dyDescent="0.2">
      <c r="A46" s="185">
        <v>24</v>
      </c>
      <c r="B46" s="172" t="s">
        <v>1283</v>
      </c>
      <c r="C46" s="180" t="s">
        <v>1284</v>
      </c>
      <c r="D46" s="180" t="s">
        <v>1213</v>
      </c>
      <c r="E46" s="181">
        <v>1777</v>
      </c>
      <c r="F46" s="183">
        <v>78.224993900000001</v>
      </c>
      <c r="G46" s="186">
        <f t="shared" si="1"/>
        <v>1.384098001056327E-2</v>
      </c>
      <c r="H46" s="187"/>
      <c r="I46" s="192"/>
      <c r="J46" s="187"/>
      <c r="N46" s="193"/>
    </row>
    <row r="47" spans="1:14" x14ac:dyDescent="0.2">
      <c r="A47" s="185">
        <v>25</v>
      </c>
      <c r="B47" s="172" t="s">
        <v>1285</v>
      </c>
      <c r="C47" s="180" t="s">
        <v>1286</v>
      </c>
      <c r="D47" s="180" t="s">
        <v>1287</v>
      </c>
      <c r="E47" s="181">
        <v>1702</v>
      </c>
      <c r="F47" s="183">
        <v>42.320917200000004</v>
      </c>
      <c r="G47" s="186">
        <f t="shared" si="1"/>
        <v>7.4881817152037296E-3</v>
      </c>
      <c r="H47" s="187"/>
      <c r="I47" s="192"/>
      <c r="J47" s="187"/>
      <c r="N47" s="193"/>
    </row>
    <row r="48" spans="1:14" x14ac:dyDescent="0.2">
      <c r="A48" s="185">
        <v>26</v>
      </c>
      <c r="B48" s="172" t="s">
        <v>1283</v>
      </c>
      <c r="C48" s="180" t="s">
        <v>1284</v>
      </c>
      <c r="D48" s="180" t="s">
        <v>1213</v>
      </c>
      <c r="E48" s="181">
        <v>615</v>
      </c>
      <c r="F48" s="183">
        <v>27.075585700000001</v>
      </c>
      <c r="G48" s="186">
        <f t="shared" si="1"/>
        <v>4.7907020731387069E-3</v>
      </c>
      <c r="H48" s="187"/>
      <c r="I48" s="192"/>
      <c r="J48" s="187"/>
      <c r="N48" s="193"/>
    </row>
    <row r="49" spans="1:14" x14ac:dyDescent="0.2">
      <c r="A49" s="171"/>
      <c r="B49" s="172"/>
      <c r="C49" s="180"/>
      <c r="D49" s="180" t="s">
        <v>1199</v>
      </c>
      <c r="E49" s="181" t="s">
        <v>1199</v>
      </c>
      <c r="F49" s="183"/>
      <c r="G49" s="186"/>
      <c r="H49" s="188"/>
      <c r="N49" s="193"/>
    </row>
    <row r="50" spans="1:14" x14ac:dyDescent="0.2">
      <c r="A50" s="171"/>
      <c r="B50" s="172"/>
      <c r="C50" s="179" t="s">
        <v>120</v>
      </c>
      <c r="D50" s="180" t="s">
        <v>1199</v>
      </c>
      <c r="E50" s="180" t="s">
        <v>1199</v>
      </c>
      <c r="F50" s="177">
        <f>SUM(F23:F48)</f>
        <v>4814.8172445</v>
      </c>
      <c r="G50" s="190">
        <f>F50/F78</f>
        <v>0.85192450536758457</v>
      </c>
      <c r="H50" s="188"/>
      <c r="N50" s="193"/>
    </row>
    <row r="51" spans="1:14" x14ac:dyDescent="0.2">
      <c r="A51" s="171"/>
      <c r="B51" s="172"/>
      <c r="C51" s="179"/>
      <c r="D51" s="180"/>
      <c r="E51" s="180"/>
      <c r="F51" s="177"/>
      <c r="G51" s="178"/>
      <c r="N51" s="193"/>
    </row>
    <row r="52" spans="1:14" x14ac:dyDescent="0.2">
      <c r="A52" s="171"/>
      <c r="B52" s="172"/>
      <c r="C52" s="179" t="s">
        <v>1288</v>
      </c>
      <c r="D52" s="180" t="s">
        <v>1199</v>
      </c>
      <c r="E52" s="177" t="s">
        <v>1198</v>
      </c>
      <c r="F52" s="177" t="s">
        <v>1198</v>
      </c>
      <c r="G52" s="178" t="s">
        <v>1198</v>
      </c>
      <c r="N52" s="193"/>
    </row>
    <row r="53" spans="1:14" x14ac:dyDescent="0.2">
      <c r="A53" s="171"/>
      <c r="B53" s="172"/>
      <c r="C53" s="179" t="s">
        <v>120</v>
      </c>
      <c r="D53" s="180" t="s">
        <v>1199</v>
      </c>
      <c r="E53" s="177" t="s">
        <v>1198</v>
      </c>
      <c r="F53" s="177" t="s">
        <v>1198</v>
      </c>
      <c r="G53" s="178" t="s">
        <v>1198</v>
      </c>
      <c r="N53" s="193"/>
    </row>
    <row r="54" spans="1:14" x14ac:dyDescent="0.2">
      <c r="A54" s="171"/>
      <c r="B54" s="172"/>
      <c r="C54" s="179" t="s">
        <v>1200</v>
      </c>
      <c r="D54" s="180" t="s">
        <v>1199</v>
      </c>
      <c r="E54" s="180" t="s">
        <v>1199</v>
      </c>
      <c r="F54" s="177">
        <f>F50+F20</f>
        <v>5446.1153598000001</v>
      </c>
      <c r="G54" s="194">
        <f>F54/$F$78</f>
        <v>0.96362518003613917</v>
      </c>
      <c r="N54" s="193"/>
    </row>
    <row r="55" spans="1:14" x14ac:dyDescent="0.2">
      <c r="A55" s="171"/>
      <c r="B55" s="172"/>
      <c r="C55" s="195"/>
      <c r="D55" s="180"/>
      <c r="E55" s="180"/>
      <c r="F55" s="196"/>
      <c r="G55" s="178"/>
      <c r="N55" s="193"/>
    </row>
    <row r="56" spans="1:14" x14ac:dyDescent="0.2">
      <c r="A56" s="171"/>
      <c r="B56" s="172"/>
      <c r="C56" s="195" t="s">
        <v>1289</v>
      </c>
      <c r="D56" s="180"/>
      <c r="E56" s="180"/>
      <c r="F56" s="196"/>
      <c r="G56" s="178"/>
    </row>
    <row r="57" spans="1:14" x14ac:dyDescent="0.2">
      <c r="A57" s="171"/>
      <c r="B57" s="172"/>
      <c r="C57" s="197" t="s">
        <v>1290</v>
      </c>
      <c r="D57" s="180"/>
      <c r="E57" s="177" t="s">
        <v>1198</v>
      </c>
      <c r="F57" s="177" t="s">
        <v>1198</v>
      </c>
      <c r="G57" s="177" t="s">
        <v>1198</v>
      </c>
    </row>
    <row r="58" spans="1:14" x14ac:dyDescent="0.2">
      <c r="A58" s="171"/>
      <c r="B58" s="172"/>
      <c r="C58" s="197" t="s">
        <v>1291</v>
      </c>
      <c r="D58" s="180"/>
      <c r="E58" s="177" t="s">
        <v>1198</v>
      </c>
      <c r="F58" s="177" t="s">
        <v>1198</v>
      </c>
      <c r="G58" s="177" t="s">
        <v>1198</v>
      </c>
    </row>
    <row r="59" spans="1:14" x14ac:dyDescent="0.2">
      <c r="A59" s="171"/>
      <c r="B59" s="172"/>
      <c r="C59" s="197" t="s">
        <v>1292</v>
      </c>
      <c r="D59" s="180"/>
      <c r="E59" s="177" t="s">
        <v>1198</v>
      </c>
      <c r="F59" s="177" t="s">
        <v>1198</v>
      </c>
      <c r="G59" s="177" t="s">
        <v>1198</v>
      </c>
    </row>
    <row r="60" spans="1:14" x14ac:dyDescent="0.2">
      <c r="A60" s="171"/>
      <c r="B60" s="172"/>
      <c r="C60" s="197"/>
      <c r="D60" s="180"/>
      <c r="E60" s="180"/>
      <c r="F60" s="198"/>
      <c r="G60" s="199"/>
    </row>
    <row r="61" spans="1:14" x14ac:dyDescent="0.2">
      <c r="A61" s="171"/>
      <c r="B61" s="172"/>
      <c r="C61" s="200" t="s">
        <v>1293</v>
      </c>
      <c r="D61" s="180"/>
      <c r="E61" s="180"/>
      <c r="F61" s="198"/>
      <c r="G61" s="199"/>
    </row>
    <row r="62" spans="1:14" x14ac:dyDescent="0.2">
      <c r="A62" s="171"/>
      <c r="B62" s="172"/>
      <c r="C62" s="179" t="s">
        <v>120</v>
      </c>
      <c r="D62" s="180" t="s">
        <v>1199</v>
      </c>
      <c r="E62" s="177" t="s">
        <v>1198</v>
      </c>
      <c r="F62" s="177" t="s">
        <v>1198</v>
      </c>
      <c r="G62" s="178" t="s">
        <v>1198</v>
      </c>
    </row>
    <row r="63" spans="1:14" x14ac:dyDescent="0.2">
      <c r="A63" s="171"/>
      <c r="B63" s="172"/>
      <c r="C63" s="179" t="s">
        <v>1200</v>
      </c>
      <c r="D63" s="180" t="s">
        <v>1199</v>
      </c>
      <c r="E63" s="180" t="s">
        <v>1199</v>
      </c>
      <c r="F63" s="177" t="s">
        <v>1198</v>
      </c>
      <c r="G63" s="178" t="s">
        <v>1198</v>
      </c>
    </row>
    <row r="64" spans="1:14" x14ac:dyDescent="0.2">
      <c r="A64" s="171"/>
      <c r="B64" s="172"/>
      <c r="C64" s="179"/>
      <c r="D64" s="180"/>
      <c r="E64" s="180"/>
      <c r="F64" s="177"/>
      <c r="G64" s="178"/>
    </row>
    <row r="65" spans="1:8" x14ac:dyDescent="0.2">
      <c r="A65" s="171"/>
      <c r="B65" s="172"/>
      <c r="C65" s="179" t="s">
        <v>1294</v>
      </c>
      <c r="D65" s="180"/>
      <c r="E65" s="180"/>
      <c r="F65" s="177"/>
      <c r="G65" s="178"/>
    </row>
    <row r="66" spans="1:8" x14ac:dyDescent="0.2">
      <c r="A66" s="171"/>
      <c r="B66" s="172"/>
      <c r="C66" s="179" t="s">
        <v>1295</v>
      </c>
      <c r="D66" s="180"/>
      <c r="E66" s="177" t="s">
        <v>1198</v>
      </c>
      <c r="F66" s="177" t="s">
        <v>1198</v>
      </c>
      <c r="G66" s="178" t="s">
        <v>1198</v>
      </c>
    </row>
    <row r="67" spans="1:8" hidden="1" x14ac:dyDescent="0.2">
      <c r="A67" s="171"/>
      <c r="B67" s="172"/>
      <c r="C67" s="172"/>
      <c r="D67" s="180"/>
      <c r="E67" s="180" t="s">
        <v>1199</v>
      </c>
      <c r="F67" s="177" t="s">
        <v>1198</v>
      </c>
      <c r="G67" s="178" t="s">
        <v>1198</v>
      </c>
    </row>
    <row r="68" spans="1:8" x14ac:dyDescent="0.2">
      <c r="A68" s="171"/>
      <c r="B68" s="172"/>
      <c r="C68" s="179" t="s">
        <v>120</v>
      </c>
      <c r="D68" s="180"/>
      <c r="E68" s="180"/>
      <c r="F68" s="177" t="s">
        <v>1198</v>
      </c>
      <c r="G68" s="178" t="s">
        <v>1198</v>
      </c>
    </row>
    <row r="69" spans="1:8" x14ac:dyDescent="0.2">
      <c r="A69" s="171"/>
      <c r="B69" s="172"/>
      <c r="C69" s="179"/>
      <c r="D69" s="180"/>
      <c r="E69" s="180"/>
      <c r="F69" s="177"/>
      <c r="G69" s="178"/>
    </row>
    <row r="70" spans="1:8" x14ac:dyDescent="0.2">
      <c r="A70" s="171"/>
      <c r="B70" s="172"/>
      <c r="C70" s="179" t="s">
        <v>1296</v>
      </c>
      <c r="D70" s="180" t="s">
        <v>1199</v>
      </c>
      <c r="E70" s="180" t="s">
        <v>1199</v>
      </c>
      <c r="F70" s="201" t="s">
        <v>1199</v>
      </c>
      <c r="G70" s="202" t="s">
        <v>1199</v>
      </c>
    </row>
    <row r="71" spans="1:8" x14ac:dyDescent="0.2">
      <c r="A71" s="171"/>
      <c r="B71" s="172"/>
      <c r="C71" s="131" t="s">
        <v>137</v>
      </c>
      <c r="D71" s="180" t="s">
        <v>1297</v>
      </c>
      <c r="E71" s="181"/>
      <c r="F71" s="183">
        <v>203.89526030000002</v>
      </c>
      <c r="G71" s="186">
        <f>F71/$F$78</f>
        <v>3.6076835310061874E-2</v>
      </c>
      <c r="H71" s="187"/>
    </row>
    <row r="72" spans="1:8" x14ac:dyDescent="0.2">
      <c r="A72" s="171"/>
      <c r="B72" s="172"/>
      <c r="C72" s="179" t="s">
        <v>120</v>
      </c>
      <c r="D72" s="180" t="s">
        <v>1199</v>
      </c>
      <c r="E72" s="180" t="s">
        <v>1199</v>
      </c>
      <c r="F72" s="177">
        <f>F71</f>
        <v>203.89526030000002</v>
      </c>
      <c r="G72" s="194">
        <f>G71</f>
        <v>3.6076835310061874E-2</v>
      </c>
    </row>
    <row r="73" spans="1:8" x14ac:dyDescent="0.2">
      <c r="A73" s="171"/>
      <c r="B73" s="172"/>
      <c r="C73" s="179"/>
      <c r="D73" s="180"/>
      <c r="E73" s="180"/>
      <c r="F73" s="177"/>
      <c r="G73" s="178"/>
    </row>
    <row r="74" spans="1:8" x14ac:dyDescent="0.2">
      <c r="A74" s="171"/>
      <c r="B74" s="172"/>
      <c r="C74" s="179" t="s">
        <v>144</v>
      </c>
      <c r="D74" s="180" t="s">
        <v>1199</v>
      </c>
      <c r="E74" s="180" t="s">
        <v>1199</v>
      </c>
      <c r="F74" s="183">
        <v>1.6841182999993907</v>
      </c>
      <c r="G74" s="186">
        <f>F74/$F$78</f>
        <v>2.9798465379893578E-4</v>
      </c>
      <c r="H74" s="187"/>
    </row>
    <row r="75" spans="1:8" x14ac:dyDescent="0.2">
      <c r="A75" s="171"/>
      <c r="B75" s="172"/>
      <c r="C75" s="179" t="s">
        <v>120</v>
      </c>
      <c r="D75" s="180"/>
      <c r="E75" s="180"/>
      <c r="F75" s="177">
        <f>F74</f>
        <v>1.6841182999993907</v>
      </c>
      <c r="G75" s="194">
        <f>G74</f>
        <v>2.9798465379893578E-4</v>
      </c>
    </row>
    <row r="76" spans="1:8" x14ac:dyDescent="0.2">
      <c r="A76" s="171"/>
      <c r="B76" s="172"/>
      <c r="C76" s="179" t="s">
        <v>1200</v>
      </c>
      <c r="D76" s="180"/>
      <c r="E76" s="180"/>
      <c r="F76" s="177">
        <f>F72+F75</f>
        <v>205.57937859999942</v>
      </c>
      <c r="G76" s="194">
        <f>F76/$F$78</f>
        <v>3.6374819963860813E-2</v>
      </c>
    </row>
    <row r="77" spans="1:8" x14ac:dyDescent="0.2">
      <c r="A77" s="171"/>
      <c r="B77" s="172"/>
      <c r="C77" s="179"/>
      <c r="D77" s="180"/>
      <c r="E77" s="180"/>
      <c r="F77" s="177"/>
      <c r="G77" s="178"/>
    </row>
    <row r="78" spans="1:8" x14ac:dyDescent="0.2">
      <c r="A78" s="171"/>
      <c r="B78" s="172"/>
      <c r="C78" s="179" t="s">
        <v>1298</v>
      </c>
      <c r="D78" s="180" t="s">
        <v>1199</v>
      </c>
      <c r="E78" s="180" t="s">
        <v>1199</v>
      </c>
      <c r="F78" s="177">
        <f>F76+F54</f>
        <v>5651.6947383999996</v>
      </c>
      <c r="G78" s="194">
        <f>G76+G54</f>
        <v>1</v>
      </c>
    </row>
    <row r="79" spans="1:8" x14ac:dyDescent="0.2">
      <c r="A79" s="203"/>
      <c r="B79" s="204"/>
      <c r="C79" s="205"/>
      <c r="D79" s="204"/>
      <c r="E79" s="204"/>
      <c r="F79" s="206"/>
      <c r="G79" s="207"/>
      <c r="H79" s="187"/>
    </row>
    <row r="80" spans="1:8" x14ac:dyDescent="0.2">
      <c r="A80" s="203"/>
      <c r="B80" s="208" t="s">
        <v>146</v>
      </c>
      <c r="C80" s="208"/>
      <c r="D80" s="209"/>
      <c r="E80" s="209"/>
      <c r="F80" s="210"/>
      <c r="G80" s="207"/>
    </row>
    <row r="81" spans="1:7" x14ac:dyDescent="0.2">
      <c r="A81" s="203"/>
      <c r="B81" s="362" t="s">
        <v>1299</v>
      </c>
      <c r="C81" s="362"/>
      <c r="D81" s="362"/>
      <c r="E81" s="209"/>
      <c r="F81" s="210"/>
      <c r="G81" s="207"/>
    </row>
    <row r="82" spans="1:7" x14ac:dyDescent="0.2">
      <c r="A82" s="203"/>
      <c r="B82" s="362" t="s">
        <v>1300</v>
      </c>
      <c r="C82" s="362"/>
      <c r="D82" s="362"/>
      <c r="E82" s="209"/>
      <c r="F82" s="209"/>
      <c r="G82" s="207"/>
    </row>
    <row r="83" spans="1:7" x14ac:dyDescent="0.2">
      <c r="A83" s="203"/>
      <c r="B83" s="366" t="s">
        <v>1301</v>
      </c>
      <c r="C83" s="366"/>
      <c r="D83" s="366"/>
      <c r="E83" s="209"/>
      <c r="F83" s="209"/>
      <c r="G83" s="211"/>
    </row>
    <row r="84" spans="1:7" ht="15.75" customHeight="1" x14ac:dyDescent="0.2">
      <c r="A84" s="203"/>
      <c r="B84" s="212"/>
      <c r="C84" s="363" t="s">
        <v>1302</v>
      </c>
      <c r="D84" s="363"/>
      <c r="E84" s="363" t="s">
        <v>1303</v>
      </c>
      <c r="F84" s="363"/>
    </row>
    <row r="85" spans="1:7" x14ac:dyDescent="0.2">
      <c r="A85" s="203"/>
      <c r="B85" s="213"/>
      <c r="C85" s="214" t="s">
        <v>1304</v>
      </c>
      <c r="D85" s="215" t="s">
        <v>1305</v>
      </c>
      <c r="E85" s="214" t="s">
        <v>1304</v>
      </c>
      <c r="F85" s="215" t="s">
        <v>1305</v>
      </c>
    </row>
    <row r="86" spans="1:7" x14ac:dyDescent="0.2">
      <c r="A86" s="203"/>
      <c r="B86" s="195" t="s">
        <v>1306</v>
      </c>
      <c r="C86" s="216">
        <v>43251</v>
      </c>
      <c r="D86" s="216">
        <v>43281</v>
      </c>
      <c r="E86" s="216">
        <v>43251</v>
      </c>
      <c r="F86" s="216">
        <v>43281</v>
      </c>
      <c r="G86" s="163"/>
    </row>
    <row r="87" spans="1:7" x14ac:dyDescent="0.2">
      <c r="A87" s="203"/>
      <c r="B87" s="217" t="s">
        <v>1307</v>
      </c>
      <c r="C87" s="218">
        <v>14.1386</v>
      </c>
      <c r="D87" s="218">
        <v>14.2407</v>
      </c>
      <c r="E87" s="218">
        <v>13.8728</v>
      </c>
      <c r="F87" s="218">
        <v>13.969099999999999</v>
      </c>
      <c r="G87" s="163"/>
    </row>
    <row r="88" spans="1:7" x14ac:dyDescent="0.2">
      <c r="A88" s="203"/>
      <c r="B88" s="217" t="s">
        <v>1308</v>
      </c>
      <c r="C88" s="218">
        <v>14.1386</v>
      </c>
      <c r="D88" s="218">
        <v>14.2407</v>
      </c>
      <c r="E88" s="218">
        <v>13.8728</v>
      </c>
      <c r="F88" s="218">
        <v>13.969099999999999</v>
      </c>
      <c r="G88" s="163"/>
    </row>
    <row r="89" spans="1:7" x14ac:dyDescent="0.2">
      <c r="A89" s="203"/>
      <c r="B89" s="203"/>
      <c r="C89" s="209"/>
      <c r="D89" s="209"/>
      <c r="E89" s="219"/>
      <c r="F89" s="219"/>
      <c r="G89" s="211"/>
    </row>
    <row r="90" spans="1:7" x14ac:dyDescent="0.2">
      <c r="A90" s="203"/>
      <c r="B90" s="362" t="s">
        <v>1309</v>
      </c>
      <c r="C90" s="362"/>
      <c r="D90" s="362"/>
      <c r="E90" s="209"/>
      <c r="F90" s="209"/>
      <c r="G90" s="211"/>
    </row>
    <row r="91" spans="1:7" x14ac:dyDescent="0.2">
      <c r="A91" s="203"/>
      <c r="B91" s="362" t="s">
        <v>1310</v>
      </c>
      <c r="C91" s="362"/>
      <c r="D91" s="362"/>
      <c r="E91" s="209"/>
      <c r="F91" s="209"/>
      <c r="G91" s="220"/>
    </row>
    <row r="92" spans="1:7" x14ac:dyDescent="0.2">
      <c r="A92" s="203"/>
      <c r="B92" s="362" t="s">
        <v>1311</v>
      </c>
      <c r="C92" s="362"/>
      <c r="D92" s="362"/>
      <c r="E92" s="210"/>
      <c r="F92" s="209"/>
      <c r="G92" s="211"/>
    </row>
    <row r="93" spans="1:7" x14ac:dyDescent="0.2">
      <c r="A93" s="203"/>
      <c r="B93" s="364" t="s">
        <v>1312</v>
      </c>
      <c r="C93" s="364"/>
      <c r="D93" s="364"/>
      <c r="E93" s="209"/>
      <c r="F93" s="209"/>
      <c r="G93" s="211"/>
    </row>
    <row r="94" spans="1:7" x14ac:dyDescent="0.2">
      <c r="A94" s="203"/>
      <c r="B94" s="362" t="s">
        <v>1313</v>
      </c>
      <c r="C94" s="362"/>
      <c r="D94" s="362"/>
      <c r="E94" s="209"/>
      <c r="F94" s="209"/>
      <c r="G94" s="211"/>
    </row>
    <row r="95" spans="1:7" x14ac:dyDescent="0.2">
      <c r="A95" s="203"/>
      <c r="B95" s="203"/>
      <c r="C95" s="221"/>
      <c r="D95" s="203"/>
      <c r="E95" s="203"/>
      <c r="F95" s="220"/>
      <c r="G95" s="211"/>
    </row>
    <row r="96" spans="1:7" x14ac:dyDescent="0.2">
      <c r="A96" s="203"/>
      <c r="B96" s="203"/>
      <c r="C96" s="203"/>
      <c r="D96" s="203"/>
      <c r="E96" s="203"/>
      <c r="F96" s="220"/>
      <c r="G96" s="211"/>
    </row>
    <row r="97" spans="1:7" x14ac:dyDescent="0.2">
      <c r="A97" s="203"/>
      <c r="B97" s="203"/>
      <c r="C97" s="203"/>
      <c r="D97" s="203"/>
      <c r="E97" s="203"/>
      <c r="F97" s="220"/>
      <c r="G97" s="211"/>
    </row>
    <row r="98" spans="1:7" x14ac:dyDescent="0.2">
      <c r="A98" s="203"/>
      <c r="B98" s="203"/>
      <c r="C98" s="203"/>
      <c r="D98" s="203"/>
      <c r="E98" s="203"/>
      <c r="F98" s="220"/>
      <c r="G98" s="211"/>
    </row>
    <row r="99" spans="1:7" x14ac:dyDescent="0.2">
      <c r="A99" s="203"/>
      <c r="B99" s="203"/>
      <c r="C99" s="203"/>
      <c r="D99" s="203"/>
      <c r="E99" s="203"/>
      <c r="F99" s="220"/>
      <c r="G99" s="211"/>
    </row>
    <row r="100" spans="1:7" x14ac:dyDescent="0.2">
      <c r="A100" s="203"/>
      <c r="B100" s="203"/>
      <c r="C100" s="203"/>
      <c r="D100" s="203"/>
      <c r="E100" s="203"/>
      <c r="F100" s="220"/>
      <c r="G100" s="211"/>
    </row>
    <row r="101" spans="1:7" x14ac:dyDescent="0.2">
      <c r="A101" s="203"/>
      <c r="B101" s="203"/>
      <c r="C101" s="203"/>
      <c r="D101" s="203"/>
      <c r="E101" s="203"/>
      <c r="F101" s="220"/>
      <c r="G101" s="211"/>
    </row>
    <row r="102" spans="1:7" x14ac:dyDescent="0.2">
      <c r="A102" s="203"/>
      <c r="B102" s="203"/>
      <c r="C102" s="203"/>
      <c r="D102" s="203"/>
      <c r="E102" s="203"/>
      <c r="F102" s="220"/>
      <c r="G102" s="211"/>
    </row>
    <row r="103" spans="1:7" x14ac:dyDescent="0.2">
      <c r="A103" s="203"/>
      <c r="B103" s="203"/>
      <c r="C103" s="203"/>
      <c r="D103" s="203"/>
      <c r="E103" s="203"/>
      <c r="F103" s="220"/>
      <c r="G103" s="211"/>
    </row>
    <row r="104" spans="1:7" x14ac:dyDescent="0.2">
      <c r="A104" s="203"/>
      <c r="B104" s="203"/>
      <c r="C104" s="203"/>
      <c r="D104" s="203"/>
      <c r="E104" s="203"/>
      <c r="F104" s="220"/>
      <c r="G104" s="211"/>
    </row>
  </sheetData>
  <mergeCells count="13">
    <mergeCell ref="B83:D83"/>
    <mergeCell ref="A1:G1"/>
    <mergeCell ref="A2:G2"/>
    <mergeCell ref="A3:G3"/>
    <mergeCell ref="B81:D81"/>
    <mergeCell ref="B82:D82"/>
    <mergeCell ref="B94:D94"/>
    <mergeCell ref="C84:D84"/>
    <mergeCell ref="E84:F84"/>
    <mergeCell ref="B90:D90"/>
    <mergeCell ref="B91:D91"/>
    <mergeCell ref="B92:D92"/>
    <mergeCell ref="B93:D9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E21" sqref="E21"/>
    </sheetView>
  </sheetViews>
  <sheetFormatPr defaultRowHeight="12.75" x14ac:dyDescent="0.2"/>
  <cols>
    <col min="1" max="1" width="5.85546875" style="163" bestFit="1" customWidth="1"/>
    <col min="2" max="2" width="14.140625" style="163" bestFit="1" customWidth="1"/>
    <col min="3" max="3" width="37.7109375" style="163" bestFit="1" customWidth="1"/>
    <col min="4" max="4" width="26.85546875" style="163" bestFit="1" customWidth="1"/>
    <col min="5" max="5" width="13.85546875" style="163" bestFit="1" customWidth="1"/>
    <col min="6" max="6" width="10.7109375" style="187" bestFit="1" customWidth="1"/>
    <col min="7" max="7" width="9.28515625" style="188" bestFit="1" customWidth="1"/>
    <col min="8" max="16384" width="9.140625" style="163"/>
  </cols>
  <sheetData>
    <row r="1" spans="1:10" ht="18.75" customHeight="1" x14ac:dyDescent="0.2">
      <c r="A1" s="369" t="s">
        <v>0</v>
      </c>
      <c r="B1" s="369"/>
      <c r="C1" s="369"/>
      <c r="D1" s="369"/>
      <c r="E1" s="369"/>
      <c r="F1" s="369"/>
      <c r="G1" s="369"/>
    </row>
    <row r="2" spans="1:10" ht="15" customHeight="1" x14ac:dyDescent="0.2">
      <c r="A2" s="365" t="s">
        <v>1314</v>
      </c>
      <c r="B2" s="365"/>
      <c r="C2" s="365"/>
      <c r="D2" s="365"/>
      <c r="E2" s="365"/>
      <c r="F2" s="365"/>
      <c r="G2" s="365"/>
    </row>
    <row r="3" spans="1:10" ht="15" customHeight="1" x14ac:dyDescent="0.2">
      <c r="A3" s="357" t="s">
        <v>1165</v>
      </c>
      <c r="B3" s="358"/>
      <c r="C3" s="358"/>
      <c r="D3" s="358"/>
      <c r="E3" s="358"/>
      <c r="F3" s="358"/>
      <c r="G3" s="359"/>
    </row>
    <row r="4" spans="1:10" ht="30" x14ac:dyDescent="0.2">
      <c r="A4" s="164" t="s">
        <v>2</v>
      </c>
      <c r="B4" s="165" t="s">
        <v>1191</v>
      </c>
      <c r="C4" s="222" t="s">
        <v>1192</v>
      </c>
      <c r="D4" s="168" t="s">
        <v>5</v>
      </c>
      <c r="E4" s="223" t="s">
        <v>6</v>
      </c>
      <c r="F4" s="224" t="s">
        <v>1193</v>
      </c>
      <c r="G4" s="225" t="s">
        <v>1194</v>
      </c>
    </row>
    <row r="5" spans="1:10" x14ac:dyDescent="0.2">
      <c r="A5" s="171"/>
      <c r="B5" s="172"/>
      <c r="C5" s="173" t="s">
        <v>1195</v>
      </c>
      <c r="D5" s="174"/>
      <c r="E5" s="174"/>
      <c r="F5" s="175"/>
      <c r="G5" s="176"/>
    </row>
    <row r="6" spans="1:10" x14ac:dyDescent="0.2">
      <c r="A6" s="171"/>
      <c r="B6" s="172"/>
      <c r="C6" s="173" t="s">
        <v>1196</v>
      </c>
      <c r="D6" s="174"/>
      <c r="E6" s="174"/>
      <c r="F6" s="175"/>
      <c r="G6" s="176"/>
    </row>
    <row r="7" spans="1:10" x14ac:dyDescent="0.2">
      <c r="A7" s="171"/>
      <c r="B7" s="172"/>
      <c r="C7" s="173" t="s">
        <v>1197</v>
      </c>
      <c r="D7" s="174"/>
      <c r="E7" s="177" t="s">
        <v>1198</v>
      </c>
      <c r="F7" s="177" t="s">
        <v>1198</v>
      </c>
      <c r="G7" s="178" t="s">
        <v>1198</v>
      </c>
    </row>
    <row r="8" spans="1:10" x14ac:dyDescent="0.2">
      <c r="A8" s="171"/>
      <c r="B8" s="226"/>
      <c r="C8" s="179" t="s">
        <v>120</v>
      </c>
      <c r="D8" s="180" t="s">
        <v>1199</v>
      </c>
      <c r="E8" s="180" t="s">
        <v>1199</v>
      </c>
      <c r="F8" s="177" t="s">
        <v>1198</v>
      </c>
      <c r="G8" s="178" t="s">
        <v>1198</v>
      </c>
    </row>
    <row r="9" spans="1:10" x14ac:dyDescent="0.2">
      <c r="A9" s="171"/>
      <c r="B9" s="226"/>
      <c r="C9" s="179" t="s">
        <v>1200</v>
      </c>
      <c r="D9" s="180" t="s">
        <v>1199</v>
      </c>
      <c r="E9" s="181"/>
      <c r="F9" s="177" t="s">
        <v>1198</v>
      </c>
      <c r="G9" s="178" t="s">
        <v>1198</v>
      </c>
    </row>
    <row r="10" spans="1:10" x14ac:dyDescent="0.2">
      <c r="A10" s="171"/>
      <c r="B10" s="226"/>
      <c r="C10" s="180"/>
      <c r="D10" s="180"/>
      <c r="E10" s="181"/>
      <c r="F10" s="177"/>
      <c r="G10" s="178"/>
    </row>
    <row r="11" spans="1:10" x14ac:dyDescent="0.2">
      <c r="A11" s="171"/>
      <c r="B11" s="226"/>
      <c r="C11" s="182" t="s">
        <v>1201</v>
      </c>
      <c r="D11" s="180"/>
      <c r="E11" s="181"/>
      <c r="F11" s="183"/>
      <c r="G11" s="184"/>
    </row>
    <row r="12" spans="1:10" x14ac:dyDescent="0.2">
      <c r="A12" s="171"/>
      <c r="B12" s="226"/>
      <c r="C12" s="182" t="s">
        <v>1202</v>
      </c>
      <c r="D12" s="180"/>
      <c r="E12" s="181"/>
      <c r="F12" s="183"/>
      <c r="G12" s="184"/>
    </row>
    <row r="13" spans="1:10" x14ac:dyDescent="0.2">
      <c r="A13" s="227">
        <v>1</v>
      </c>
      <c r="B13" s="172" t="s">
        <v>1203</v>
      </c>
      <c r="C13" s="172" t="s">
        <v>1204</v>
      </c>
      <c r="D13" s="180" t="s">
        <v>1205</v>
      </c>
      <c r="E13" s="181">
        <v>1563</v>
      </c>
      <c r="F13" s="183">
        <v>138.06267209999999</v>
      </c>
      <c r="G13" s="186">
        <f>F13/$F$77</f>
        <v>3.384947882456564E-2</v>
      </c>
      <c r="H13" s="187"/>
      <c r="I13" s="187"/>
      <c r="J13" s="187"/>
    </row>
    <row r="14" spans="1:10" x14ac:dyDescent="0.2">
      <c r="A14" s="227">
        <v>2</v>
      </c>
      <c r="B14" s="172" t="s">
        <v>1206</v>
      </c>
      <c r="C14" s="172" t="s">
        <v>1207</v>
      </c>
      <c r="D14" s="180" t="s">
        <v>1208</v>
      </c>
      <c r="E14" s="181">
        <v>1652</v>
      </c>
      <c r="F14" s="183">
        <v>114.14737219999999</v>
      </c>
      <c r="G14" s="186">
        <f t="shared" ref="G14:G20" si="0">F14/$F$77</f>
        <v>2.7986051547409626E-2</v>
      </c>
      <c r="H14" s="187"/>
      <c r="I14" s="187"/>
      <c r="J14" s="187"/>
    </row>
    <row r="15" spans="1:10" x14ac:dyDescent="0.2">
      <c r="A15" s="227">
        <v>3</v>
      </c>
      <c r="B15" s="172" t="s">
        <v>1209</v>
      </c>
      <c r="C15" s="172" t="s">
        <v>1210</v>
      </c>
      <c r="D15" s="180" t="s">
        <v>1205</v>
      </c>
      <c r="E15" s="181">
        <v>4079</v>
      </c>
      <c r="F15" s="183">
        <v>81.873648500000002</v>
      </c>
      <c r="G15" s="186">
        <f t="shared" si="0"/>
        <v>2.007334994344703E-2</v>
      </c>
      <c r="H15" s="187"/>
      <c r="I15" s="187"/>
      <c r="J15" s="187"/>
    </row>
    <row r="16" spans="1:10" x14ac:dyDescent="0.2">
      <c r="A16" s="227">
        <v>4</v>
      </c>
      <c r="B16" s="172" t="s">
        <v>1211</v>
      </c>
      <c r="C16" s="172" t="s">
        <v>1212</v>
      </c>
      <c r="D16" s="180" t="s">
        <v>1213</v>
      </c>
      <c r="E16" s="181">
        <v>4724</v>
      </c>
      <c r="F16" s="183">
        <v>55.265821799999998</v>
      </c>
      <c r="G16" s="186">
        <f t="shared" si="0"/>
        <v>1.3549783125929506E-2</v>
      </c>
      <c r="H16" s="187"/>
      <c r="I16" s="187"/>
      <c r="J16" s="187"/>
    </row>
    <row r="17" spans="1:10" x14ac:dyDescent="0.2">
      <c r="A17" s="227">
        <v>5</v>
      </c>
      <c r="B17" s="172" t="s">
        <v>1214</v>
      </c>
      <c r="C17" s="172" t="s">
        <v>1215</v>
      </c>
      <c r="D17" s="180" t="s">
        <v>1213</v>
      </c>
      <c r="E17" s="181">
        <v>26500</v>
      </c>
      <c r="F17" s="183">
        <v>53.336154000000001</v>
      </c>
      <c r="G17" s="186">
        <f t="shared" si="0"/>
        <v>1.3076677337514549E-2</v>
      </c>
      <c r="H17" s="187"/>
      <c r="I17" s="187"/>
      <c r="J17" s="187"/>
    </row>
    <row r="18" spans="1:10" x14ac:dyDescent="0.2">
      <c r="A18" s="227">
        <v>6</v>
      </c>
      <c r="B18" s="172" t="s">
        <v>1216</v>
      </c>
      <c r="C18" s="172" t="s">
        <v>1217</v>
      </c>
      <c r="D18" s="180" t="s">
        <v>1213</v>
      </c>
      <c r="E18" s="181">
        <v>280</v>
      </c>
      <c r="F18" s="183">
        <v>12.730318699999998</v>
      </c>
      <c r="G18" s="186">
        <f t="shared" si="0"/>
        <v>3.1211524933655254E-3</v>
      </c>
      <c r="H18" s="187"/>
      <c r="I18" s="187"/>
      <c r="J18" s="187"/>
    </row>
    <row r="19" spans="1:10" x14ac:dyDescent="0.2">
      <c r="A19" s="171"/>
      <c r="B19" s="172"/>
      <c r="C19" s="172"/>
      <c r="D19" s="180"/>
      <c r="E19" s="181"/>
      <c r="F19" s="183"/>
      <c r="G19" s="186"/>
    </row>
    <row r="20" spans="1:10" x14ac:dyDescent="0.2">
      <c r="A20" s="171"/>
      <c r="B20" s="172"/>
      <c r="C20" s="228" t="s">
        <v>120</v>
      </c>
      <c r="D20" s="180"/>
      <c r="E20" s="181"/>
      <c r="F20" s="189">
        <f>SUM(F13:F18)</f>
        <v>455.41598730000004</v>
      </c>
      <c r="G20" s="190">
        <f t="shared" si="0"/>
        <v>0.1116564932722319</v>
      </c>
    </row>
    <row r="21" spans="1:10" x14ac:dyDescent="0.2">
      <c r="A21" s="171"/>
      <c r="B21" s="172"/>
      <c r="C21" s="180"/>
      <c r="D21" s="180"/>
      <c r="E21" s="181"/>
      <c r="F21" s="189"/>
      <c r="G21" s="191"/>
    </row>
    <row r="22" spans="1:10" x14ac:dyDescent="0.2">
      <c r="A22" s="171"/>
      <c r="B22" s="172"/>
      <c r="C22" s="182" t="s">
        <v>1218</v>
      </c>
      <c r="D22" s="180"/>
      <c r="E22" s="181"/>
      <c r="F22" s="183"/>
      <c r="G22" s="184"/>
    </row>
    <row r="23" spans="1:10" x14ac:dyDescent="0.2">
      <c r="A23" s="185">
        <v>1</v>
      </c>
      <c r="B23" s="172" t="s">
        <v>1219</v>
      </c>
      <c r="C23" s="172" t="s">
        <v>1220</v>
      </c>
      <c r="D23" s="180" t="s">
        <v>1221</v>
      </c>
      <c r="E23" s="181">
        <v>260</v>
      </c>
      <c r="F23" s="183">
        <v>303.0671668</v>
      </c>
      <c r="G23" s="186">
        <f t="shared" ref="G23:G47" si="1">F23/$F$77</f>
        <v>7.4304411822387895E-2</v>
      </c>
      <c r="H23" s="187"/>
      <c r="I23" s="187"/>
      <c r="J23" s="187"/>
    </row>
    <row r="24" spans="1:10" x14ac:dyDescent="0.2">
      <c r="A24" s="185">
        <v>2</v>
      </c>
      <c r="B24" s="172" t="s">
        <v>1222</v>
      </c>
      <c r="C24" s="172" t="s">
        <v>1223</v>
      </c>
      <c r="D24" s="180" t="s">
        <v>1224</v>
      </c>
      <c r="E24" s="181">
        <v>2083</v>
      </c>
      <c r="F24" s="183">
        <v>277.57125430000002</v>
      </c>
      <c r="G24" s="186">
        <f t="shared" si="1"/>
        <v>6.805345827241871E-2</v>
      </c>
      <c r="H24" s="187"/>
      <c r="I24" s="187"/>
      <c r="J24" s="187"/>
    </row>
    <row r="25" spans="1:10" x14ac:dyDescent="0.2">
      <c r="A25" s="185">
        <v>3</v>
      </c>
      <c r="B25" s="172" t="s">
        <v>1225</v>
      </c>
      <c r="C25" s="172" t="s">
        <v>1226</v>
      </c>
      <c r="D25" s="180" t="s">
        <v>1227</v>
      </c>
      <c r="E25" s="181">
        <v>3920</v>
      </c>
      <c r="F25" s="183">
        <v>265.07864509999996</v>
      </c>
      <c r="G25" s="186">
        <f t="shared" si="1"/>
        <v>6.4990586142342238E-2</v>
      </c>
      <c r="H25" s="187"/>
      <c r="I25" s="187"/>
      <c r="J25" s="187"/>
    </row>
    <row r="26" spans="1:10" x14ac:dyDescent="0.2">
      <c r="A26" s="185">
        <v>4</v>
      </c>
      <c r="B26" s="172" t="s">
        <v>1228</v>
      </c>
      <c r="C26" s="172" t="s">
        <v>1229</v>
      </c>
      <c r="D26" s="180" t="s">
        <v>1230</v>
      </c>
      <c r="E26" s="181">
        <v>1915</v>
      </c>
      <c r="F26" s="183">
        <v>243.0895979</v>
      </c>
      <c r="G26" s="186">
        <f t="shared" si="1"/>
        <v>5.9599427357369159E-2</v>
      </c>
      <c r="H26" s="187"/>
      <c r="I26" s="187"/>
      <c r="J26" s="187"/>
    </row>
    <row r="27" spans="1:10" x14ac:dyDescent="0.2">
      <c r="A27" s="185">
        <v>5</v>
      </c>
      <c r="B27" s="172" t="s">
        <v>1231</v>
      </c>
      <c r="C27" s="172" t="s">
        <v>1232</v>
      </c>
      <c r="D27" s="180" t="s">
        <v>1224</v>
      </c>
      <c r="E27" s="181">
        <v>280</v>
      </c>
      <c r="F27" s="183">
        <v>216.81672039999998</v>
      </c>
      <c r="G27" s="186">
        <f t="shared" si="1"/>
        <v>5.3157981620664062E-2</v>
      </c>
      <c r="H27" s="187"/>
      <c r="I27" s="187"/>
      <c r="J27" s="187"/>
    </row>
    <row r="28" spans="1:10" x14ac:dyDescent="0.2">
      <c r="A28" s="185">
        <v>6</v>
      </c>
      <c r="B28" s="172" t="s">
        <v>1233</v>
      </c>
      <c r="C28" s="172" t="s">
        <v>1234</v>
      </c>
      <c r="D28" s="180" t="s">
        <v>1213</v>
      </c>
      <c r="E28" s="181">
        <v>701</v>
      </c>
      <c r="F28" s="183">
        <v>159.63850689999998</v>
      </c>
      <c r="G28" s="186">
        <f t="shared" si="1"/>
        <v>3.9139328369531289E-2</v>
      </c>
      <c r="H28" s="187"/>
      <c r="I28" s="187"/>
      <c r="J28" s="187"/>
    </row>
    <row r="29" spans="1:10" x14ac:dyDescent="0.2">
      <c r="A29" s="185">
        <v>7</v>
      </c>
      <c r="B29" s="172" t="s">
        <v>1235</v>
      </c>
      <c r="C29" s="172" t="s">
        <v>1236</v>
      </c>
      <c r="D29" s="180" t="s">
        <v>1237</v>
      </c>
      <c r="E29" s="181">
        <v>1410</v>
      </c>
      <c r="F29" s="183">
        <v>151.50539900000001</v>
      </c>
      <c r="G29" s="186">
        <f t="shared" si="1"/>
        <v>3.7145295808437923E-2</v>
      </c>
      <c r="H29" s="187"/>
      <c r="I29" s="187"/>
      <c r="J29" s="187"/>
    </row>
    <row r="30" spans="1:10" x14ac:dyDescent="0.2">
      <c r="A30" s="185">
        <v>8</v>
      </c>
      <c r="B30" s="172" t="s">
        <v>1238</v>
      </c>
      <c r="C30" s="172" t="s">
        <v>1239</v>
      </c>
      <c r="D30" s="180" t="s">
        <v>1240</v>
      </c>
      <c r="E30" s="181">
        <v>4928</v>
      </c>
      <c r="F30" s="183">
        <v>148.22007980000001</v>
      </c>
      <c r="G30" s="186">
        <f t="shared" si="1"/>
        <v>3.6339818549445055E-2</v>
      </c>
      <c r="H30" s="187"/>
      <c r="I30" s="187"/>
      <c r="J30" s="187"/>
    </row>
    <row r="31" spans="1:10" x14ac:dyDescent="0.2">
      <c r="A31" s="185">
        <v>9</v>
      </c>
      <c r="B31" s="172" t="s">
        <v>1241</v>
      </c>
      <c r="C31" s="172" t="s">
        <v>1242</v>
      </c>
      <c r="D31" s="180" t="s">
        <v>1243</v>
      </c>
      <c r="E31" s="181">
        <v>4102</v>
      </c>
      <c r="F31" s="183">
        <v>139.83218220000001</v>
      </c>
      <c r="G31" s="186">
        <f t="shared" si="1"/>
        <v>3.4283317991581193E-2</v>
      </c>
      <c r="H31" s="187"/>
      <c r="I31" s="187"/>
      <c r="J31" s="187"/>
    </row>
    <row r="32" spans="1:10" x14ac:dyDescent="0.2">
      <c r="A32" s="185">
        <v>10</v>
      </c>
      <c r="B32" s="172" t="s">
        <v>1244</v>
      </c>
      <c r="C32" s="172" t="s">
        <v>1245</v>
      </c>
      <c r="D32" s="180" t="s">
        <v>1246</v>
      </c>
      <c r="E32" s="181">
        <v>1857</v>
      </c>
      <c r="F32" s="183">
        <v>132.69279399999999</v>
      </c>
      <c r="G32" s="186">
        <f t="shared" si="1"/>
        <v>3.2532920393009333E-2</v>
      </c>
      <c r="H32" s="187"/>
      <c r="I32" s="187"/>
      <c r="J32" s="187"/>
    </row>
    <row r="33" spans="1:10" x14ac:dyDescent="0.2">
      <c r="A33" s="185">
        <v>11</v>
      </c>
      <c r="B33" s="172" t="s">
        <v>1247</v>
      </c>
      <c r="C33" s="172" t="s">
        <v>1248</v>
      </c>
      <c r="D33" s="180" t="s">
        <v>1249</v>
      </c>
      <c r="E33" s="181">
        <v>2015</v>
      </c>
      <c r="F33" s="183">
        <v>124.9035421</v>
      </c>
      <c r="G33" s="186">
        <f t="shared" si="1"/>
        <v>3.0623192635043844E-2</v>
      </c>
      <c r="H33" s="187"/>
      <c r="I33" s="187"/>
      <c r="J33" s="187"/>
    </row>
    <row r="34" spans="1:10" x14ac:dyDescent="0.2">
      <c r="A34" s="185">
        <v>12</v>
      </c>
      <c r="B34" s="172" t="s">
        <v>1253</v>
      </c>
      <c r="C34" s="172" t="s">
        <v>1254</v>
      </c>
      <c r="D34" s="180" t="s">
        <v>1255</v>
      </c>
      <c r="E34" s="181">
        <v>1247</v>
      </c>
      <c r="F34" s="183">
        <v>119.46221850000002</v>
      </c>
      <c r="G34" s="186">
        <f t="shared" si="1"/>
        <v>2.9289117572072434E-2</v>
      </c>
      <c r="H34" s="187"/>
      <c r="I34" s="187"/>
      <c r="J34" s="187"/>
    </row>
    <row r="35" spans="1:10" x14ac:dyDescent="0.2">
      <c r="A35" s="185">
        <v>13</v>
      </c>
      <c r="B35" s="172" t="s">
        <v>1256</v>
      </c>
      <c r="C35" s="172" t="s">
        <v>1257</v>
      </c>
      <c r="D35" s="180" t="s">
        <v>1258</v>
      </c>
      <c r="E35" s="181">
        <v>12748</v>
      </c>
      <c r="F35" s="183">
        <v>118.97833749999999</v>
      </c>
      <c r="G35" s="186">
        <f t="shared" si="1"/>
        <v>2.9170482176900256E-2</v>
      </c>
      <c r="H35" s="187"/>
      <c r="I35" s="187"/>
      <c r="J35" s="187"/>
    </row>
    <row r="36" spans="1:10" x14ac:dyDescent="0.2">
      <c r="A36" s="185">
        <v>14</v>
      </c>
      <c r="B36" s="172" t="s">
        <v>1250</v>
      </c>
      <c r="C36" s="172" t="s">
        <v>1251</v>
      </c>
      <c r="D36" s="180" t="s">
        <v>1252</v>
      </c>
      <c r="E36" s="181">
        <v>4029</v>
      </c>
      <c r="F36" s="183">
        <v>118.88753700000001</v>
      </c>
      <c r="G36" s="186">
        <f t="shared" si="1"/>
        <v>2.9148220188520202E-2</v>
      </c>
      <c r="H36" s="187"/>
      <c r="I36" s="187"/>
      <c r="J36" s="187"/>
    </row>
    <row r="37" spans="1:10" x14ac:dyDescent="0.2">
      <c r="A37" s="185">
        <v>15</v>
      </c>
      <c r="B37" s="172" t="s">
        <v>1262</v>
      </c>
      <c r="C37" s="172" t="s">
        <v>1263</v>
      </c>
      <c r="D37" s="180" t="s">
        <v>1264</v>
      </c>
      <c r="E37" s="181">
        <v>2133</v>
      </c>
      <c r="F37" s="183">
        <v>114.17923230000001</v>
      </c>
      <c r="G37" s="186">
        <f t="shared" si="1"/>
        <v>2.7993862838933219E-2</v>
      </c>
      <c r="H37" s="187"/>
      <c r="I37" s="187"/>
      <c r="J37" s="187"/>
    </row>
    <row r="38" spans="1:10" x14ac:dyDescent="0.2">
      <c r="A38" s="185">
        <v>16</v>
      </c>
      <c r="B38" s="172" t="s">
        <v>1259</v>
      </c>
      <c r="C38" s="172" t="s">
        <v>1260</v>
      </c>
      <c r="D38" s="180" t="s">
        <v>1261</v>
      </c>
      <c r="E38" s="181">
        <v>1588</v>
      </c>
      <c r="F38" s="183">
        <v>114.13554980000001</v>
      </c>
      <c r="G38" s="186">
        <f t="shared" si="1"/>
        <v>2.7983152993641486E-2</v>
      </c>
      <c r="H38" s="187"/>
      <c r="I38" s="187"/>
      <c r="J38" s="187"/>
    </row>
    <row r="39" spans="1:10" x14ac:dyDescent="0.2">
      <c r="A39" s="185">
        <v>17</v>
      </c>
      <c r="B39" s="172" t="s">
        <v>1265</v>
      </c>
      <c r="C39" s="172" t="s">
        <v>1266</v>
      </c>
      <c r="D39" s="180" t="s">
        <v>1213</v>
      </c>
      <c r="E39" s="181">
        <v>250</v>
      </c>
      <c r="F39" s="183">
        <v>104.56241870000001</v>
      </c>
      <c r="G39" s="186">
        <f t="shared" si="1"/>
        <v>2.5636063128398751E-2</v>
      </c>
      <c r="H39" s="187"/>
      <c r="I39" s="187"/>
      <c r="J39" s="187"/>
    </row>
    <row r="40" spans="1:10" x14ac:dyDescent="0.2">
      <c r="A40" s="185">
        <v>18</v>
      </c>
      <c r="B40" s="172" t="s">
        <v>1267</v>
      </c>
      <c r="C40" s="172" t="s">
        <v>1268</v>
      </c>
      <c r="D40" s="180" t="s">
        <v>1269</v>
      </c>
      <c r="E40" s="181">
        <v>1862</v>
      </c>
      <c r="F40" s="183">
        <v>101.74116780000001</v>
      </c>
      <c r="G40" s="186">
        <f t="shared" si="1"/>
        <v>2.494436369113763E-2</v>
      </c>
      <c r="H40" s="187"/>
      <c r="I40" s="187"/>
      <c r="J40" s="187"/>
    </row>
    <row r="41" spans="1:10" x14ac:dyDescent="0.2">
      <c r="A41" s="185">
        <v>19</v>
      </c>
      <c r="B41" s="172" t="s">
        <v>1270</v>
      </c>
      <c r="C41" s="172" t="s">
        <v>1271</v>
      </c>
      <c r="D41" s="180" t="s">
        <v>1272</v>
      </c>
      <c r="E41" s="181">
        <v>1392</v>
      </c>
      <c r="F41" s="183">
        <v>101.4037773</v>
      </c>
      <c r="G41" s="186">
        <f t="shared" si="1"/>
        <v>2.4861644065248541E-2</v>
      </c>
      <c r="H41" s="187"/>
      <c r="I41" s="187"/>
      <c r="J41" s="187"/>
    </row>
    <row r="42" spans="1:10" x14ac:dyDescent="0.2">
      <c r="A42" s="185">
        <v>20</v>
      </c>
      <c r="B42" s="172" t="s">
        <v>1273</v>
      </c>
      <c r="C42" s="172" t="s">
        <v>1274</v>
      </c>
      <c r="D42" s="180" t="s">
        <v>1275</v>
      </c>
      <c r="E42" s="181">
        <v>2911</v>
      </c>
      <c r="F42" s="183">
        <v>87.953760899999992</v>
      </c>
      <c r="G42" s="186">
        <f t="shared" si="1"/>
        <v>2.1564039880157145E-2</v>
      </c>
      <c r="H42" s="187"/>
      <c r="I42" s="187"/>
      <c r="J42" s="187"/>
    </row>
    <row r="43" spans="1:10" x14ac:dyDescent="0.2">
      <c r="A43" s="185">
        <v>21</v>
      </c>
      <c r="B43" s="172" t="s">
        <v>1276</v>
      </c>
      <c r="C43" s="172" t="s">
        <v>1277</v>
      </c>
      <c r="D43" s="180" t="s">
        <v>1278</v>
      </c>
      <c r="E43" s="181">
        <v>1044</v>
      </c>
      <c r="F43" s="183">
        <v>82.487172099999995</v>
      </c>
      <c r="G43" s="186">
        <f t="shared" si="1"/>
        <v>2.0223770428511444E-2</v>
      </c>
      <c r="H43" s="187"/>
      <c r="I43" s="187"/>
      <c r="J43" s="187"/>
    </row>
    <row r="44" spans="1:10" x14ac:dyDescent="0.2">
      <c r="A44" s="185">
        <v>22</v>
      </c>
      <c r="B44" s="172" t="s">
        <v>1279</v>
      </c>
      <c r="C44" s="172" t="s">
        <v>1280</v>
      </c>
      <c r="D44" s="180" t="s">
        <v>1246</v>
      </c>
      <c r="E44" s="181">
        <v>1185</v>
      </c>
      <c r="F44" s="183">
        <v>79.6364959</v>
      </c>
      <c r="G44" s="186">
        <f t="shared" si="1"/>
        <v>1.9524856651167617E-2</v>
      </c>
      <c r="H44" s="187"/>
      <c r="I44" s="187"/>
      <c r="J44" s="187"/>
    </row>
    <row r="45" spans="1:10" x14ac:dyDescent="0.2">
      <c r="A45" s="185">
        <v>23</v>
      </c>
      <c r="B45" s="172" t="s">
        <v>1283</v>
      </c>
      <c r="C45" s="172" t="s">
        <v>1284</v>
      </c>
      <c r="D45" s="180" t="s">
        <v>1213</v>
      </c>
      <c r="E45" s="181">
        <v>1728</v>
      </c>
      <c r="F45" s="183">
        <v>76.067973900000013</v>
      </c>
      <c r="G45" s="186">
        <f t="shared" si="1"/>
        <v>1.8649945221186709E-2</v>
      </c>
      <c r="H45" s="187"/>
      <c r="I45" s="187"/>
      <c r="J45" s="187"/>
    </row>
    <row r="46" spans="1:10" x14ac:dyDescent="0.2">
      <c r="A46" s="185">
        <v>24</v>
      </c>
      <c r="B46" s="172" t="s">
        <v>1281</v>
      </c>
      <c r="C46" s="172" t="s">
        <v>1282</v>
      </c>
      <c r="D46" s="180" t="s">
        <v>1240</v>
      </c>
      <c r="E46" s="181">
        <v>843</v>
      </c>
      <c r="F46" s="183">
        <v>62.9366342</v>
      </c>
      <c r="G46" s="186">
        <f t="shared" si="1"/>
        <v>1.5430472511058505E-2</v>
      </c>
      <c r="H46" s="187"/>
      <c r="I46" s="187"/>
      <c r="J46" s="187"/>
    </row>
    <row r="47" spans="1:10" x14ac:dyDescent="0.2">
      <c r="A47" s="185">
        <v>25</v>
      </c>
      <c r="B47" s="172" t="s">
        <v>1285</v>
      </c>
      <c r="C47" s="172" t="s">
        <v>1286</v>
      </c>
      <c r="D47" s="180" t="s">
        <v>1287</v>
      </c>
      <c r="E47" s="181">
        <v>1219</v>
      </c>
      <c r="F47" s="183">
        <v>30.310927200000002</v>
      </c>
      <c r="G47" s="186">
        <f t="shared" si="1"/>
        <v>7.4314734953572648E-3</v>
      </c>
      <c r="H47" s="187"/>
      <c r="I47" s="187"/>
      <c r="J47" s="187"/>
    </row>
    <row r="48" spans="1:10" x14ac:dyDescent="0.2">
      <c r="A48" s="171"/>
      <c r="B48" s="172"/>
      <c r="C48" s="172"/>
      <c r="D48" s="180" t="s">
        <v>1199</v>
      </c>
      <c r="E48" s="183" t="s">
        <v>1199</v>
      </c>
      <c r="F48" s="183"/>
      <c r="G48" s="186"/>
    </row>
    <row r="49" spans="1:8" x14ac:dyDescent="0.2">
      <c r="A49" s="171"/>
      <c r="B49" s="172"/>
      <c r="C49" s="179" t="s">
        <v>120</v>
      </c>
      <c r="D49" s="180" t="s">
        <v>1199</v>
      </c>
      <c r="E49" s="180" t="s">
        <v>1199</v>
      </c>
      <c r="F49" s="177">
        <f>SUM(F23:F47)</f>
        <v>3475.1590915999996</v>
      </c>
      <c r="G49" s="190">
        <f>F49/$F$77</f>
        <v>0.85202120380452184</v>
      </c>
      <c r="H49" s="188"/>
    </row>
    <row r="50" spans="1:8" x14ac:dyDescent="0.2">
      <c r="A50" s="171"/>
      <c r="B50" s="172"/>
      <c r="C50" s="179"/>
      <c r="D50" s="180"/>
      <c r="E50" s="180"/>
      <c r="F50" s="177"/>
      <c r="G50" s="178"/>
    </row>
    <row r="51" spans="1:8" x14ac:dyDescent="0.2">
      <c r="A51" s="171"/>
      <c r="B51" s="172"/>
      <c r="C51" s="179" t="s">
        <v>1288</v>
      </c>
      <c r="D51" s="180" t="s">
        <v>1199</v>
      </c>
      <c r="E51" s="177" t="s">
        <v>1198</v>
      </c>
      <c r="F51" s="177" t="s">
        <v>1198</v>
      </c>
      <c r="G51" s="178" t="s">
        <v>1198</v>
      </c>
    </row>
    <row r="52" spans="1:8" x14ac:dyDescent="0.2">
      <c r="A52" s="171"/>
      <c r="B52" s="172"/>
      <c r="C52" s="179" t="s">
        <v>120</v>
      </c>
      <c r="D52" s="180" t="s">
        <v>1199</v>
      </c>
      <c r="E52" s="177" t="s">
        <v>1198</v>
      </c>
      <c r="F52" s="177" t="s">
        <v>1198</v>
      </c>
      <c r="G52" s="178" t="s">
        <v>1198</v>
      </c>
    </row>
    <row r="53" spans="1:8" x14ac:dyDescent="0.2">
      <c r="A53" s="171"/>
      <c r="B53" s="172"/>
      <c r="C53" s="179" t="s">
        <v>1200</v>
      </c>
      <c r="D53" s="180" t="s">
        <v>1199</v>
      </c>
      <c r="E53" s="180" t="s">
        <v>1199</v>
      </c>
      <c r="F53" s="177">
        <f>F49+F20</f>
        <v>3930.5750788999994</v>
      </c>
      <c r="G53" s="190">
        <f>F53/$F$77</f>
        <v>0.96367769707675366</v>
      </c>
    </row>
    <row r="54" spans="1:8" x14ac:dyDescent="0.2">
      <c r="A54" s="171"/>
      <c r="B54" s="172"/>
      <c r="C54" s="195"/>
      <c r="D54" s="180"/>
      <c r="E54" s="180"/>
      <c r="F54" s="196"/>
      <c r="G54" s="178"/>
    </row>
    <row r="55" spans="1:8" x14ac:dyDescent="0.2">
      <c r="A55" s="171"/>
      <c r="B55" s="172"/>
      <c r="C55" s="195" t="s">
        <v>1289</v>
      </c>
      <c r="D55" s="180"/>
      <c r="E55" s="180"/>
      <c r="F55" s="196"/>
      <c r="G55" s="178"/>
    </row>
    <row r="56" spans="1:8" x14ac:dyDescent="0.2">
      <c r="A56" s="171"/>
      <c r="B56" s="172"/>
      <c r="C56" s="197" t="s">
        <v>1290</v>
      </c>
      <c r="D56" s="180"/>
      <c r="E56" s="177" t="s">
        <v>1198</v>
      </c>
      <c r="F56" s="177" t="s">
        <v>1198</v>
      </c>
      <c r="G56" s="177" t="s">
        <v>1198</v>
      </c>
    </row>
    <row r="57" spans="1:8" x14ac:dyDescent="0.2">
      <c r="A57" s="171"/>
      <c r="B57" s="172"/>
      <c r="C57" s="197" t="s">
        <v>1291</v>
      </c>
      <c r="D57" s="180"/>
      <c r="E57" s="177" t="s">
        <v>1198</v>
      </c>
      <c r="F57" s="177" t="s">
        <v>1198</v>
      </c>
      <c r="G57" s="177" t="s">
        <v>1198</v>
      </c>
    </row>
    <row r="58" spans="1:8" x14ac:dyDescent="0.2">
      <c r="A58" s="171"/>
      <c r="B58" s="172"/>
      <c r="C58" s="197" t="s">
        <v>1292</v>
      </c>
      <c r="D58" s="180"/>
      <c r="E58" s="177" t="s">
        <v>1198</v>
      </c>
      <c r="F58" s="177" t="s">
        <v>1198</v>
      </c>
      <c r="G58" s="177" t="s">
        <v>1198</v>
      </c>
    </row>
    <row r="59" spans="1:8" x14ac:dyDescent="0.2">
      <c r="A59" s="171"/>
      <c r="B59" s="172"/>
      <c r="C59" s="197"/>
      <c r="D59" s="180"/>
      <c r="E59" s="180"/>
      <c r="F59" s="198"/>
      <c r="G59" s="199"/>
    </row>
    <row r="60" spans="1:8" x14ac:dyDescent="0.2">
      <c r="A60" s="171"/>
      <c r="B60" s="172"/>
      <c r="C60" s="229" t="s">
        <v>1293</v>
      </c>
      <c r="D60" s="180"/>
      <c r="E60" s="180"/>
      <c r="F60" s="198"/>
      <c r="G60" s="199"/>
    </row>
    <row r="61" spans="1:8" x14ac:dyDescent="0.2">
      <c r="A61" s="171"/>
      <c r="B61" s="172"/>
      <c r="C61" s="179" t="s">
        <v>120</v>
      </c>
      <c r="D61" s="180" t="s">
        <v>1199</v>
      </c>
      <c r="E61" s="177" t="s">
        <v>1198</v>
      </c>
      <c r="F61" s="177" t="s">
        <v>1198</v>
      </c>
      <c r="G61" s="178" t="s">
        <v>1198</v>
      </c>
    </row>
    <row r="62" spans="1:8" x14ac:dyDescent="0.2">
      <c r="A62" s="171"/>
      <c r="B62" s="172"/>
      <c r="C62" s="179" t="s">
        <v>1200</v>
      </c>
      <c r="D62" s="180" t="s">
        <v>1199</v>
      </c>
      <c r="E62" s="180" t="s">
        <v>1199</v>
      </c>
      <c r="F62" s="177" t="s">
        <v>1198</v>
      </c>
      <c r="G62" s="178" t="s">
        <v>1198</v>
      </c>
    </row>
    <row r="63" spans="1:8" x14ac:dyDescent="0.2">
      <c r="A63" s="171"/>
      <c r="B63" s="172"/>
      <c r="C63" s="179"/>
      <c r="D63" s="180"/>
      <c r="E63" s="180"/>
      <c r="F63" s="177"/>
      <c r="G63" s="178"/>
    </row>
    <row r="64" spans="1:8" x14ac:dyDescent="0.2">
      <c r="A64" s="171"/>
      <c r="B64" s="172"/>
      <c r="C64" s="179" t="s">
        <v>1294</v>
      </c>
      <c r="D64" s="180"/>
      <c r="E64" s="180"/>
      <c r="F64" s="177"/>
      <c r="G64" s="178"/>
    </row>
    <row r="65" spans="1:8" x14ac:dyDescent="0.2">
      <c r="A65" s="171"/>
      <c r="B65" s="172"/>
      <c r="C65" s="179" t="s">
        <v>1295</v>
      </c>
      <c r="D65" s="180"/>
      <c r="E65" s="177" t="s">
        <v>1198</v>
      </c>
      <c r="F65" s="177" t="s">
        <v>1198</v>
      </c>
      <c r="G65" s="178" t="s">
        <v>1198</v>
      </c>
    </row>
    <row r="66" spans="1:8" hidden="1" x14ac:dyDescent="0.2">
      <c r="A66" s="171"/>
      <c r="B66" s="172"/>
      <c r="C66" s="172"/>
      <c r="D66" s="180"/>
      <c r="E66" s="181"/>
      <c r="F66" s="230"/>
      <c r="G66" s="186"/>
    </row>
    <row r="67" spans="1:8" x14ac:dyDescent="0.2">
      <c r="A67" s="171"/>
      <c r="B67" s="172"/>
      <c r="C67" s="179" t="s">
        <v>120</v>
      </c>
      <c r="D67" s="180"/>
      <c r="E67" s="180"/>
      <c r="F67" s="177" t="s">
        <v>1198</v>
      </c>
      <c r="G67" s="178" t="s">
        <v>1198</v>
      </c>
    </row>
    <row r="68" spans="1:8" x14ac:dyDescent="0.2">
      <c r="A68" s="171"/>
      <c r="B68" s="172"/>
      <c r="C68" s="179"/>
      <c r="D68" s="180"/>
      <c r="E68" s="180"/>
      <c r="F68" s="177"/>
      <c r="G68" s="178"/>
    </row>
    <row r="69" spans="1:8" x14ac:dyDescent="0.2">
      <c r="A69" s="171"/>
      <c r="B69" s="172"/>
      <c r="C69" s="179" t="s">
        <v>1296</v>
      </c>
      <c r="D69" s="180" t="s">
        <v>1199</v>
      </c>
      <c r="E69" s="180" t="s">
        <v>1199</v>
      </c>
      <c r="F69" s="201" t="s">
        <v>1199</v>
      </c>
      <c r="G69" s="202" t="s">
        <v>1199</v>
      </c>
    </row>
    <row r="70" spans="1:8" x14ac:dyDescent="0.2">
      <c r="A70" s="171"/>
      <c r="B70" s="172"/>
      <c r="C70" s="131" t="s">
        <v>137</v>
      </c>
      <c r="D70" s="180" t="s">
        <v>1297</v>
      </c>
      <c r="E70" s="181"/>
      <c r="F70" s="183">
        <v>145.92503919999999</v>
      </c>
      <c r="G70" s="186">
        <f>F70/$F$77</f>
        <v>3.5777132582198598E-2</v>
      </c>
      <c r="H70" s="231"/>
    </row>
    <row r="71" spans="1:8" x14ac:dyDescent="0.2">
      <c r="A71" s="171"/>
      <c r="B71" s="172"/>
      <c r="C71" s="179" t="s">
        <v>120</v>
      </c>
      <c r="D71" s="180" t="s">
        <v>1199</v>
      </c>
      <c r="E71" s="180" t="s">
        <v>1199</v>
      </c>
      <c r="F71" s="177">
        <f>F70</f>
        <v>145.92503919999999</v>
      </c>
      <c r="G71" s="190">
        <f>F71/$F$77</f>
        <v>3.5777132582198598E-2</v>
      </c>
    </row>
    <row r="72" spans="1:8" x14ac:dyDescent="0.2">
      <c r="A72" s="171"/>
      <c r="B72" s="172"/>
      <c r="C72" s="179"/>
      <c r="D72" s="180"/>
      <c r="E72" s="180"/>
      <c r="F72" s="177"/>
      <c r="G72" s="178"/>
    </row>
    <row r="73" spans="1:8" x14ac:dyDescent="0.2">
      <c r="A73" s="171"/>
      <c r="B73" s="172"/>
      <c r="C73" s="179" t="s">
        <v>144</v>
      </c>
      <c r="D73" s="180" t="s">
        <v>1199</v>
      </c>
      <c r="E73" s="180" t="s">
        <v>1199</v>
      </c>
      <c r="F73" s="183">
        <v>2.2235992000000002</v>
      </c>
      <c r="G73" s="186">
        <f>F73/$F$77</f>
        <v>5.4517034104775318E-4</v>
      </c>
      <c r="H73" s="187"/>
    </row>
    <row r="74" spans="1:8" x14ac:dyDescent="0.2">
      <c r="A74" s="171"/>
      <c r="B74" s="172"/>
      <c r="C74" s="179" t="s">
        <v>120</v>
      </c>
      <c r="D74" s="180"/>
      <c r="E74" s="180"/>
      <c r="F74" s="177">
        <f>F73</f>
        <v>2.2235992000000002</v>
      </c>
      <c r="G74" s="194">
        <f>F74/$F$77</f>
        <v>5.4517034104775318E-4</v>
      </c>
    </row>
    <row r="75" spans="1:8" x14ac:dyDescent="0.2">
      <c r="A75" s="171"/>
      <c r="B75" s="172"/>
      <c r="C75" s="179" t="s">
        <v>1200</v>
      </c>
      <c r="D75" s="180"/>
      <c r="E75" s="180"/>
      <c r="F75" s="177">
        <f>F71+F74</f>
        <v>148.14863839999998</v>
      </c>
      <c r="G75" s="194">
        <f>F75/$F$77</f>
        <v>3.6322302923246348E-2</v>
      </c>
    </row>
    <row r="76" spans="1:8" x14ac:dyDescent="0.2">
      <c r="A76" s="171"/>
      <c r="B76" s="172"/>
      <c r="C76" s="179"/>
      <c r="D76" s="180"/>
      <c r="E76" s="180"/>
      <c r="F76" s="177"/>
      <c r="G76" s="178"/>
    </row>
    <row r="77" spans="1:8" x14ac:dyDescent="0.2">
      <c r="A77" s="171"/>
      <c r="B77" s="172"/>
      <c r="C77" s="179" t="s">
        <v>1298</v>
      </c>
      <c r="D77" s="180" t="s">
        <v>1199</v>
      </c>
      <c r="E77" s="180" t="s">
        <v>1199</v>
      </c>
      <c r="F77" s="177">
        <f>F75+F53</f>
        <v>4078.7237172999994</v>
      </c>
      <c r="G77" s="194">
        <f>G75+G53</f>
        <v>1</v>
      </c>
    </row>
    <row r="78" spans="1:8" x14ac:dyDescent="0.2">
      <c r="A78" s="203"/>
      <c r="B78" s="204"/>
      <c r="C78" s="205"/>
      <c r="D78" s="204"/>
      <c r="E78" s="204"/>
      <c r="F78" s="232"/>
      <c r="G78" s="207"/>
      <c r="H78" s="233"/>
    </row>
    <row r="79" spans="1:8" x14ac:dyDescent="0.2">
      <c r="A79" s="203"/>
      <c r="B79" s="234" t="s">
        <v>146</v>
      </c>
      <c r="C79" s="203"/>
      <c r="D79" s="235"/>
      <c r="E79" s="235"/>
      <c r="F79" s="236"/>
      <c r="G79" s="207"/>
    </row>
    <row r="80" spans="1:8" x14ac:dyDescent="0.2">
      <c r="A80" s="203"/>
      <c r="B80" s="367" t="s">
        <v>1299</v>
      </c>
      <c r="C80" s="367"/>
      <c r="D80" s="367"/>
      <c r="E80" s="235"/>
      <c r="F80" s="236"/>
      <c r="G80" s="207"/>
    </row>
    <row r="81" spans="1:7" x14ac:dyDescent="0.2">
      <c r="A81" s="203"/>
      <c r="B81" s="367" t="s">
        <v>1300</v>
      </c>
      <c r="C81" s="367"/>
      <c r="D81" s="367"/>
      <c r="E81" s="235"/>
      <c r="F81" s="235"/>
      <c r="G81" s="207"/>
    </row>
    <row r="82" spans="1:7" x14ac:dyDescent="0.2">
      <c r="A82" s="203"/>
      <c r="B82" s="366" t="s">
        <v>1301</v>
      </c>
      <c r="C82" s="366"/>
      <c r="D82" s="366"/>
      <c r="E82" s="235"/>
      <c r="F82" s="235"/>
      <c r="G82" s="211"/>
    </row>
    <row r="83" spans="1:7" x14ac:dyDescent="0.2">
      <c r="A83" s="203"/>
      <c r="B83" s="212"/>
      <c r="C83" s="363" t="s">
        <v>1302</v>
      </c>
      <c r="D83" s="363"/>
      <c r="E83" s="363" t="s">
        <v>1303</v>
      </c>
      <c r="F83" s="363"/>
      <c r="G83" s="203"/>
    </row>
    <row r="84" spans="1:7" x14ac:dyDescent="0.2">
      <c r="A84" s="203"/>
      <c r="B84" s="213"/>
      <c r="C84" s="214" t="s">
        <v>1304</v>
      </c>
      <c r="D84" s="215" t="s">
        <v>1305</v>
      </c>
      <c r="E84" s="214" t="s">
        <v>1304</v>
      </c>
      <c r="F84" s="215" t="s">
        <v>1305</v>
      </c>
      <c r="G84" s="203"/>
    </row>
    <row r="85" spans="1:7" x14ac:dyDescent="0.2">
      <c r="A85" s="203"/>
      <c r="B85" s="195" t="s">
        <v>1306</v>
      </c>
      <c r="C85" s="216">
        <v>43251</v>
      </c>
      <c r="D85" s="216">
        <v>43281</v>
      </c>
      <c r="E85" s="216">
        <v>43251</v>
      </c>
      <c r="F85" s="216">
        <v>43281</v>
      </c>
      <c r="G85" s="203"/>
    </row>
    <row r="86" spans="1:7" x14ac:dyDescent="0.2">
      <c r="A86" s="203"/>
      <c r="B86" s="217" t="s">
        <v>1307</v>
      </c>
      <c r="C86" s="218">
        <v>14.301399999999999</v>
      </c>
      <c r="D86" s="218">
        <v>14.403</v>
      </c>
      <c r="E86" s="218">
        <v>14.041499999999999</v>
      </c>
      <c r="F86" s="218">
        <v>14.1373</v>
      </c>
      <c r="G86" s="203"/>
    </row>
    <row r="87" spans="1:7" x14ac:dyDescent="0.2">
      <c r="A87" s="203"/>
      <c r="B87" s="217" t="s">
        <v>1308</v>
      </c>
      <c r="C87" s="218">
        <v>14.301399999999999</v>
      </c>
      <c r="D87" s="218">
        <v>14.403</v>
      </c>
      <c r="E87" s="218">
        <v>14.041499999999999</v>
      </c>
      <c r="F87" s="218">
        <v>14.1373</v>
      </c>
      <c r="G87" s="203"/>
    </row>
    <row r="88" spans="1:7" x14ac:dyDescent="0.2">
      <c r="A88" s="203"/>
      <c r="B88" s="203"/>
      <c r="C88" s="235"/>
      <c r="D88" s="235"/>
      <c r="E88" s="237"/>
      <c r="F88" s="237"/>
      <c r="G88" s="211"/>
    </row>
    <row r="89" spans="1:7" x14ac:dyDescent="0.2">
      <c r="A89" s="203"/>
      <c r="B89" s="367" t="s">
        <v>1309</v>
      </c>
      <c r="C89" s="367"/>
      <c r="D89" s="367"/>
      <c r="E89" s="235"/>
      <c r="F89" s="235"/>
      <c r="G89" s="211"/>
    </row>
    <row r="90" spans="1:7" x14ac:dyDescent="0.2">
      <c r="A90" s="203"/>
      <c r="B90" s="367" t="s">
        <v>1310</v>
      </c>
      <c r="C90" s="367"/>
      <c r="D90" s="367"/>
      <c r="E90" s="235"/>
      <c r="F90" s="235"/>
      <c r="G90" s="211"/>
    </row>
    <row r="91" spans="1:7" x14ac:dyDescent="0.2">
      <c r="A91" s="203"/>
      <c r="B91" s="367" t="s">
        <v>1315</v>
      </c>
      <c r="C91" s="367"/>
      <c r="D91" s="367"/>
      <c r="E91" s="236"/>
      <c r="F91" s="235"/>
      <c r="G91" s="211"/>
    </row>
    <row r="92" spans="1:7" x14ac:dyDescent="0.2">
      <c r="A92" s="203"/>
      <c r="B92" s="368" t="s">
        <v>1312</v>
      </c>
      <c r="C92" s="368"/>
      <c r="D92" s="368"/>
      <c r="E92" s="235"/>
      <c r="F92" s="235"/>
      <c r="G92" s="211"/>
    </row>
    <row r="93" spans="1:7" x14ac:dyDescent="0.2">
      <c r="A93" s="203"/>
      <c r="B93" s="367" t="s">
        <v>1313</v>
      </c>
      <c r="C93" s="367"/>
      <c r="D93" s="367"/>
      <c r="E93" s="235"/>
      <c r="F93" s="235"/>
      <c r="G93" s="211"/>
    </row>
    <row r="94" spans="1:7" x14ac:dyDescent="0.2">
      <c r="A94" s="203"/>
      <c r="B94" s="203"/>
      <c r="C94" s="238"/>
      <c r="D94" s="203"/>
      <c r="E94" s="203"/>
      <c r="F94" s="220"/>
      <c r="G94" s="211"/>
    </row>
    <row r="95" spans="1:7" x14ac:dyDescent="0.2">
      <c r="A95" s="203"/>
      <c r="B95" s="203"/>
      <c r="C95" s="203"/>
      <c r="D95" s="203"/>
      <c r="E95" s="203"/>
      <c r="F95" s="220"/>
      <c r="G95" s="211"/>
    </row>
    <row r="96" spans="1:7" x14ac:dyDescent="0.2">
      <c r="A96" s="203"/>
      <c r="B96" s="203"/>
      <c r="C96" s="203"/>
      <c r="D96" s="239"/>
      <c r="E96" s="203"/>
      <c r="F96" s="220"/>
      <c r="G96" s="211"/>
    </row>
    <row r="97" spans="1:7" x14ac:dyDescent="0.2">
      <c r="A97" s="203"/>
      <c r="B97" s="203"/>
      <c r="C97" s="203"/>
      <c r="D97" s="203"/>
      <c r="E97" s="203"/>
      <c r="F97" s="220"/>
      <c r="G97" s="211"/>
    </row>
    <row r="98" spans="1:7" x14ac:dyDescent="0.2">
      <c r="A98" s="203"/>
      <c r="B98" s="203"/>
      <c r="C98" s="203"/>
      <c r="D98" s="203"/>
      <c r="E98" s="203"/>
      <c r="F98" s="220"/>
      <c r="G98" s="211"/>
    </row>
    <row r="99" spans="1:7" x14ac:dyDescent="0.2">
      <c r="A99" s="203"/>
      <c r="B99" s="203"/>
      <c r="C99" s="203"/>
      <c r="D99" s="203"/>
      <c r="E99" s="203"/>
      <c r="F99" s="220"/>
      <c r="G99" s="211"/>
    </row>
    <row r="100" spans="1:7" x14ac:dyDescent="0.2">
      <c r="A100" s="203"/>
      <c r="B100" s="203"/>
      <c r="C100" s="203"/>
      <c r="D100" s="203"/>
      <c r="E100" s="203"/>
      <c r="F100" s="220"/>
      <c r="G100" s="211"/>
    </row>
    <row r="101" spans="1:7" x14ac:dyDescent="0.2">
      <c r="A101" s="203"/>
      <c r="B101" s="203"/>
      <c r="C101" s="203"/>
      <c r="D101" s="203"/>
      <c r="E101" s="203"/>
      <c r="F101" s="220"/>
      <c r="G101" s="211"/>
    </row>
    <row r="102" spans="1:7" x14ac:dyDescent="0.2">
      <c r="A102" s="203"/>
      <c r="B102" s="203"/>
      <c r="C102" s="203"/>
      <c r="D102" s="203"/>
      <c r="E102" s="203"/>
      <c r="F102" s="220"/>
      <c r="G102" s="211"/>
    </row>
    <row r="103" spans="1:7" x14ac:dyDescent="0.2">
      <c r="A103" s="203"/>
      <c r="B103" s="203"/>
      <c r="C103" s="203"/>
      <c r="D103" s="203"/>
      <c r="E103" s="203"/>
      <c r="F103" s="220"/>
      <c r="G103" s="211"/>
    </row>
    <row r="104" spans="1:7" x14ac:dyDescent="0.2">
      <c r="A104" s="203"/>
      <c r="B104" s="203"/>
      <c r="C104" s="203"/>
      <c r="D104" s="203"/>
      <c r="E104" s="203"/>
      <c r="F104" s="220"/>
      <c r="G104" s="211"/>
    </row>
  </sheetData>
  <mergeCells count="13">
    <mergeCell ref="B82:D82"/>
    <mergeCell ref="A1:G1"/>
    <mergeCell ref="A2:G2"/>
    <mergeCell ref="A3:G3"/>
    <mergeCell ref="B80:D80"/>
    <mergeCell ref="B81:D81"/>
    <mergeCell ref="B93:D93"/>
    <mergeCell ref="C83:D83"/>
    <mergeCell ref="E83:F83"/>
    <mergeCell ref="B89:D89"/>
    <mergeCell ref="B90:D90"/>
    <mergeCell ref="B91:D91"/>
    <mergeCell ref="B92:D9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C32" sqref="C32"/>
    </sheetView>
  </sheetViews>
  <sheetFormatPr defaultRowHeight="15" x14ac:dyDescent="0.25"/>
  <cols>
    <col min="1" max="1" width="5.42578125" style="240" bestFit="1" customWidth="1"/>
    <col min="2" max="2" width="19.7109375" style="240" bestFit="1" customWidth="1"/>
    <col min="3" max="3" width="40.28515625" style="240" bestFit="1" customWidth="1"/>
    <col min="4" max="4" width="15.28515625" style="240" bestFit="1" customWidth="1"/>
    <col min="5" max="5" width="9.85546875" style="240" bestFit="1" customWidth="1"/>
    <col min="6" max="6" width="10.140625" style="240" bestFit="1" customWidth="1"/>
    <col min="7" max="7" width="14" style="240" bestFit="1" customWidth="1"/>
    <col min="8" max="8" width="11.85546875" style="240" bestFit="1" customWidth="1"/>
    <col min="9" max="9" width="14.85546875" style="240" bestFit="1" customWidth="1"/>
    <col min="10" max="10" width="14.85546875" style="240" customWidth="1"/>
    <col min="11" max="11" width="9.7109375" style="240" customWidth="1"/>
    <col min="12" max="12" width="6.140625" style="240" customWidth="1"/>
    <col min="13" max="257" width="9.140625" style="240"/>
    <col min="258" max="258" width="5.42578125" style="240" bestFit="1" customWidth="1"/>
    <col min="259" max="259" width="20.42578125" style="240" bestFit="1" customWidth="1"/>
    <col min="260" max="260" width="41.42578125" style="240" customWidth="1"/>
    <col min="261" max="261" width="15.28515625" style="240" bestFit="1" customWidth="1"/>
    <col min="262" max="262" width="16.7109375" style="240" bestFit="1" customWidth="1"/>
    <col min="263" max="263" width="11.28515625" style="240" bestFit="1" customWidth="1"/>
    <col min="264" max="264" width="14" style="240" bestFit="1" customWidth="1"/>
    <col min="265" max="265" width="11.85546875" style="240" bestFit="1" customWidth="1"/>
    <col min="266" max="266" width="14.85546875" style="240" bestFit="1" customWidth="1"/>
    <col min="267" max="267" width="9.7109375" style="240" customWidth="1"/>
    <col min="268" max="268" width="4.85546875" style="240" customWidth="1"/>
    <col min="269" max="513" width="9.140625" style="240"/>
    <col min="514" max="514" width="5.42578125" style="240" bestFit="1" customWidth="1"/>
    <col min="515" max="515" width="20.42578125" style="240" bestFit="1" customWidth="1"/>
    <col min="516" max="516" width="41.42578125" style="240" customWidth="1"/>
    <col min="517" max="517" width="15.28515625" style="240" bestFit="1" customWidth="1"/>
    <col min="518" max="518" width="16.7109375" style="240" bestFit="1" customWidth="1"/>
    <col min="519" max="519" width="11.28515625" style="240" bestFit="1" customWidth="1"/>
    <col min="520" max="520" width="14" style="240" bestFit="1" customWidth="1"/>
    <col min="521" max="521" width="11.85546875" style="240" bestFit="1" customWidth="1"/>
    <col min="522" max="522" width="14.85546875" style="240" bestFit="1" customWidth="1"/>
    <col min="523" max="523" width="9.7109375" style="240" customWidth="1"/>
    <col min="524" max="524" width="4.85546875" style="240" customWidth="1"/>
    <col min="525" max="769" width="9.140625" style="240"/>
    <col min="770" max="770" width="5.42578125" style="240" bestFit="1" customWidth="1"/>
    <col min="771" max="771" width="20.42578125" style="240" bestFit="1" customWidth="1"/>
    <col min="772" max="772" width="41.42578125" style="240" customWidth="1"/>
    <col min="773" max="773" width="15.28515625" style="240" bestFit="1" customWidth="1"/>
    <col min="774" max="774" width="16.7109375" style="240" bestFit="1" customWidth="1"/>
    <col min="775" max="775" width="11.28515625" style="240" bestFit="1" customWidth="1"/>
    <col min="776" max="776" width="14" style="240" bestFit="1" customWidth="1"/>
    <col min="777" max="777" width="11.85546875" style="240" bestFit="1" customWidth="1"/>
    <col min="778" max="778" width="14.85546875" style="240" bestFit="1" customWidth="1"/>
    <col min="779" max="779" width="9.7109375" style="240" customWidth="1"/>
    <col min="780" max="780" width="4.85546875" style="240" customWidth="1"/>
    <col min="781" max="1025" width="9.140625" style="240"/>
    <col min="1026" max="1026" width="5.42578125" style="240" bestFit="1" customWidth="1"/>
    <col min="1027" max="1027" width="20.42578125" style="240" bestFit="1" customWidth="1"/>
    <col min="1028" max="1028" width="41.42578125" style="240" customWidth="1"/>
    <col min="1029" max="1029" width="15.28515625" style="240" bestFit="1" customWidth="1"/>
    <col min="1030" max="1030" width="16.7109375" style="240" bestFit="1" customWidth="1"/>
    <col min="1031" max="1031" width="11.28515625" style="240" bestFit="1" customWidth="1"/>
    <col min="1032" max="1032" width="14" style="240" bestFit="1" customWidth="1"/>
    <col min="1033" max="1033" width="11.85546875" style="240" bestFit="1" customWidth="1"/>
    <col min="1034" max="1034" width="14.85546875" style="240" bestFit="1" customWidth="1"/>
    <col min="1035" max="1035" width="9.7109375" style="240" customWidth="1"/>
    <col min="1036" max="1036" width="4.85546875" style="240" customWidth="1"/>
    <col min="1037" max="1281" width="9.140625" style="240"/>
    <col min="1282" max="1282" width="5.42578125" style="240" bestFit="1" customWidth="1"/>
    <col min="1283" max="1283" width="20.42578125" style="240" bestFit="1" customWidth="1"/>
    <col min="1284" max="1284" width="41.42578125" style="240" customWidth="1"/>
    <col min="1285" max="1285" width="15.28515625" style="240" bestFit="1" customWidth="1"/>
    <col min="1286" max="1286" width="16.7109375" style="240" bestFit="1" customWidth="1"/>
    <col min="1287" max="1287" width="11.28515625" style="240" bestFit="1" customWidth="1"/>
    <col min="1288" max="1288" width="14" style="240" bestFit="1" customWidth="1"/>
    <col min="1289" max="1289" width="11.85546875" style="240" bestFit="1" customWidth="1"/>
    <col min="1290" max="1290" width="14.85546875" style="240" bestFit="1" customWidth="1"/>
    <col min="1291" max="1291" width="9.7109375" style="240" customWidth="1"/>
    <col min="1292" max="1292" width="4.85546875" style="240" customWidth="1"/>
    <col min="1293" max="1537" width="9.140625" style="240"/>
    <col min="1538" max="1538" width="5.42578125" style="240" bestFit="1" customWidth="1"/>
    <col min="1539" max="1539" width="20.42578125" style="240" bestFit="1" customWidth="1"/>
    <col min="1540" max="1540" width="41.42578125" style="240" customWidth="1"/>
    <col min="1541" max="1541" width="15.28515625" style="240" bestFit="1" customWidth="1"/>
    <col min="1542" max="1542" width="16.7109375" style="240" bestFit="1" customWidth="1"/>
    <col min="1543" max="1543" width="11.28515625" style="240" bestFit="1" customWidth="1"/>
    <col min="1544" max="1544" width="14" style="240" bestFit="1" customWidth="1"/>
    <col min="1545" max="1545" width="11.85546875" style="240" bestFit="1" customWidth="1"/>
    <col min="1546" max="1546" width="14.85546875" style="240" bestFit="1" customWidth="1"/>
    <col min="1547" max="1547" width="9.7109375" style="240" customWidth="1"/>
    <col min="1548" max="1548" width="4.85546875" style="240" customWidth="1"/>
    <col min="1549" max="1793" width="9.140625" style="240"/>
    <col min="1794" max="1794" width="5.42578125" style="240" bestFit="1" customWidth="1"/>
    <col min="1795" max="1795" width="20.42578125" style="240" bestFit="1" customWidth="1"/>
    <col min="1796" max="1796" width="41.42578125" style="240" customWidth="1"/>
    <col min="1797" max="1797" width="15.28515625" style="240" bestFit="1" customWidth="1"/>
    <col min="1798" max="1798" width="16.7109375" style="240" bestFit="1" customWidth="1"/>
    <col min="1799" max="1799" width="11.28515625" style="240" bestFit="1" customWidth="1"/>
    <col min="1800" max="1800" width="14" style="240" bestFit="1" customWidth="1"/>
    <col min="1801" max="1801" width="11.85546875" style="240" bestFit="1" customWidth="1"/>
    <col min="1802" max="1802" width="14.85546875" style="240" bestFit="1" customWidth="1"/>
    <col min="1803" max="1803" width="9.7109375" style="240" customWidth="1"/>
    <col min="1804" max="1804" width="4.85546875" style="240" customWidth="1"/>
    <col min="1805" max="2049" width="9.140625" style="240"/>
    <col min="2050" max="2050" width="5.42578125" style="240" bestFit="1" customWidth="1"/>
    <col min="2051" max="2051" width="20.42578125" style="240" bestFit="1" customWidth="1"/>
    <col min="2052" max="2052" width="41.42578125" style="240" customWidth="1"/>
    <col min="2053" max="2053" width="15.28515625" style="240" bestFit="1" customWidth="1"/>
    <col min="2054" max="2054" width="16.7109375" style="240" bestFit="1" customWidth="1"/>
    <col min="2055" max="2055" width="11.28515625" style="240" bestFit="1" customWidth="1"/>
    <col min="2056" max="2056" width="14" style="240" bestFit="1" customWidth="1"/>
    <col min="2057" max="2057" width="11.85546875" style="240" bestFit="1" customWidth="1"/>
    <col min="2058" max="2058" width="14.85546875" style="240" bestFit="1" customWidth="1"/>
    <col min="2059" max="2059" width="9.7109375" style="240" customWidth="1"/>
    <col min="2060" max="2060" width="4.85546875" style="240" customWidth="1"/>
    <col min="2061" max="2305" width="9.140625" style="240"/>
    <col min="2306" max="2306" width="5.42578125" style="240" bestFit="1" customWidth="1"/>
    <col min="2307" max="2307" width="20.42578125" style="240" bestFit="1" customWidth="1"/>
    <col min="2308" max="2308" width="41.42578125" style="240" customWidth="1"/>
    <col min="2309" max="2309" width="15.28515625" style="240" bestFit="1" customWidth="1"/>
    <col min="2310" max="2310" width="16.7109375" style="240" bestFit="1" customWidth="1"/>
    <col min="2311" max="2311" width="11.28515625" style="240" bestFit="1" customWidth="1"/>
    <col min="2312" max="2312" width="14" style="240" bestFit="1" customWidth="1"/>
    <col min="2313" max="2313" width="11.85546875" style="240" bestFit="1" customWidth="1"/>
    <col min="2314" max="2314" width="14.85546875" style="240" bestFit="1" customWidth="1"/>
    <col min="2315" max="2315" width="9.7109375" style="240" customWidth="1"/>
    <col min="2316" max="2316" width="4.85546875" style="240" customWidth="1"/>
    <col min="2317" max="2561" width="9.140625" style="240"/>
    <col min="2562" max="2562" width="5.42578125" style="240" bestFit="1" customWidth="1"/>
    <col min="2563" max="2563" width="20.42578125" style="240" bestFit="1" customWidth="1"/>
    <col min="2564" max="2564" width="41.42578125" style="240" customWidth="1"/>
    <col min="2565" max="2565" width="15.28515625" style="240" bestFit="1" customWidth="1"/>
    <col min="2566" max="2566" width="16.7109375" style="240" bestFit="1" customWidth="1"/>
    <col min="2567" max="2567" width="11.28515625" style="240" bestFit="1" customWidth="1"/>
    <col min="2568" max="2568" width="14" style="240" bestFit="1" customWidth="1"/>
    <col min="2569" max="2569" width="11.85546875" style="240" bestFit="1" customWidth="1"/>
    <col min="2570" max="2570" width="14.85546875" style="240" bestFit="1" customWidth="1"/>
    <col min="2571" max="2571" width="9.7109375" style="240" customWidth="1"/>
    <col min="2572" max="2572" width="4.85546875" style="240" customWidth="1"/>
    <col min="2573" max="2817" width="9.140625" style="240"/>
    <col min="2818" max="2818" width="5.42578125" style="240" bestFit="1" customWidth="1"/>
    <col min="2819" max="2819" width="20.42578125" style="240" bestFit="1" customWidth="1"/>
    <col min="2820" max="2820" width="41.42578125" style="240" customWidth="1"/>
    <col min="2821" max="2821" width="15.28515625" style="240" bestFit="1" customWidth="1"/>
    <col min="2822" max="2822" width="16.7109375" style="240" bestFit="1" customWidth="1"/>
    <col min="2823" max="2823" width="11.28515625" style="240" bestFit="1" customWidth="1"/>
    <col min="2824" max="2824" width="14" style="240" bestFit="1" customWidth="1"/>
    <col min="2825" max="2825" width="11.85546875" style="240" bestFit="1" customWidth="1"/>
    <col min="2826" max="2826" width="14.85546875" style="240" bestFit="1" customWidth="1"/>
    <col min="2827" max="2827" width="9.7109375" style="240" customWidth="1"/>
    <col min="2828" max="2828" width="4.85546875" style="240" customWidth="1"/>
    <col min="2829" max="3073" width="9.140625" style="240"/>
    <col min="3074" max="3074" width="5.42578125" style="240" bestFit="1" customWidth="1"/>
    <col min="3075" max="3075" width="20.42578125" style="240" bestFit="1" customWidth="1"/>
    <col min="3076" max="3076" width="41.42578125" style="240" customWidth="1"/>
    <col min="3077" max="3077" width="15.28515625" style="240" bestFit="1" customWidth="1"/>
    <col min="3078" max="3078" width="16.7109375" style="240" bestFit="1" customWidth="1"/>
    <col min="3079" max="3079" width="11.28515625" style="240" bestFit="1" customWidth="1"/>
    <col min="3080" max="3080" width="14" style="240" bestFit="1" customWidth="1"/>
    <col min="3081" max="3081" width="11.85546875" style="240" bestFit="1" customWidth="1"/>
    <col min="3082" max="3082" width="14.85546875" style="240" bestFit="1" customWidth="1"/>
    <col min="3083" max="3083" width="9.7109375" style="240" customWidth="1"/>
    <col min="3084" max="3084" width="4.85546875" style="240" customWidth="1"/>
    <col min="3085" max="3329" width="9.140625" style="240"/>
    <col min="3330" max="3330" width="5.42578125" style="240" bestFit="1" customWidth="1"/>
    <col min="3331" max="3331" width="20.42578125" style="240" bestFit="1" customWidth="1"/>
    <col min="3332" max="3332" width="41.42578125" style="240" customWidth="1"/>
    <col min="3333" max="3333" width="15.28515625" style="240" bestFit="1" customWidth="1"/>
    <col min="3334" max="3334" width="16.7109375" style="240" bestFit="1" customWidth="1"/>
    <col min="3335" max="3335" width="11.28515625" style="240" bestFit="1" customWidth="1"/>
    <col min="3336" max="3336" width="14" style="240" bestFit="1" customWidth="1"/>
    <col min="3337" max="3337" width="11.85546875" style="240" bestFit="1" customWidth="1"/>
    <col min="3338" max="3338" width="14.85546875" style="240" bestFit="1" customWidth="1"/>
    <col min="3339" max="3339" width="9.7109375" style="240" customWidth="1"/>
    <col min="3340" max="3340" width="4.85546875" style="240" customWidth="1"/>
    <col min="3341" max="3585" width="9.140625" style="240"/>
    <col min="3586" max="3586" width="5.42578125" style="240" bestFit="1" customWidth="1"/>
    <col min="3587" max="3587" width="20.42578125" style="240" bestFit="1" customWidth="1"/>
    <col min="3588" max="3588" width="41.42578125" style="240" customWidth="1"/>
    <col min="3589" max="3589" width="15.28515625" style="240" bestFit="1" customWidth="1"/>
    <col min="3590" max="3590" width="16.7109375" style="240" bestFit="1" customWidth="1"/>
    <col min="3591" max="3591" width="11.28515625" style="240" bestFit="1" customWidth="1"/>
    <col min="3592" max="3592" width="14" style="240" bestFit="1" customWidth="1"/>
    <col min="3593" max="3593" width="11.85546875" style="240" bestFit="1" customWidth="1"/>
    <col min="3594" max="3594" width="14.85546875" style="240" bestFit="1" customWidth="1"/>
    <col min="3595" max="3595" width="9.7109375" style="240" customWidth="1"/>
    <col min="3596" max="3596" width="4.85546875" style="240" customWidth="1"/>
    <col min="3597" max="3841" width="9.140625" style="240"/>
    <col min="3842" max="3842" width="5.42578125" style="240" bestFit="1" customWidth="1"/>
    <col min="3843" max="3843" width="20.42578125" style="240" bestFit="1" customWidth="1"/>
    <col min="3844" max="3844" width="41.42578125" style="240" customWidth="1"/>
    <col min="3845" max="3845" width="15.28515625" style="240" bestFit="1" customWidth="1"/>
    <col min="3846" max="3846" width="16.7109375" style="240" bestFit="1" customWidth="1"/>
    <col min="3847" max="3847" width="11.28515625" style="240" bestFit="1" customWidth="1"/>
    <col min="3848" max="3848" width="14" style="240" bestFit="1" customWidth="1"/>
    <col min="3849" max="3849" width="11.85546875" style="240" bestFit="1" customWidth="1"/>
    <col min="3850" max="3850" width="14.85546875" style="240" bestFit="1" customWidth="1"/>
    <col min="3851" max="3851" width="9.7109375" style="240" customWidth="1"/>
    <col min="3852" max="3852" width="4.85546875" style="240" customWidth="1"/>
    <col min="3853" max="4097" width="9.140625" style="240"/>
    <col min="4098" max="4098" width="5.42578125" style="240" bestFit="1" customWidth="1"/>
    <col min="4099" max="4099" width="20.42578125" style="240" bestFit="1" customWidth="1"/>
    <col min="4100" max="4100" width="41.42578125" style="240" customWidth="1"/>
    <col min="4101" max="4101" width="15.28515625" style="240" bestFit="1" customWidth="1"/>
    <col min="4102" max="4102" width="16.7109375" style="240" bestFit="1" customWidth="1"/>
    <col min="4103" max="4103" width="11.28515625" style="240" bestFit="1" customWidth="1"/>
    <col min="4104" max="4104" width="14" style="240" bestFit="1" customWidth="1"/>
    <col min="4105" max="4105" width="11.85546875" style="240" bestFit="1" customWidth="1"/>
    <col min="4106" max="4106" width="14.85546875" style="240" bestFit="1" customWidth="1"/>
    <col min="4107" max="4107" width="9.7109375" style="240" customWidth="1"/>
    <col min="4108" max="4108" width="4.85546875" style="240" customWidth="1"/>
    <col min="4109" max="4353" width="9.140625" style="240"/>
    <col min="4354" max="4354" width="5.42578125" style="240" bestFit="1" customWidth="1"/>
    <col min="4355" max="4355" width="20.42578125" style="240" bestFit="1" customWidth="1"/>
    <col min="4356" max="4356" width="41.42578125" style="240" customWidth="1"/>
    <col min="4357" max="4357" width="15.28515625" style="240" bestFit="1" customWidth="1"/>
    <col min="4358" max="4358" width="16.7109375" style="240" bestFit="1" customWidth="1"/>
    <col min="4359" max="4359" width="11.28515625" style="240" bestFit="1" customWidth="1"/>
    <col min="4360" max="4360" width="14" style="240" bestFit="1" customWidth="1"/>
    <col min="4361" max="4361" width="11.85546875" style="240" bestFit="1" customWidth="1"/>
    <col min="4362" max="4362" width="14.85546875" style="240" bestFit="1" customWidth="1"/>
    <col min="4363" max="4363" width="9.7109375" style="240" customWidth="1"/>
    <col min="4364" max="4364" width="4.85546875" style="240" customWidth="1"/>
    <col min="4365" max="4609" width="9.140625" style="240"/>
    <col min="4610" max="4610" width="5.42578125" style="240" bestFit="1" customWidth="1"/>
    <col min="4611" max="4611" width="20.42578125" style="240" bestFit="1" customWidth="1"/>
    <col min="4612" max="4612" width="41.42578125" style="240" customWidth="1"/>
    <col min="4613" max="4613" width="15.28515625" style="240" bestFit="1" customWidth="1"/>
    <col min="4614" max="4614" width="16.7109375" style="240" bestFit="1" customWidth="1"/>
    <col min="4615" max="4615" width="11.28515625" style="240" bestFit="1" customWidth="1"/>
    <col min="4616" max="4616" width="14" style="240" bestFit="1" customWidth="1"/>
    <col min="4617" max="4617" width="11.85546875" style="240" bestFit="1" customWidth="1"/>
    <col min="4618" max="4618" width="14.85546875" style="240" bestFit="1" customWidth="1"/>
    <col min="4619" max="4619" width="9.7109375" style="240" customWidth="1"/>
    <col min="4620" max="4620" width="4.85546875" style="240" customWidth="1"/>
    <col min="4621" max="4865" width="9.140625" style="240"/>
    <col min="4866" max="4866" width="5.42578125" style="240" bestFit="1" customWidth="1"/>
    <col min="4867" max="4867" width="20.42578125" style="240" bestFit="1" customWidth="1"/>
    <col min="4868" max="4868" width="41.42578125" style="240" customWidth="1"/>
    <col min="4869" max="4869" width="15.28515625" style="240" bestFit="1" customWidth="1"/>
    <col min="4870" max="4870" width="16.7109375" style="240" bestFit="1" customWidth="1"/>
    <col min="4871" max="4871" width="11.28515625" style="240" bestFit="1" customWidth="1"/>
    <col min="4872" max="4872" width="14" style="240" bestFit="1" customWidth="1"/>
    <col min="4873" max="4873" width="11.85546875" style="240" bestFit="1" customWidth="1"/>
    <col min="4874" max="4874" width="14.85546875" style="240" bestFit="1" customWidth="1"/>
    <col min="4875" max="4875" width="9.7109375" style="240" customWidth="1"/>
    <col min="4876" max="4876" width="4.85546875" style="240" customWidth="1"/>
    <col min="4877" max="5121" width="9.140625" style="240"/>
    <col min="5122" max="5122" width="5.42578125" style="240" bestFit="1" customWidth="1"/>
    <col min="5123" max="5123" width="20.42578125" style="240" bestFit="1" customWidth="1"/>
    <col min="5124" max="5124" width="41.42578125" style="240" customWidth="1"/>
    <col min="5125" max="5125" width="15.28515625" style="240" bestFit="1" customWidth="1"/>
    <col min="5126" max="5126" width="16.7109375" style="240" bestFit="1" customWidth="1"/>
    <col min="5127" max="5127" width="11.28515625" style="240" bestFit="1" customWidth="1"/>
    <col min="5128" max="5128" width="14" style="240" bestFit="1" customWidth="1"/>
    <col min="5129" max="5129" width="11.85546875" style="240" bestFit="1" customWidth="1"/>
    <col min="5130" max="5130" width="14.85546875" style="240" bestFit="1" customWidth="1"/>
    <col min="5131" max="5131" width="9.7109375" style="240" customWidth="1"/>
    <col min="5132" max="5132" width="4.85546875" style="240" customWidth="1"/>
    <col min="5133" max="5377" width="9.140625" style="240"/>
    <col min="5378" max="5378" width="5.42578125" style="240" bestFit="1" customWidth="1"/>
    <col min="5379" max="5379" width="20.42578125" style="240" bestFit="1" customWidth="1"/>
    <col min="5380" max="5380" width="41.42578125" style="240" customWidth="1"/>
    <col min="5381" max="5381" width="15.28515625" style="240" bestFit="1" customWidth="1"/>
    <col min="5382" max="5382" width="16.7109375" style="240" bestFit="1" customWidth="1"/>
    <col min="5383" max="5383" width="11.28515625" style="240" bestFit="1" customWidth="1"/>
    <col min="5384" max="5384" width="14" style="240" bestFit="1" customWidth="1"/>
    <col min="5385" max="5385" width="11.85546875" style="240" bestFit="1" customWidth="1"/>
    <col min="5386" max="5386" width="14.85546875" style="240" bestFit="1" customWidth="1"/>
    <col min="5387" max="5387" width="9.7109375" style="240" customWidth="1"/>
    <col min="5388" max="5388" width="4.85546875" style="240" customWidth="1"/>
    <col min="5389" max="5633" width="9.140625" style="240"/>
    <col min="5634" max="5634" width="5.42578125" style="240" bestFit="1" customWidth="1"/>
    <col min="5635" max="5635" width="20.42578125" style="240" bestFit="1" customWidth="1"/>
    <col min="5636" max="5636" width="41.42578125" style="240" customWidth="1"/>
    <col min="5637" max="5637" width="15.28515625" style="240" bestFit="1" customWidth="1"/>
    <col min="5638" max="5638" width="16.7109375" style="240" bestFit="1" customWidth="1"/>
    <col min="5639" max="5639" width="11.28515625" style="240" bestFit="1" customWidth="1"/>
    <col min="5640" max="5640" width="14" style="240" bestFit="1" customWidth="1"/>
    <col min="5641" max="5641" width="11.85546875" style="240" bestFit="1" customWidth="1"/>
    <col min="5642" max="5642" width="14.85546875" style="240" bestFit="1" customWidth="1"/>
    <col min="5643" max="5643" width="9.7109375" style="240" customWidth="1"/>
    <col min="5644" max="5644" width="4.85546875" style="240" customWidth="1"/>
    <col min="5645" max="5889" width="9.140625" style="240"/>
    <col min="5890" max="5890" width="5.42578125" style="240" bestFit="1" customWidth="1"/>
    <col min="5891" max="5891" width="20.42578125" style="240" bestFit="1" customWidth="1"/>
    <col min="5892" max="5892" width="41.42578125" style="240" customWidth="1"/>
    <col min="5893" max="5893" width="15.28515625" style="240" bestFit="1" customWidth="1"/>
    <col min="5894" max="5894" width="16.7109375" style="240" bestFit="1" customWidth="1"/>
    <col min="5895" max="5895" width="11.28515625" style="240" bestFit="1" customWidth="1"/>
    <col min="5896" max="5896" width="14" style="240" bestFit="1" customWidth="1"/>
    <col min="5897" max="5897" width="11.85546875" style="240" bestFit="1" customWidth="1"/>
    <col min="5898" max="5898" width="14.85546875" style="240" bestFit="1" customWidth="1"/>
    <col min="5899" max="5899" width="9.7109375" style="240" customWidth="1"/>
    <col min="5900" max="5900" width="4.85546875" style="240" customWidth="1"/>
    <col min="5901" max="6145" width="9.140625" style="240"/>
    <col min="6146" max="6146" width="5.42578125" style="240" bestFit="1" customWidth="1"/>
    <col min="6147" max="6147" width="20.42578125" style="240" bestFit="1" customWidth="1"/>
    <col min="6148" max="6148" width="41.42578125" style="240" customWidth="1"/>
    <col min="6149" max="6149" width="15.28515625" style="240" bestFit="1" customWidth="1"/>
    <col min="6150" max="6150" width="16.7109375" style="240" bestFit="1" customWidth="1"/>
    <col min="6151" max="6151" width="11.28515625" style="240" bestFit="1" customWidth="1"/>
    <col min="6152" max="6152" width="14" style="240" bestFit="1" customWidth="1"/>
    <col min="6153" max="6153" width="11.85546875" style="240" bestFit="1" customWidth="1"/>
    <col min="6154" max="6154" width="14.85546875" style="240" bestFit="1" customWidth="1"/>
    <col min="6155" max="6155" width="9.7109375" style="240" customWidth="1"/>
    <col min="6156" max="6156" width="4.85546875" style="240" customWidth="1"/>
    <col min="6157" max="6401" width="9.140625" style="240"/>
    <col min="6402" max="6402" width="5.42578125" style="240" bestFit="1" customWidth="1"/>
    <col min="6403" max="6403" width="20.42578125" style="240" bestFit="1" customWidth="1"/>
    <col min="6404" max="6404" width="41.42578125" style="240" customWidth="1"/>
    <col min="6405" max="6405" width="15.28515625" style="240" bestFit="1" customWidth="1"/>
    <col min="6406" max="6406" width="16.7109375" style="240" bestFit="1" customWidth="1"/>
    <col min="6407" max="6407" width="11.28515625" style="240" bestFit="1" customWidth="1"/>
    <col min="6408" max="6408" width="14" style="240" bestFit="1" customWidth="1"/>
    <col min="6409" max="6409" width="11.85546875" style="240" bestFit="1" customWidth="1"/>
    <col min="6410" max="6410" width="14.85546875" style="240" bestFit="1" customWidth="1"/>
    <col min="6411" max="6411" width="9.7109375" style="240" customWidth="1"/>
    <col min="6412" max="6412" width="4.85546875" style="240" customWidth="1"/>
    <col min="6413" max="6657" width="9.140625" style="240"/>
    <col min="6658" max="6658" width="5.42578125" style="240" bestFit="1" customWidth="1"/>
    <col min="6659" max="6659" width="20.42578125" style="240" bestFit="1" customWidth="1"/>
    <col min="6660" max="6660" width="41.42578125" style="240" customWidth="1"/>
    <col min="6661" max="6661" width="15.28515625" style="240" bestFit="1" customWidth="1"/>
    <col min="6662" max="6662" width="16.7109375" style="240" bestFit="1" customWidth="1"/>
    <col min="6663" max="6663" width="11.28515625" style="240" bestFit="1" customWidth="1"/>
    <col min="6664" max="6664" width="14" style="240" bestFit="1" customWidth="1"/>
    <col min="6665" max="6665" width="11.85546875" style="240" bestFit="1" customWidth="1"/>
    <col min="6666" max="6666" width="14.85546875" style="240" bestFit="1" customWidth="1"/>
    <col min="6667" max="6667" width="9.7109375" style="240" customWidth="1"/>
    <col min="6668" max="6668" width="4.85546875" style="240" customWidth="1"/>
    <col min="6669" max="6913" width="9.140625" style="240"/>
    <col min="6914" max="6914" width="5.42578125" style="240" bestFit="1" customWidth="1"/>
    <col min="6915" max="6915" width="20.42578125" style="240" bestFit="1" customWidth="1"/>
    <col min="6916" max="6916" width="41.42578125" style="240" customWidth="1"/>
    <col min="6917" max="6917" width="15.28515625" style="240" bestFit="1" customWidth="1"/>
    <col min="6918" max="6918" width="16.7109375" style="240" bestFit="1" customWidth="1"/>
    <col min="6919" max="6919" width="11.28515625" style="240" bestFit="1" customWidth="1"/>
    <col min="6920" max="6920" width="14" style="240" bestFit="1" customWidth="1"/>
    <col min="6921" max="6921" width="11.85546875" style="240" bestFit="1" customWidth="1"/>
    <col min="6922" max="6922" width="14.85546875" style="240" bestFit="1" customWidth="1"/>
    <col min="6923" max="6923" width="9.7109375" style="240" customWidth="1"/>
    <col min="6924" max="6924" width="4.85546875" style="240" customWidth="1"/>
    <col min="6925" max="7169" width="9.140625" style="240"/>
    <col min="7170" max="7170" width="5.42578125" style="240" bestFit="1" customWidth="1"/>
    <col min="7171" max="7171" width="20.42578125" style="240" bestFit="1" customWidth="1"/>
    <col min="7172" max="7172" width="41.42578125" style="240" customWidth="1"/>
    <col min="7173" max="7173" width="15.28515625" style="240" bestFit="1" customWidth="1"/>
    <col min="7174" max="7174" width="16.7109375" style="240" bestFit="1" customWidth="1"/>
    <col min="7175" max="7175" width="11.28515625" style="240" bestFit="1" customWidth="1"/>
    <col min="7176" max="7176" width="14" style="240" bestFit="1" customWidth="1"/>
    <col min="7177" max="7177" width="11.85546875" style="240" bestFit="1" customWidth="1"/>
    <col min="7178" max="7178" width="14.85546875" style="240" bestFit="1" customWidth="1"/>
    <col min="7179" max="7179" width="9.7109375" style="240" customWidth="1"/>
    <col min="7180" max="7180" width="4.85546875" style="240" customWidth="1"/>
    <col min="7181" max="7425" width="9.140625" style="240"/>
    <col min="7426" max="7426" width="5.42578125" style="240" bestFit="1" customWidth="1"/>
    <col min="7427" max="7427" width="20.42578125" style="240" bestFit="1" customWidth="1"/>
    <col min="7428" max="7428" width="41.42578125" style="240" customWidth="1"/>
    <col min="7429" max="7429" width="15.28515625" style="240" bestFit="1" customWidth="1"/>
    <col min="7430" max="7430" width="16.7109375" style="240" bestFit="1" customWidth="1"/>
    <col min="7431" max="7431" width="11.28515625" style="240" bestFit="1" customWidth="1"/>
    <col min="7432" max="7432" width="14" style="240" bestFit="1" customWidth="1"/>
    <col min="7433" max="7433" width="11.85546875" style="240" bestFit="1" customWidth="1"/>
    <col min="7434" max="7434" width="14.85546875" style="240" bestFit="1" customWidth="1"/>
    <col min="7435" max="7435" width="9.7109375" style="240" customWidth="1"/>
    <col min="7436" max="7436" width="4.85546875" style="240" customWidth="1"/>
    <col min="7437" max="7681" width="9.140625" style="240"/>
    <col min="7682" max="7682" width="5.42578125" style="240" bestFit="1" customWidth="1"/>
    <col min="7683" max="7683" width="20.42578125" style="240" bestFit="1" customWidth="1"/>
    <col min="7684" max="7684" width="41.42578125" style="240" customWidth="1"/>
    <col min="7685" max="7685" width="15.28515625" style="240" bestFit="1" customWidth="1"/>
    <col min="7686" max="7686" width="16.7109375" style="240" bestFit="1" customWidth="1"/>
    <col min="7687" max="7687" width="11.28515625" style="240" bestFit="1" customWidth="1"/>
    <col min="7688" max="7688" width="14" style="240" bestFit="1" customWidth="1"/>
    <col min="7689" max="7689" width="11.85546875" style="240" bestFit="1" customWidth="1"/>
    <col min="7690" max="7690" width="14.85546875" style="240" bestFit="1" customWidth="1"/>
    <col min="7691" max="7691" width="9.7109375" style="240" customWidth="1"/>
    <col min="7692" max="7692" width="4.85546875" style="240" customWidth="1"/>
    <col min="7693" max="7937" width="9.140625" style="240"/>
    <col min="7938" max="7938" width="5.42578125" style="240" bestFit="1" customWidth="1"/>
    <col min="7939" max="7939" width="20.42578125" style="240" bestFit="1" customWidth="1"/>
    <col min="7940" max="7940" width="41.42578125" style="240" customWidth="1"/>
    <col min="7941" max="7941" width="15.28515625" style="240" bestFit="1" customWidth="1"/>
    <col min="7942" max="7942" width="16.7109375" style="240" bestFit="1" customWidth="1"/>
    <col min="7943" max="7943" width="11.28515625" style="240" bestFit="1" customWidth="1"/>
    <col min="7944" max="7944" width="14" style="240" bestFit="1" customWidth="1"/>
    <col min="7945" max="7945" width="11.85546875" style="240" bestFit="1" customWidth="1"/>
    <col min="7946" max="7946" width="14.85546875" style="240" bestFit="1" customWidth="1"/>
    <col min="7947" max="7947" width="9.7109375" style="240" customWidth="1"/>
    <col min="7948" max="7948" width="4.85546875" style="240" customWidth="1"/>
    <col min="7949" max="8193" width="9.140625" style="240"/>
    <col min="8194" max="8194" width="5.42578125" style="240" bestFit="1" customWidth="1"/>
    <col min="8195" max="8195" width="20.42578125" style="240" bestFit="1" customWidth="1"/>
    <col min="8196" max="8196" width="41.42578125" style="240" customWidth="1"/>
    <col min="8197" max="8197" width="15.28515625" style="240" bestFit="1" customWidth="1"/>
    <col min="8198" max="8198" width="16.7109375" style="240" bestFit="1" customWidth="1"/>
    <col min="8199" max="8199" width="11.28515625" style="240" bestFit="1" customWidth="1"/>
    <col min="8200" max="8200" width="14" style="240" bestFit="1" customWidth="1"/>
    <col min="8201" max="8201" width="11.85546875" style="240" bestFit="1" customWidth="1"/>
    <col min="8202" max="8202" width="14.85546875" style="240" bestFit="1" customWidth="1"/>
    <col min="8203" max="8203" width="9.7109375" style="240" customWidth="1"/>
    <col min="8204" max="8204" width="4.85546875" style="240" customWidth="1"/>
    <col min="8205" max="8449" width="9.140625" style="240"/>
    <col min="8450" max="8450" width="5.42578125" style="240" bestFit="1" customWidth="1"/>
    <col min="8451" max="8451" width="20.42578125" style="240" bestFit="1" customWidth="1"/>
    <col min="8452" max="8452" width="41.42578125" style="240" customWidth="1"/>
    <col min="8453" max="8453" width="15.28515625" style="240" bestFit="1" customWidth="1"/>
    <col min="8454" max="8454" width="16.7109375" style="240" bestFit="1" customWidth="1"/>
    <col min="8455" max="8455" width="11.28515625" style="240" bestFit="1" customWidth="1"/>
    <col min="8456" max="8456" width="14" style="240" bestFit="1" customWidth="1"/>
    <col min="8457" max="8457" width="11.85546875" style="240" bestFit="1" customWidth="1"/>
    <col min="8458" max="8458" width="14.85546875" style="240" bestFit="1" customWidth="1"/>
    <col min="8459" max="8459" width="9.7109375" style="240" customWidth="1"/>
    <col min="8460" max="8460" width="4.85546875" style="240" customWidth="1"/>
    <col min="8461" max="8705" width="9.140625" style="240"/>
    <col min="8706" max="8706" width="5.42578125" style="240" bestFit="1" customWidth="1"/>
    <col min="8707" max="8707" width="20.42578125" style="240" bestFit="1" customWidth="1"/>
    <col min="8708" max="8708" width="41.42578125" style="240" customWidth="1"/>
    <col min="8709" max="8709" width="15.28515625" style="240" bestFit="1" customWidth="1"/>
    <col min="8710" max="8710" width="16.7109375" style="240" bestFit="1" customWidth="1"/>
    <col min="8711" max="8711" width="11.28515625" style="240" bestFit="1" customWidth="1"/>
    <col min="8712" max="8712" width="14" style="240" bestFit="1" customWidth="1"/>
    <col min="8713" max="8713" width="11.85546875" style="240" bestFit="1" customWidth="1"/>
    <col min="8714" max="8714" width="14.85546875" style="240" bestFit="1" customWidth="1"/>
    <col min="8715" max="8715" width="9.7109375" style="240" customWidth="1"/>
    <col min="8716" max="8716" width="4.85546875" style="240" customWidth="1"/>
    <col min="8717" max="8961" width="9.140625" style="240"/>
    <col min="8962" max="8962" width="5.42578125" style="240" bestFit="1" customWidth="1"/>
    <col min="8963" max="8963" width="20.42578125" style="240" bestFit="1" customWidth="1"/>
    <col min="8964" max="8964" width="41.42578125" style="240" customWidth="1"/>
    <col min="8965" max="8965" width="15.28515625" style="240" bestFit="1" customWidth="1"/>
    <col min="8966" max="8966" width="16.7109375" style="240" bestFit="1" customWidth="1"/>
    <col min="8967" max="8967" width="11.28515625" style="240" bestFit="1" customWidth="1"/>
    <col min="8968" max="8968" width="14" style="240" bestFit="1" customWidth="1"/>
    <col min="8969" max="8969" width="11.85546875" style="240" bestFit="1" customWidth="1"/>
    <col min="8970" max="8970" width="14.85546875" style="240" bestFit="1" customWidth="1"/>
    <col min="8971" max="8971" width="9.7109375" style="240" customWidth="1"/>
    <col min="8972" max="8972" width="4.85546875" style="240" customWidth="1"/>
    <col min="8973" max="9217" width="9.140625" style="240"/>
    <col min="9218" max="9218" width="5.42578125" style="240" bestFit="1" customWidth="1"/>
    <col min="9219" max="9219" width="20.42578125" style="240" bestFit="1" customWidth="1"/>
    <col min="9220" max="9220" width="41.42578125" style="240" customWidth="1"/>
    <col min="9221" max="9221" width="15.28515625" style="240" bestFit="1" customWidth="1"/>
    <col min="9222" max="9222" width="16.7109375" style="240" bestFit="1" customWidth="1"/>
    <col min="9223" max="9223" width="11.28515625" style="240" bestFit="1" customWidth="1"/>
    <col min="9224" max="9224" width="14" style="240" bestFit="1" customWidth="1"/>
    <col min="9225" max="9225" width="11.85546875" style="240" bestFit="1" customWidth="1"/>
    <col min="9226" max="9226" width="14.85546875" style="240" bestFit="1" customWidth="1"/>
    <col min="9227" max="9227" width="9.7109375" style="240" customWidth="1"/>
    <col min="9228" max="9228" width="4.85546875" style="240" customWidth="1"/>
    <col min="9229" max="9473" width="9.140625" style="240"/>
    <col min="9474" max="9474" width="5.42578125" style="240" bestFit="1" customWidth="1"/>
    <col min="9475" max="9475" width="20.42578125" style="240" bestFit="1" customWidth="1"/>
    <col min="9476" max="9476" width="41.42578125" style="240" customWidth="1"/>
    <col min="9477" max="9477" width="15.28515625" style="240" bestFit="1" customWidth="1"/>
    <col min="9478" max="9478" width="16.7109375" style="240" bestFit="1" customWidth="1"/>
    <col min="9479" max="9479" width="11.28515625" style="240" bestFit="1" customWidth="1"/>
    <col min="9480" max="9480" width="14" style="240" bestFit="1" customWidth="1"/>
    <col min="9481" max="9481" width="11.85546875" style="240" bestFit="1" customWidth="1"/>
    <col min="9482" max="9482" width="14.85546875" style="240" bestFit="1" customWidth="1"/>
    <col min="9483" max="9483" width="9.7109375" style="240" customWidth="1"/>
    <col min="9484" max="9484" width="4.85546875" style="240" customWidth="1"/>
    <col min="9485" max="9729" width="9.140625" style="240"/>
    <col min="9730" max="9730" width="5.42578125" style="240" bestFit="1" customWidth="1"/>
    <col min="9731" max="9731" width="20.42578125" style="240" bestFit="1" customWidth="1"/>
    <col min="9732" max="9732" width="41.42578125" style="240" customWidth="1"/>
    <col min="9733" max="9733" width="15.28515625" style="240" bestFit="1" customWidth="1"/>
    <col min="9734" max="9734" width="16.7109375" style="240" bestFit="1" customWidth="1"/>
    <col min="9735" max="9735" width="11.28515625" style="240" bestFit="1" customWidth="1"/>
    <col min="9736" max="9736" width="14" style="240" bestFit="1" customWidth="1"/>
    <col min="9737" max="9737" width="11.85546875" style="240" bestFit="1" customWidth="1"/>
    <col min="9738" max="9738" width="14.85546875" style="240" bestFit="1" customWidth="1"/>
    <col min="9739" max="9739" width="9.7109375" style="240" customWidth="1"/>
    <col min="9740" max="9740" width="4.85546875" style="240" customWidth="1"/>
    <col min="9741" max="9985" width="9.140625" style="240"/>
    <col min="9986" max="9986" width="5.42578125" style="240" bestFit="1" customWidth="1"/>
    <col min="9987" max="9987" width="20.42578125" style="240" bestFit="1" customWidth="1"/>
    <col min="9988" max="9988" width="41.42578125" style="240" customWidth="1"/>
    <col min="9989" max="9989" width="15.28515625" style="240" bestFit="1" customWidth="1"/>
    <col min="9990" max="9990" width="16.7109375" style="240" bestFit="1" customWidth="1"/>
    <col min="9991" max="9991" width="11.28515625" style="240" bestFit="1" customWidth="1"/>
    <col min="9992" max="9992" width="14" style="240" bestFit="1" customWidth="1"/>
    <col min="9993" max="9993" width="11.85546875" style="240" bestFit="1" customWidth="1"/>
    <col min="9994" max="9994" width="14.85546875" style="240" bestFit="1" customWidth="1"/>
    <col min="9995" max="9995" width="9.7109375" style="240" customWidth="1"/>
    <col min="9996" max="9996" width="4.85546875" style="240" customWidth="1"/>
    <col min="9997" max="10241" width="9.140625" style="240"/>
    <col min="10242" max="10242" width="5.42578125" style="240" bestFit="1" customWidth="1"/>
    <col min="10243" max="10243" width="20.42578125" style="240" bestFit="1" customWidth="1"/>
    <col min="10244" max="10244" width="41.42578125" style="240" customWidth="1"/>
    <col min="10245" max="10245" width="15.28515625" style="240" bestFit="1" customWidth="1"/>
    <col min="10246" max="10246" width="16.7109375" style="240" bestFit="1" customWidth="1"/>
    <col min="10247" max="10247" width="11.28515625" style="240" bestFit="1" customWidth="1"/>
    <col min="10248" max="10248" width="14" style="240" bestFit="1" customWidth="1"/>
    <col min="10249" max="10249" width="11.85546875" style="240" bestFit="1" customWidth="1"/>
    <col min="10250" max="10250" width="14.85546875" style="240" bestFit="1" customWidth="1"/>
    <col min="10251" max="10251" width="9.7109375" style="240" customWidth="1"/>
    <col min="10252" max="10252" width="4.85546875" style="240" customWidth="1"/>
    <col min="10253" max="10497" width="9.140625" style="240"/>
    <col min="10498" max="10498" width="5.42578125" style="240" bestFit="1" customWidth="1"/>
    <col min="10499" max="10499" width="20.42578125" style="240" bestFit="1" customWidth="1"/>
    <col min="10500" max="10500" width="41.42578125" style="240" customWidth="1"/>
    <col min="10501" max="10501" width="15.28515625" style="240" bestFit="1" customWidth="1"/>
    <col min="10502" max="10502" width="16.7109375" style="240" bestFit="1" customWidth="1"/>
    <col min="10503" max="10503" width="11.28515625" style="240" bestFit="1" customWidth="1"/>
    <col min="10504" max="10504" width="14" style="240" bestFit="1" customWidth="1"/>
    <col min="10505" max="10505" width="11.85546875" style="240" bestFit="1" customWidth="1"/>
    <col min="10506" max="10506" width="14.85546875" style="240" bestFit="1" customWidth="1"/>
    <col min="10507" max="10507" width="9.7109375" style="240" customWidth="1"/>
    <col min="10508" max="10508" width="4.85546875" style="240" customWidth="1"/>
    <col min="10509" max="10753" width="9.140625" style="240"/>
    <col min="10754" max="10754" width="5.42578125" style="240" bestFit="1" customWidth="1"/>
    <col min="10755" max="10755" width="20.42578125" style="240" bestFit="1" customWidth="1"/>
    <col min="10756" max="10756" width="41.42578125" style="240" customWidth="1"/>
    <col min="10757" max="10757" width="15.28515625" style="240" bestFit="1" customWidth="1"/>
    <col min="10758" max="10758" width="16.7109375" style="240" bestFit="1" customWidth="1"/>
    <col min="10759" max="10759" width="11.28515625" style="240" bestFit="1" customWidth="1"/>
    <col min="10760" max="10760" width="14" style="240" bestFit="1" customWidth="1"/>
    <col min="10761" max="10761" width="11.85546875" style="240" bestFit="1" customWidth="1"/>
    <col min="10762" max="10762" width="14.85546875" style="240" bestFit="1" customWidth="1"/>
    <col min="10763" max="10763" width="9.7109375" style="240" customWidth="1"/>
    <col min="10764" max="10764" width="4.85546875" style="240" customWidth="1"/>
    <col min="10765" max="11009" width="9.140625" style="240"/>
    <col min="11010" max="11010" width="5.42578125" style="240" bestFit="1" customWidth="1"/>
    <col min="11011" max="11011" width="20.42578125" style="240" bestFit="1" customWidth="1"/>
    <col min="11012" max="11012" width="41.42578125" style="240" customWidth="1"/>
    <col min="11013" max="11013" width="15.28515625" style="240" bestFit="1" customWidth="1"/>
    <col min="11014" max="11014" width="16.7109375" style="240" bestFit="1" customWidth="1"/>
    <col min="11015" max="11015" width="11.28515625" style="240" bestFit="1" customWidth="1"/>
    <col min="11016" max="11016" width="14" style="240" bestFit="1" customWidth="1"/>
    <col min="11017" max="11017" width="11.85546875" style="240" bestFit="1" customWidth="1"/>
    <col min="11018" max="11018" width="14.85546875" style="240" bestFit="1" customWidth="1"/>
    <col min="11019" max="11019" width="9.7109375" style="240" customWidth="1"/>
    <col min="11020" max="11020" width="4.85546875" style="240" customWidth="1"/>
    <col min="11021" max="11265" width="9.140625" style="240"/>
    <col min="11266" max="11266" width="5.42578125" style="240" bestFit="1" customWidth="1"/>
    <col min="11267" max="11267" width="20.42578125" style="240" bestFit="1" customWidth="1"/>
    <col min="11268" max="11268" width="41.42578125" style="240" customWidth="1"/>
    <col min="11269" max="11269" width="15.28515625" style="240" bestFit="1" customWidth="1"/>
    <col min="11270" max="11270" width="16.7109375" style="240" bestFit="1" customWidth="1"/>
    <col min="11271" max="11271" width="11.28515625" style="240" bestFit="1" customWidth="1"/>
    <col min="11272" max="11272" width="14" style="240" bestFit="1" customWidth="1"/>
    <col min="11273" max="11273" width="11.85546875" style="240" bestFit="1" customWidth="1"/>
    <col min="11274" max="11274" width="14.85546875" style="240" bestFit="1" customWidth="1"/>
    <col min="11275" max="11275" width="9.7109375" style="240" customWidth="1"/>
    <col min="11276" max="11276" width="4.85546875" style="240" customWidth="1"/>
    <col min="11277" max="11521" width="9.140625" style="240"/>
    <col min="11522" max="11522" width="5.42578125" style="240" bestFit="1" customWidth="1"/>
    <col min="11523" max="11523" width="20.42578125" style="240" bestFit="1" customWidth="1"/>
    <col min="11524" max="11524" width="41.42578125" style="240" customWidth="1"/>
    <col min="11525" max="11525" width="15.28515625" style="240" bestFit="1" customWidth="1"/>
    <col min="11526" max="11526" width="16.7109375" style="240" bestFit="1" customWidth="1"/>
    <col min="11527" max="11527" width="11.28515625" style="240" bestFit="1" customWidth="1"/>
    <col min="11528" max="11528" width="14" style="240" bestFit="1" customWidth="1"/>
    <col min="11529" max="11529" width="11.85546875" style="240" bestFit="1" customWidth="1"/>
    <col min="11530" max="11530" width="14.85546875" style="240" bestFit="1" customWidth="1"/>
    <col min="11531" max="11531" width="9.7109375" style="240" customWidth="1"/>
    <col min="11532" max="11532" width="4.85546875" style="240" customWidth="1"/>
    <col min="11533" max="11777" width="9.140625" style="240"/>
    <col min="11778" max="11778" width="5.42578125" style="240" bestFit="1" customWidth="1"/>
    <col min="11779" max="11779" width="20.42578125" style="240" bestFit="1" customWidth="1"/>
    <col min="11780" max="11780" width="41.42578125" style="240" customWidth="1"/>
    <col min="11781" max="11781" width="15.28515625" style="240" bestFit="1" customWidth="1"/>
    <col min="11782" max="11782" width="16.7109375" style="240" bestFit="1" customWidth="1"/>
    <col min="11783" max="11783" width="11.28515625" style="240" bestFit="1" customWidth="1"/>
    <col min="11784" max="11784" width="14" style="240" bestFit="1" customWidth="1"/>
    <col min="11785" max="11785" width="11.85546875" style="240" bestFit="1" customWidth="1"/>
    <col min="11786" max="11786" width="14.85546875" style="240" bestFit="1" customWidth="1"/>
    <col min="11787" max="11787" width="9.7109375" style="240" customWidth="1"/>
    <col min="11788" max="11788" width="4.85546875" style="240" customWidth="1"/>
    <col min="11789" max="12033" width="9.140625" style="240"/>
    <col min="12034" max="12034" width="5.42578125" style="240" bestFit="1" customWidth="1"/>
    <col min="12035" max="12035" width="20.42578125" style="240" bestFit="1" customWidth="1"/>
    <col min="12036" max="12036" width="41.42578125" style="240" customWidth="1"/>
    <col min="12037" max="12037" width="15.28515625" style="240" bestFit="1" customWidth="1"/>
    <col min="12038" max="12038" width="16.7109375" style="240" bestFit="1" customWidth="1"/>
    <col min="12039" max="12039" width="11.28515625" style="240" bestFit="1" customWidth="1"/>
    <col min="12040" max="12040" width="14" style="240" bestFit="1" customWidth="1"/>
    <col min="12041" max="12041" width="11.85546875" style="240" bestFit="1" customWidth="1"/>
    <col min="12042" max="12042" width="14.85546875" style="240" bestFit="1" customWidth="1"/>
    <col min="12043" max="12043" width="9.7109375" style="240" customWidth="1"/>
    <col min="12044" max="12044" width="4.85546875" style="240" customWidth="1"/>
    <col min="12045" max="12289" width="9.140625" style="240"/>
    <col min="12290" max="12290" width="5.42578125" style="240" bestFit="1" customWidth="1"/>
    <col min="12291" max="12291" width="20.42578125" style="240" bestFit="1" customWidth="1"/>
    <col min="12292" max="12292" width="41.42578125" style="240" customWidth="1"/>
    <col min="12293" max="12293" width="15.28515625" style="240" bestFit="1" customWidth="1"/>
    <col min="12294" max="12294" width="16.7109375" style="240" bestFit="1" customWidth="1"/>
    <col min="12295" max="12295" width="11.28515625" style="240" bestFit="1" customWidth="1"/>
    <col min="12296" max="12296" width="14" style="240" bestFit="1" customWidth="1"/>
    <col min="12297" max="12297" width="11.85546875" style="240" bestFit="1" customWidth="1"/>
    <col min="12298" max="12298" width="14.85546875" style="240" bestFit="1" customWidth="1"/>
    <col min="12299" max="12299" width="9.7109375" style="240" customWidth="1"/>
    <col min="12300" max="12300" width="4.85546875" style="240" customWidth="1"/>
    <col min="12301" max="12545" width="9.140625" style="240"/>
    <col min="12546" max="12546" width="5.42578125" style="240" bestFit="1" customWidth="1"/>
    <col min="12547" max="12547" width="20.42578125" style="240" bestFit="1" customWidth="1"/>
    <col min="12548" max="12548" width="41.42578125" style="240" customWidth="1"/>
    <col min="12549" max="12549" width="15.28515625" style="240" bestFit="1" customWidth="1"/>
    <col min="12550" max="12550" width="16.7109375" style="240" bestFit="1" customWidth="1"/>
    <col min="12551" max="12551" width="11.28515625" style="240" bestFit="1" customWidth="1"/>
    <col min="12552" max="12552" width="14" style="240" bestFit="1" customWidth="1"/>
    <col min="12553" max="12553" width="11.85546875" style="240" bestFit="1" customWidth="1"/>
    <col min="12554" max="12554" width="14.85546875" style="240" bestFit="1" customWidth="1"/>
    <col min="12555" max="12555" width="9.7109375" style="240" customWidth="1"/>
    <col min="12556" max="12556" width="4.85546875" style="240" customWidth="1"/>
    <col min="12557" max="12801" width="9.140625" style="240"/>
    <col min="12802" max="12802" width="5.42578125" style="240" bestFit="1" customWidth="1"/>
    <col min="12803" max="12803" width="20.42578125" style="240" bestFit="1" customWidth="1"/>
    <col min="12804" max="12804" width="41.42578125" style="240" customWidth="1"/>
    <col min="12805" max="12805" width="15.28515625" style="240" bestFit="1" customWidth="1"/>
    <col min="12806" max="12806" width="16.7109375" style="240" bestFit="1" customWidth="1"/>
    <col min="12807" max="12807" width="11.28515625" style="240" bestFit="1" customWidth="1"/>
    <col min="12808" max="12808" width="14" style="240" bestFit="1" customWidth="1"/>
    <col min="12809" max="12809" width="11.85546875" style="240" bestFit="1" customWidth="1"/>
    <col min="12810" max="12810" width="14.85546875" style="240" bestFit="1" customWidth="1"/>
    <col min="12811" max="12811" width="9.7109375" style="240" customWidth="1"/>
    <col min="12812" max="12812" width="4.85546875" style="240" customWidth="1"/>
    <col min="12813" max="13057" width="9.140625" style="240"/>
    <col min="13058" max="13058" width="5.42578125" style="240" bestFit="1" customWidth="1"/>
    <col min="13059" max="13059" width="20.42578125" style="240" bestFit="1" customWidth="1"/>
    <col min="13060" max="13060" width="41.42578125" style="240" customWidth="1"/>
    <col min="13061" max="13061" width="15.28515625" style="240" bestFit="1" customWidth="1"/>
    <col min="13062" max="13062" width="16.7109375" style="240" bestFit="1" customWidth="1"/>
    <col min="13063" max="13063" width="11.28515625" style="240" bestFit="1" customWidth="1"/>
    <col min="13064" max="13064" width="14" style="240" bestFit="1" customWidth="1"/>
    <col min="13065" max="13065" width="11.85546875" style="240" bestFit="1" customWidth="1"/>
    <col min="13066" max="13066" width="14.85546875" style="240" bestFit="1" customWidth="1"/>
    <col min="13067" max="13067" width="9.7109375" style="240" customWidth="1"/>
    <col min="13068" max="13068" width="4.85546875" style="240" customWidth="1"/>
    <col min="13069" max="13313" width="9.140625" style="240"/>
    <col min="13314" max="13314" width="5.42578125" style="240" bestFit="1" customWidth="1"/>
    <col min="13315" max="13315" width="20.42578125" style="240" bestFit="1" customWidth="1"/>
    <col min="13316" max="13316" width="41.42578125" style="240" customWidth="1"/>
    <col min="13317" max="13317" width="15.28515625" style="240" bestFit="1" customWidth="1"/>
    <col min="13318" max="13318" width="16.7109375" style="240" bestFit="1" customWidth="1"/>
    <col min="13319" max="13319" width="11.28515625" style="240" bestFit="1" customWidth="1"/>
    <col min="13320" max="13320" width="14" style="240" bestFit="1" customWidth="1"/>
    <col min="13321" max="13321" width="11.85546875" style="240" bestFit="1" customWidth="1"/>
    <col min="13322" max="13322" width="14.85546875" style="240" bestFit="1" customWidth="1"/>
    <col min="13323" max="13323" width="9.7109375" style="240" customWidth="1"/>
    <col min="13324" max="13324" width="4.85546875" style="240" customWidth="1"/>
    <col min="13325" max="13569" width="9.140625" style="240"/>
    <col min="13570" max="13570" width="5.42578125" style="240" bestFit="1" customWidth="1"/>
    <col min="13571" max="13571" width="20.42578125" style="240" bestFit="1" customWidth="1"/>
    <col min="13572" max="13572" width="41.42578125" style="240" customWidth="1"/>
    <col min="13573" max="13573" width="15.28515625" style="240" bestFit="1" customWidth="1"/>
    <col min="13574" max="13574" width="16.7109375" style="240" bestFit="1" customWidth="1"/>
    <col min="13575" max="13575" width="11.28515625" style="240" bestFit="1" customWidth="1"/>
    <col min="13576" max="13576" width="14" style="240" bestFit="1" customWidth="1"/>
    <col min="13577" max="13577" width="11.85546875" style="240" bestFit="1" customWidth="1"/>
    <col min="13578" max="13578" width="14.85546875" style="240" bestFit="1" customWidth="1"/>
    <col min="13579" max="13579" width="9.7109375" style="240" customWidth="1"/>
    <col min="13580" max="13580" width="4.85546875" style="240" customWidth="1"/>
    <col min="13581" max="13825" width="9.140625" style="240"/>
    <col min="13826" max="13826" width="5.42578125" style="240" bestFit="1" customWidth="1"/>
    <col min="13827" max="13827" width="20.42578125" style="240" bestFit="1" customWidth="1"/>
    <col min="13828" max="13828" width="41.42578125" style="240" customWidth="1"/>
    <col min="13829" max="13829" width="15.28515625" style="240" bestFit="1" customWidth="1"/>
    <col min="13830" max="13830" width="16.7109375" style="240" bestFit="1" customWidth="1"/>
    <col min="13831" max="13831" width="11.28515625" style="240" bestFit="1" customWidth="1"/>
    <col min="13832" max="13832" width="14" style="240" bestFit="1" customWidth="1"/>
    <col min="13833" max="13833" width="11.85546875" style="240" bestFit="1" customWidth="1"/>
    <col min="13834" max="13834" width="14.85546875" style="240" bestFit="1" customWidth="1"/>
    <col min="13835" max="13835" width="9.7109375" style="240" customWidth="1"/>
    <col min="13836" max="13836" width="4.85546875" style="240" customWidth="1"/>
    <col min="13837" max="14081" width="9.140625" style="240"/>
    <col min="14082" max="14082" width="5.42578125" style="240" bestFit="1" customWidth="1"/>
    <col min="14083" max="14083" width="20.42578125" style="240" bestFit="1" customWidth="1"/>
    <col min="14084" max="14084" width="41.42578125" style="240" customWidth="1"/>
    <col min="14085" max="14085" width="15.28515625" style="240" bestFit="1" customWidth="1"/>
    <col min="14086" max="14086" width="16.7109375" style="240" bestFit="1" customWidth="1"/>
    <col min="14087" max="14087" width="11.28515625" style="240" bestFit="1" customWidth="1"/>
    <col min="14088" max="14088" width="14" style="240" bestFit="1" customWidth="1"/>
    <col min="14089" max="14089" width="11.85546875" style="240" bestFit="1" customWidth="1"/>
    <col min="14090" max="14090" width="14.85546875" style="240" bestFit="1" customWidth="1"/>
    <col min="14091" max="14091" width="9.7109375" style="240" customWidth="1"/>
    <col min="14092" max="14092" width="4.85546875" style="240" customWidth="1"/>
    <col min="14093" max="14337" width="9.140625" style="240"/>
    <col min="14338" max="14338" width="5.42578125" style="240" bestFit="1" customWidth="1"/>
    <col min="14339" max="14339" width="20.42578125" style="240" bestFit="1" customWidth="1"/>
    <col min="14340" max="14340" width="41.42578125" style="240" customWidth="1"/>
    <col min="14341" max="14341" width="15.28515625" style="240" bestFit="1" customWidth="1"/>
    <col min="14342" max="14342" width="16.7109375" style="240" bestFit="1" customWidth="1"/>
    <col min="14343" max="14343" width="11.28515625" style="240" bestFit="1" customWidth="1"/>
    <col min="14344" max="14344" width="14" style="240" bestFit="1" customWidth="1"/>
    <col min="14345" max="14345" width="11.85546875" style="240" bestFit="1" customWidth="1"/>
    <col min="14346" max="14346" width="14.85546875" style="240" bestFit="1" customWidth="1"/>
    <col min="14347" max="14347" width="9.7109375" style="240" customWidth="1"/>
    <col min="14348" max="14348" width="4.85546875" style="240" customWidth="1"/>
    <col min="14349" max="14593" width="9.140625" style="240"/>
    <col min="14594" max="14594" width="5.42578125" style="240" bestFit="1" customWidth="1"/>
    <col min="14595" max="14595" width="20.42578125" style="240" bestFit="1" customWidth="1"/>
    <col min="14596" max="14596" width="41.42578125" style="240" customWidth="1"/>
    <col min="14597" max="14597" width="15.28515625" style="240" bestFit="1" customWidth="1"/>
    <col min="14598" max="14598" width="16.7109375" style="240" bestFit="1" customWidth="1"/>
    <col min="14599" max="14599" width="11.28515625" style="240" bestFit="1" customWidth="1"/>
    <col min="14600" max="14600" width="14" style="240" bestFit="1" customWidth="1"/>
    <col min="14601" max="14601" width="11.85546875" style="240" bestFit="1" customWidth="1"/>
    <col min="14602" max="14602" width="14.85546875" style="240" bestFit="1" customWidth="1"/>
    <col min="14603" max="14603" width="9.7109375" style="240" customWidth="1"/>
    <col min="14604" max="14604" width="4.85546875" style="240" customWidth="1"/>
    <col min="14605" max="14849" width="9.140625" style="240"/>
    <col min="14850" max="14850" width="5.42578125" style="240" bestFit="1" customWidth="1"/>
    <col min="14851" max="14851" width="20.42578125" style="240" bestFit="1" customWidth="1"/>
    <col min="14852" max="14852" width="41.42578125" style="240" customWidth="1"/>
    <col min="14853" max="14853" width="15.28515625" style="240" bestFit="1" customWidth="1"/>
    <col min="14854" max="14854" width="16.7109375" style="240" bestFit="1" customWidth="1"/>
    <col min="14855" max="14855" width="11.28515625" style="240" bestFit="1" customWidth="1"/>
    <col min="14856" max="14856" width="14" style="240" bestFit="1" customWidth="1"/>
    <col min="14857" max="14857" width="11.85546875" style="240" bestFit="1" customWidth="1"/>
    <col min="14858" max="14858" width="14.85546875" style="240" bestFit="1" customWidth="1"/>
    <col min="14859" max="14859" width="9.7109375" style="240" customWidth="1"/>
    <col min="14860" max="14860" width="4.85546875" style="240" customWidth="1"/>
    <col min="14861" max="15105" width="9.140625" style="240"/>
    <col min="15106" max="15106" width="5.42578125" style="240" bestFit="1" customWidth="1"/>
    <col min="15107" max="15107" width="20.42578125" style="240" bestFit="1" customWidth="1"/>
    <col min="15108" max="15108" width="41.42578125" style="240" customWidth="1"/>
    <col min="15109" max="15109" width="15.28515625" style="240" bestFit="1" customWidth="1"/>
    <col min="15110" max="15110" width="16.7109375" style="240" bestFit="1" customWidth="1"/>
    <col min="15111" max="15111" width="11.28515625" style="240" bestFit="1" customWidth="1"/>
    <col min="15112" max="15112" width="14" style="240" bestFit="1" customWidth="1"/>
    <col min="15113" max="15113" width="11.85546875" style="240" bestFit="1" customWidth="1"/>
    <col min="15114" max="15114" width="14.85546875" style="240" bestFit="1" customWidth="1"/>
    <col min="15115" max="15115" width="9.7109375" style="240" customWidth="1"/>
    <col min="15116" max="15116" width="4.85546875" style="240" customWidth="1"/>
    <col min="15117" max="15361" width="9.140625" style="240"/>
    <col min="15362" max="15362" width="5.42578125" style="240" bestFit="1" customWidth="1"/>
    <col min="15363" max="15363" width="20.42578125" style="240" bestFit="1" customWidth="1"/>
    <col min="15364" max="15364" width="41.42578125" style="240" customWidth="1"/>
    <col min="15365" max="15365" width="15.28515625" style="240" bestFit="1" customWidth="1"/>
    <col min="15366" max="15366" width="16.7109375" style="240" bestFit="1" customWidth="1"/>
    <col min="15367" max="15367" width="11.28515625" style="240" bestFit="1" customWidth="1"/>
    <col min="15368" max="15368" width="14" style="240" bestFit="1" customWidth="1"/>
    <col min="15369" max="15369" width="11.85546875" style="240" bestFit="1" customWidth="1"/>
    <col min="15370" max="15370" width="14.85546875" style="240" bestFit="1" customWidth="1"/>
    <col min="15371" max="15371" width="9.7109375" style="240" customWidth="1"/>
    <col min="15372" max="15372" width="4.85546875" style="240" customWidth="1"/>
    <col min="15373" max="15617" width="9.140625" style="240"/>
    <col min="15618" max="15618" width="5.42578125" style="240" bestFit="1" customWidth="1"/>
    <col min="15619" max="15619" width="20.42578125" style="240" bestFit="1" customWidth="1"/>
    <col min="15620" max="15620" width="41.42578125" style="240" customWidth="1"/>
    <col min="15621" max="15621" width="15.28515625" style="240" bestFit="1" customWidth="1"/>
    <col min="15622" max="15622" width="16.7109375" style="240" bestFit="1" customWidth="1"/>
    <col min="15623" max="15623" width="11.28515625" style="240" bestFit="1" customWidth="1"/>
    <col min="15624" max="15624" width="14" style="240" bestFit="1" customWidth="1"/>
    <col min="15625" max="15625" width="11.85546875" style="240" bestFit="1" customWidth="1"/>
    <col min="15626" max="15626" width="14.85546875" style="240" bestFit="1" customWidth="1"/>
    <col min="15627" max="15627" width="9.7109375" style="240" customWidth="1"/>
    <col min="15628" max="15628" width="4.85546875" style="240" customWidth="1"/>
    <col min="15629" max="15873" width="9.140625" style="240"/>
    <col min="15874" max="15874" width="5.42578125" style="240" bestFit="1" customWidth="1"/>
    <col min="15875" max="15875" width="20.42578125" style="240" bestFit="1" customWidth="1"/>
    <col min="15876" max="15876" width="41.42578125" style="240" customWidth="1"/>
    <col min="15877" max="15877" width="15.28515625" style="240" bestFit="1" customWidth="1"/>
    <col min="15878" max="15878" width="16.7109375" style="240" bestFit="1" customWidth="1"/>
    <col min="15879" max="15879" width="11.28515625" style="240" bestFit="1" customWidth="1"/>
    <col min="15880" max="15880" width="14" style="240" bestFit="1" customWidth="1"/>
    <col min="15881" max="15881" width="11.85546875" style="240" bestFit="1" customWidth="1"/>
    <col min="15882" max="15882" width="14.85546875" style="240" bestFit="1" customWidth="1"/>
    <col min="15883" max="15883" width="9.7109375" style="240" customWidth="1"/>
    <col min="15884" max="15884" width="4.85546875" style="240" customWidth="1"/>
    <col min="15885" max="16129" width="9.140625" style="240"/>
    <col min="16130" max="16130" width="5.42578125" style="240" bestFit="1" customWidth="1"/>
    <col min="16131" max="16131" width="20.42578125" style="240" bestFit="1" customWidth="1"/>
    <col min="16132" max="16132" width="41.42578125" style="240" customWidth="1"/>
    <col min="16133" max="16133" width="15.28515625" style="240" bestFit="1" customWidth="1"/>
    <col min="16134" max="16134" width="16.7109375" style="240" bestFit="1" customWidth="1"/>
    <col min="16135" max="16135" width="11.28515625" style="240" bestFit="1" customWidth="1"/>
    <col min="16136" max="16136" width="14" style="240" bestFit="1" customWidth="1"/>
    <col min="16137" max="16137" width="11.85546875" style="240" bestFit="1" customWidth="1"/>
    <col min="16138" max="16138" width="14.85546875" style="240" bestFit="1" customWidth="1"/>
    <col min="16139" max="16139" width="9.7109375" style="240" customWidth="1"/>
    <col min="16140" max="16140" width="4.85546875" style="240" customWidth="1"/>
    <col min="16141" max="16384" width="9.140625" style="240"/>
  </cols>
  <sheetData>
    <row r="1" spans="1:13" x14ac:dyDescent="0.25">
      <c r="A1" s="373" t="s">
        <v>0</v>
      </c>
      <c r="B1" s="374"/>
      <c r="C1" s="374"/>
      <c r="D1" s="374"/>
      <c r="E1" s="374"/>
      <c r="F1" s="374"/>
      <c r="G1" s="374"/>
    </row>
    <row r="2" spans="1:13" x14ac:dyDescent="0.25">
      <c r="A2" s="375" t="s">
        <v>1316</v>
      </c>
      <c r="B2" s="375"/>
      <c r="C2" s="375"/>
      <c r="D2" s="375"/>
      <c r="E2" s="375"/>
      <c r="F2" s="375"/>
      <c r="G2" s="375"/>
    </row>
    <row r="3" spans="1:13" x14ac:dyDescent="0.25">
      <c r="A3" s="376" t="s">
        <v>1317</v>
      </c>
      <c r="B3" s="376"/>
      <c r="C3" s="376"/>
      <c r="D3" s="376"/>
      <c r="E3" s="376"/>
      <c r="F3" s="376"/>
      <c r="G3" s="376"/>
    </row>
    <row r="4" spans="1:13" ht="30" x14ac:dyDescent="0.25">
      <c r="A4" s="241" t="s">
        <v>1318</v>
      </c>
      <c r="B4" s="241" t="s">
        <v>1319</v>
      </c>
      <c r="C4" s="241" t="s">
        <v>1192</v>
      </c>
      <c r="D4" s="242" t="s">
        <v>1320</v>
      </c>
      <c r="E4" s="242" t="s">
        <v>6</v>
      </c>
      <c r="F4" s="241" t="s">
        <v>7</v>
      </c>
      <c r="G4" s="241" t="s">
        <v>8</v>
      </c>
    </row>
    <row r="5" spans="1:13" ht="26.25" x14ac:dyDescent="0.25">
      <c r="A5" s="243"/>
      <c r="B5" s="243"/>
      <c r="C5" s="244" t="s">
        <v>1321</v>
      </c>
      <c r="D5" s="243"/>
      <c r="E5" s="243"/>
      <c r="F5" s="245"/>
      <c r="G5" s="246"/>
    </row>
    <row r="6" spans="1:13" s="258" customFormat="1" ht="26.25" x14ac:dyDescent="0.25">
      <c r="A6" s="247">
        <v>1</v>
      </c>
      <c r="B6" s="248" t="s">
        <v>1322</v>
      </c>
      <c r="C6" s="249" t="s">
        <v>1323</v>
      </c>
      <c r="D6" s="250" t="s">
        <v>1324</v>
      </c>
      <c r="E6" s="251">
        <v>94334.65</v>
      </c>
      <c r="F6" s="252">
        <v>599.80817309999998</v>
      </c>
      <c r="G6" s="253">
        <f t="shared" ref="G6:G8" si="0">ROUND(F6/$F$23*100,2)</f>
        <v>25.63</v>
      </c>
      <c r="H6" s="254"/>
      <c r="I6" s="255"/>
      <c r="J6" s="255"/>
      <c r="K6" s="256"/>
      <c r="L6" s="256"/>
      <c r="M6" s="257"/>
    </row>
    <row r="7" spans="1:13" s="258" customFormat="1" x14ac:dyDescent="0.25">
      <c r="A7" s="247">
        <v>2</v>
      </c>
      <c r="B7" s="248" t="s">
        <v>1325</v>
      </c>
      <c r="C7" s="248" t="s">
        <v>1326</v>
      </c>
      <c r="D7" s="250" t="s">
        <v>1324</v>
      </c>
      <c r="E7" s="251">
        <v>15880</v>
      </c>
      <c r="F7" s="252">
        <v>553.85307360000002</v>
      </c>
      <c r="G7" s="253">
        <f t="shared" si="0"/>
        <v>23.67</v>
      </c>
      <c r="H7" s="254"/>
      <c r="I7" s="255"/>
      <c r="J7" s="255"/>
      <c r="K7" s="256"/>
      <c r="L7" s="256"/>
      <c r="M7" s="257"/>
    </row>
    <row r="8" spans="1:13" s="258" customFormat="1" x14ac:dyDescent="0.25">
      <c r="A8" s="247">
        <v>3</v>
      </c>
      <c r="B8" s="248" t="s">
        <v>1327</v>
      </c>
      <c r="C8" s="248" t="s">
        <v>1328</v>
      </c>
      <c r="D8" s="250" t="s">
        <v>1324</v>
      </c>
      <c r="E8" s="251">
        <v>14574.451999999999</v>
      </c>
      <c r="F8" s="252">
        <v>329.01809020000002</v>
      </c>
      <c r="G8" s="253">
        <f t="shared" si="0"/>
        <v>14.06</v>
      </c>
      <c r="H8" s="254"/>
      <c r="I8" s="255"/>
      <c r="J8" s="255"/>
      <c r="K8" s="256"/>
      <c r="L8" s="256"/>
      <c r="M8" s="257"/>
    </row>
    <row r="9" spans="1:13" s="258" customFormat="1" ht="26.25" x14ac:dyDescent="0.25">
      <c r="A9" s="247">
        <v>4</v>
      </c>
      <c r="B9" s="248" t="s">
        <v>1329</v>
      </c>
      <c r="C9" s="249" t="s">
        <v>1330</v>
      </c>
      <c r="D9" s="250" t="s">
        <v>1324</v>
      </c>
      <c r="E9" s="251">
        <v>9090.65</v>
      </c>
      <c r="F9" s="252">
        <v>208.33828980000001</v>
      </c>
      <c r="G9" s="253">
        <f>ROUND(F9/$F$23*100,2)</f>
        <v>8.9</v>
      </c>
      <c r="H9" s="259"/>
      <c r="I9" s="255"/>
      <c r="J9" s="255"/>
      <c r="K9" s="256"/>
      <c r="L9" s="256"/>
      <c r="M9" s="257"/>
    </row>
    <row r="10" spans="1:13" s="258" customFormat="1" x14ac:dyDescent="0.25">
      <c r="A10" s="247">
        <v>5</v>
      </c>
      <c r="B10" s="248" t="s">
        <v>1331</v>
      </c>
      <c r="C10" s="249" t="s">
        <v>1332</v>
      </c>
      <c r="D10" s="250" t="s">
        <v>1324</v>
      </c>
      <c r="E10" s="251">
        <v>5884</v>
      </c>
      <c r="F10" s="252">
        <v>166.1600914</v>
      </c>
      <c r="G10" s="253">
        <f>ROUND(F10/$F$23*100,2)</f>
        <v>7.1</v>
      </c>
      <c r="H10" s="254"/>
      <c r="I10" s="255"/>
      <c r="J10" s="255"/>
      <c r="K10" s="256"/>
      <c r="L10" s="256"/>
      <c r="M10" s="257"/>
    </row>
    <row r="11" spans="1:13" s="258" customFormat="1" x14ac:dyDescent="0.25">
      <c r="A11" s="247">
        <v>6</v>
      </c>
      <c r="B11" s="248" t="s">
        <v>1333</v>
      </c>
      <c r="C11" s="249" t="s">
        <v>1334</v>
      </c>
      <c r="D11" s="250" t="s">
        <v>1324</v>
      </c>
      <c r="E11" s="251">
        <v>60072.409</v>
      </c>
      <c r="F11" s="252">
        <v>158.05473430000001</v>
      </c>
      <c r="G11" s="253">
        <f>ROUND(F11/$F$23*100,2)</f>
        <v>6.75</v>
      </c>
      <c r="H11" s="254"/>
      <c r="I11" s="255"/>
      <c r="J11" s="255"/>
      <c r="K11" s="256"/>
      <c r="L11" s="256"/>
      <c r="M11" s="257"/>
    </row>
    <row r="12" spans="1:13" s="258" customFormat="1" x14ac:dyDescent="0.25">
      <c r="A12" s="247">
        <v>7</v>
      </c>
      <c r="B12" s="248" t="s">
        <v>1335</v>
      </c>
      <c r="C12" s="249" t="s">
        <v>1336</v>
      </c>
      <c r="D12" s="250" t="s">
        <v>1324</v>
      </c>
      <c r="E12" s="251">
        <v>3160.0479999999998</v>
      </c>
      <c r="F12" s="252">
        <v>134.896523</v>
      </c>
      <c r="G12" s="253">
        <f>ROUND(F12/$F$23*100,2)</f>
        <v>5.76</v>
      </c>
      <c r="H12" s="254"/>
      <c r="I12" s="255"/>
      <c r="J12" s="255"/>
      <c r="K12" s="256"/>
      <c r="L12" s="256"/>
    </row>
    <row r="13" spans="1:13" s="258" customFormat="1" x14ac:dyDescent="0.25">
      <c r="A13" s="247">
        <v>8</v>
      </c>
      <c r="B13" s="248" t="s">
        <v>1337</v>
      </c>
      <c r="C13" s="249" t="s">
        <v>1338</v>
      </c>
      <c r="D13" s="250" t="s">
        <v>1324</v>
      </c>
      <c r="E13" s="251">
        <v>4.0000000000000001E-3</v>
      </c>
      <c r="F13" s="252">
        <v>0</v>
      </c>
      <c r="G13" s="253" t="s">
        <v>338</v>
      </c>
      <c r="H13" s="254"/>
      <c r="I13" s="255"/>
      <c r="J13" s="255"/>
      <c r="K13" s="256"/>
      <c r="L13" s="256"/>
      <c r="M13" s="257"/>
    </row>
    <row r="14" spans="1:13" s="258" customFormat="1" x14ac:dyDescent="0.25">
      <c r="A14" s="247"/>
      <c r="B14" s="260"/>
      <c r="C14" s="260"/>
      <c r="D14" s="260"/>
      <c r="E14" s="260"/>
      <c r="F14" s="260"/>
      <c r="G14" s="260"/>
      <c r="H14" s="254"/>
      <c r="I14" s="255"/>
      <c r="J14" s="255"/>
      <c r="K14" s="256"/>
      <c r="L14" s="256"/>
      <c r="M14" s="257"/>
    </row>
    <row r="15" spans="1:13" ht="25.5" x14ac:dyDescent="0.25">
      <c r="A15" s="246"/>
      <c r="B15" s="246"/>
      <c r="C15" s="261" t="s">
        <v>1339</v>
      </c>
      <c r="D15" s="261"/>
      <c r="E15" s="261"/>
      <c r="F15" s="262">
        <f>SUM(F6:F13)</f>
        <v>2150.1289753999999</v>
      </c>
      <c r="G15" s="263">
        <f>ROUND(F15/$F$23*100,2)</f>
        <v>91.87</v>
      </c>
      <c r="H15" s="264"/>
      <c r="I15" s="265"/>
      <c r="J15" s="265"/>
      <c r="K15" s="266"/>
      <c r="L15" s="265"/>
    </row>
    <row r="16" spans="1:13" x14ac:dyDescent="0.25">
      <c r="A16" s="246"/>
      <c r="B16" s="246"/>
      <c r="C16" s="246"/>
      <c r="D16" s="246"/>
      <c r="E16" s="246"/>
      <c r="F16" s="267"/>
      <c r="G16" s="246"/>
      <c r="I16" s="265"/>
      <c r="J16" s="265"/>
      <c r="K16" s="265"/>
      <c r="L16" s="265"/>
    </row>
    <row r="17" spans="1:15" x14ac:dyDescent="0.25">
      <c r="A17" s="243"/>
      <c r="B17" s="243"/>
      <c r="C17" s="268" t="s">
        <v>1340</v>
      </c>
      <c r="D17" s="268"/>
      <c r="E17" s="268"/>
      <c r="F17" s="269"/>
      <c r="G17" s="246"/>
    </row>
    <row r="18" spans="1:15" x14ac:dyDescent="0.25">
      <c r="A18" s="246"/>
      <c r="B18" s="246"/>
      <c r="C18" s="270" t="s">
        <v>137</v>
      </c>
      <c r="D18" s="268"/>
      <c r="E18" s="268"/>
      <c r="F18" s="271">
        <v>183.90552</v>
      </c>
      <c r="G18" s="272">
        <f>F18/$F$23*100</f>
        <v>7.8582155362861572</v>
      </c>
    </row>
    <row r="19" spans="1:15" x14ac:dyDescent="0.25">
      <c r="A19" s="246"/>
      <c r="B19" s="246"/>
      <c r="C19" s="273" t="s">
        <v>138</v>
      </c>
      <c r="D19" s="274"/>
      <c r="E19" s="274"/>
      <c r="F19" s="275">
        <f>F18</f>
        <v>183.90552</v>
      </c>
      <c r="G19" s="276">
        <f>F19/$F$23*100</f>
        <v>7.8582155362861572</v>
      </c>
    </row>
    <row r="20" spans="1:15" x14ac:dyDescent="0.25">
      <c r="A20" s="246"/>
      <c r="B20" s="246"/>
      <c r="C20" s="246"/>
      <c r="D20" s="246"/>
      <c r="E20" s="246"/>
      <c r="F20" s="267"/>
      <c r="G20" s="246"/>
    </row>
    <row r="21" spans="1:15" x14ac:dyDescent="0.25">
      <c r="A21" s="246"/>
      <c r="B21" s="246"/>
      <c r="C21" s="270" t="s">
        <v>1341</v>
      </c>
      <c r="D21" s="268"/>
      <c r="E21" s="268"/>
      <c r="F21" s="271">
        <v>6.2617099000003691</v>
      </c>
      <c r="G21" s="271">
        <f>F21/$F$23*100</f>
        <v>0.26756057142765338</v>
      </c>
      <c r="H21" s="277"/>
      <c r="I21" s="277"/>
      <c r="J21" s="277"/>
      <c r="M21" s="278"/>
      <c r="N21" s="278"/>
      <c r="O21" s="278"/>
    </row>
    <row r="22" spans="1:15" x14ac:dyDescent="0.25">
      <c r="A22" s="246"/>
      <c r="B22" s="246"/>
      <c r="C22" s="246"/>
      <c r="D22" s="246"/>
      <c r="E22" s="246"/>
      <c r="F22" s="267"/>
      <c r="G22" s="246"/>
      <c r="O22" s="278"/>
    </row>
    <row r="23" spans="1:15" x14ac:dyDescent="0.25">
      <c r="A23" s="246"/>
      <c r="B23" s="246"/>
      <c r="C23" s="273" t="s">
        <v>145</v>
      </c>
      <c r="D23" s="274"/>
      <c r="E23" s="274"/>
      <c r="F23" s="275">
        <v>2340.2962053000001</v>
      </c>
      <c r="G23" s="279">
        <f>G21+G19+G15</f>
        <v>99.995776107713823</v>
      </c>
      <c r="H23" s="264"/>
      <c r="I23" s="280"/>
      <c r="J23" s="280"/>
    </row>
    <row r="24" spans="1:15" x14ac:dyDescent="0.25">
      <c r="A24" s="281"/>
      <c r="B24" s="281"/>
      <c r="C24" s="281"/>
      <c r="D24" s="281"/>
      <c r="E24" s="281"/>
      <c r="F24" s="282"/>
      <c r="G24" s="281"/>
      <c r="I24" s="277"/>
      <c r="J24" s="277"/>
    </row>
    <row r="25" spans="1:15" x14ac:dyDescent="0.25">
      <c r="A25" s="281"/>
      <c r="B25" s="372" t="s">
        <v>1342</v>
      </c>
      <c r="C25" s="372"/>
      <c r="D25" s="283"/>
      <c r="E25" s="283"/>
      <c r="F25" s="283"/>
      <c r="G25" s="284"/>
      <c r="I25" s="285"/>
      <c r="J25" s="285"/>
    </row>
    <row r="26" spans="1:15" x14ac:dyDescent="0.25">
      <c r="A26" s="281"/>
      <c r="B26" s="286" t="s">
        <v>146</v>
      </c>
      <c r="C26" s="287"/>
      <c r="D26" s="287"/>
      <c r="E26" s="287"/>
      <c r="F26" s="287"/>
      <c r="G26" s="287"/>
    </row>
    <row r="27" spans="1:15" x14ac:dyDescent="0.25">
      <c r="A27" s="281"/>
      <c r="B27" s="370" t="s">
        <v>1299</v>
      </c>
      <c r="C27" s="370"/>
      <c r="D27" s="287"/>
      <c r="E27" s="287"/>
      <c r="F27" s="288"/>
      <c r="G27" s="288"/>
    </row>
    <row r="28" spans="1:15" x14ac:dyDescent="0.25">
      <c r="A28" s="281"/>
      <c r="B28" s="370" t="s">
        <v>1343</v>
      </c>
      <c r="C28" s="370"/>
      <c r="D28" s="287"/>
      <c r="E28" s="287"/>
      <c r="F28" s="289"/>
      <c r="G28" s="289"/>
    </row>
    <row r="29" spans="1:15" x14ac:dyDescent="0.25">
      <c r="A29" s="281"/>
      <c r="B29" s="370" t="s">
        <v>150</v>
      </c>
      <c r="C29" s="370"/>
      <c r="D29" s="290"/>
      <c r="E29" s="290"/>
      <c r="F29" s="287" t="s">
        <v>1297</v>
      </c>
      <c r="G29" s="287"/>
    </row>
    <row r="30" spans="1:15" x14ac:dyDescent="0.25">
      <c r="A30" s="281"/>
      <c r="B30" s="291"/>
      <c r="C30" s="291"/>
      <c r="D30" s="290"/>
      <c r="E30" s="290"/>
      <c r="F30" s="287"/>
      <c r="G30" s="287"/>
    </row>
    <row r="31" spans="1:15" x14ac:dyDescent="0.25">
      <c r="A31" s="281"/>
      <c r="B31" s="292"/>
      <c r="C31" s="293" t="s">
        <v>151</v>
      </c>
      <c r="D31" s="293" t="s">
        <v>152</v>
      </c>
      <c r="E31" s="294"/>
      <c r="F31" s="294"/>
      <c r="G31" s="287"/>
    </row>
    <row r="32" spans="1:15" x14ac:dyDescent="0.25">
      <c r="A32" s="281"/>
      <c r="B32" s="295" t="s">
        <v>1306</v>
      </c>
      <c r="C32" s="296">
        <v>43251</v>
      </c>
      <c r="D32" s="296">
        <v>43281</v>
      </c>
      <c r="E32" s="297"/>
      <c r="F32" s="297"/>
      <c r="G32" s="298"/>
    </row>
    <row r="33" spans="1:7" x14ac:dyDescent="0.25">
      <c r="A33" s="281"/>
      <c r="B33" s="299" t="s">
        <v>156</v>
      </c>
      <c r="C33" s="300">
        <v>17.7027</v>
      </c>
      <c r="D33" s="300">
        <v>17.338799999999999</v>
      </c>
      <c r="E33" s="301"/>
      <c r="F33" s="298"/>
      <c r="G33" s="298"/>
    </row>
    <row r="34" spans="1:7" x14ac:dyDescent="0.25">
      <c r="A34" s="281"/>
      <c r="B34" s="299" t="s">
        <v>157</v>
      </c>
      <c r="C34" s="300">
        <v>15.83</v>
      </c>
      <c r="D34" s="300">
        <v>15.500500000000001</v>
      </c>
      <c r="E34" s="301"/>
      <c r="F34" s="298"/>
      <c r="G34" s="298"/>
    </row>
    <row r="35" spans="1:7" x14ac:dyDescent="0.25">
      <c r="A35" s="281"/>
      <c r="B35" s="299" t="s">
        <v>158</v>
      </c>
      <c r="C35" s="300">
        <v>17.162299999999998</v>
      </c>
      <c r="D35" s="300">
        <v>16.8002</v>
      </c>
      <c r="E35" s="301"/>
      <c r="F35" s="298"/>
      <c r="G35" s="298"/>
    </row>
    <row r="36" spans="1:7" x14ac:dyDescent="0.25">
      <c r="A36" s="281"/>
      <c r="B36" s="299" t="s">
        <v>159</v>
      </c>
      <c r="C36" s="300">
        <v>14.713800000000001</v>
      </c>
      <c r="D36" s="300">
        <v>14.4046</v>
      </c>
      <c r="E36" s="301"/>
      <c r="F36" s="298"/>
      <c r="G36" s="298"/>
    </row>
    <row r="37" spans="1:7" x14ac:dyDescent="0.25">
      <c r="A37" s="281"/>
      <c r="B37" s="290"/>
      <c r="C37" s="287"/>
      <c r="D37" s="287"/>
      <c r="E37" s="287"/>
      <c r="F37" s="287"/>
      <c r="G37" s="287"/>
    </row>
    <row r="38" spans="1:7" x14ac:dyDescent="0.25">
      <c r="A38" s="281"/>
      <c r="B38" s="371" t="s">
        <v>1309</v>
      </c>
      <c r="C38" s="371"/>
      <c r="D38" s="371"/>
      <c r="E38" s="302"/>
      <c r="F38" s="302"/>
      <c r="G38" s="283"/>
    </row>
    <row r="39" spans="1:7" x14ac:dyDescent="0.25">
      <c r="A39" s="281"/>
      <c r="B39" s="370" t="s">
        <v>1344</v>
      </c>
      <c r="C39" s="370"/>
      <c r="D39" s="370"/>
      <c r="E39" s="287"/>
      <c r="F39" s="287"/>
      <c r="G39" s="287"/>
    </row>
    <row r="40" spans="1:7" ht="15" customHeight="1" x14ac:dyDescent="0.25">
      <c r="A40" s="281"/>
      <c r="B40" s="303" t="s">
        <v>1345</v>
      </c>
      <c r="C40" s="303"/>
      <c r="D40" s="303"/>
      <c r="E40" s="304"/>
      <c r="F40" s="304"/>
      <c r="G40" s="287"/>
    </row>
    <row r="41" spans="1:7" x14ac:dyDescent="0.25">
      <c r="A41" s="281"/>
      <c r="B41" s="372" t="s">
        <v>1346</v>
      </c>
      <c r="C41" s="372"/>
      <c r="D41" s="372"/>
      <c r="E41" s="283"/>
      <c r="F41" s="283"/>
      <c r="G41" s="283"/>
    </row>
    <row r="42" spans="1:7" x14ac:dyDescent="0.25">
      <c r="A42" s="281"/>
      <c r="B42" s="281"/>
      <c r="C42" s="281"/>
      <c r="D42" s="281"/>
      <c r="E42" s="281"/>
      <c r="F42" s="281"/>
      <c r="G42" s="281"/>
    </row>
    <row r="43" spans="1:7" x14ac:dyDescent="0.25">
      <c r="A43" s="281"/>
      <c r="B43" s="281"/>
      <c r="C43" s="281"/>
      <c r="D43" s="281"/>
      <c r="E43" s="281"/>
      <c r="F43" s="281"/>
      <c r="G43" s="281"/>
    </row>
    <row r="44" spans="1:7" x14ac:dyDescent="0.25">
      <c r="A44" s="281"/>
      <c r="B44" s="281"/>
      <c r="C44" s="281"/>
      <c r="D44" s="281"/>
      <c r="E44" s="281"/>
      <c r="F44" s="281"/>
      <c r="G44" s="281"/>
    </row>
    <row r="45" spans="1:7" x14ac:dyDescent="0.25">
      <c r="A45" s="281"/>
      <c r="B45" s="281"/>
      <c r="C45" s="281"/>
      <c r="D45" s="281"/>
      <c r="E45" s="281"/>
      <c r="F45" s="281"/>
      <c r="G45" s="281"/>
    </row>
    <row r="46" spans="1:7" x14ac:dyDescent="0.25">
      <c r="A46" s="281"/>
      <c r="B46" s="281"/>
      <c r="C46" s="281"/>
      <c r="D46" s="281"/>
      <c r="E46" s="281"/>
      <c r="F46" s="281"/>
      <c r="G46" s="281"/>
    </row>
    <row r="47" spans="1:7" x14ac:dyDescent="0.25">
      <c r="A47" s="281"/>
      <c r="B47" s="281"/>
      <c r="C47" s="281"/>
      <c r="D47" s="281"/>
      <c r="E47" s="281"/>
      <c r="F47" s="281"/>
      <c r="G47" s="281"/>
    </row>
    <row r="48" spans="1:7" x14ac:dyDescent="0.25">
      <c r="A48" s="281"/>
      <c r="B48" s="281"/>
      <c r="C48" s="281"/>
      <c r="D48" s="281"/>
      <c r="E48" s="281"/>
      <c r="F48" s="281"/>
      <c r="G48" s="281"/>
    </row>
    <row r="49" spans="1:7" x14ac:dyDescent="0.25">
      <c r="A49" s="281"/>
      <c r="B49" s="281"/>
      <c r="C49" s="281"/>
      <c r="D49" s="281"/>
      <c r="E49" s="281"/>
      <c r="F49" s="281"/>
      <c r="G49" s="281"/>
    </row>
    <row r="50" spans="1:7" x14ac:dyDescent="0.25">
      <c r="A50" s="281"/>
      <c r="B50" s="281"/>
      <c r="C50" s="281"/>
      <c r="D50" s="281"/>
      <c r="E50" s="281"/>
      <c r="F50" s="281"/>
      <c r="G50" s="281"/>
    </row>
    <row r="51" spans="1:7" x14ac:dyDescent="0.25">
      <c r="A51" s="281"/>
      <c r="B51" s="281"/>
      <c r="C51" s="281"/>
      <c r="D51" s="281"/>
      <c r="E51" s="281"/>
      <c r="F51" s="281"/>
      <c r="G51" s="281"/>
    </row>
    <row r="52" spans="1:7" x14ac:dyDescent="0.25">
      <c r="A52" s="281"/>
      <c r="B52" s="281"/>
      <c r="C52" s="281"/>
      <c r="D52" s="281"/>
      <c r="E52" s="281"/>
      <c r="F52" s="281"/>
      <c r="G52" s="281"/>
    </row>
  </sheetData>
  <mergeCells count="10">
    <mergeCell ref="B29:C29"/>
    <mergeCell ref="B38:D38"/>
    <mergeCell ref="B39:D39"/>
    <mergeCell ref="B41:D41"/>
    <mergeCell ref="A1:G1"/>
    <mergeCell ref="A2:G2"/>
    <mergeCell ref="A3:G3"/>
    <mergeCell ref="B25:C25"/>
    <mergeCell ref="B27:C27"/>
    <mergeCell ref="B28:C28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1"/>
  <sheetViews>
    <sheetView zoomScaleNormal="100" workbookViewId="0"/>
  </sheetViews>
  <sheetFormatPr defaultRowHeight="12.75" x14ac:dyDescent="0.2"/>
  <cols>
    <col min="1" max="1" width="9.140625" style="305"/>
    <col min="2" max="2" width="40.85546875" style="305" customWidth="1"/>
    <col min="3" max="3" width="40.140625" style="305" bestFit="1" customWidth="1"/>
    <col min="4" max="4" width="18.7109375" style="305" customWidth="1"/>
    <col min="5" max="5" width="21.28515625" style="305" customWidth="1"/>
    <col min="6" max="6" width="16.5703125" style="305" customWidth="1"/>
    <col min="7" max="7" width="21.42578125" style="305" customWidth="1"/>
    <col min="8" max="8" width="9.140625" style="305" hidden="1" customWidth="1"/>
    <col min="9" max="9" width="13.28515625" style="318" hidden="1" customWidth="1"/>
    <col min="10" max="10" width="13.5703125" style="305" hidden="1" customWidth="1"/>
    <col min="11" max="11" width="20.5703125" style="305" hidden="1" customWidth="1"/>
    <col min="12" max="12" width="13.28515625" style="305" bestFit="1" customWidth="1"/>
    <col min="13" max="16384" width="9.140625" style="305"/>
  </cols>
  <sheetData>
    <row r="1" spans="2:7" x14ac:dyDescent="0.2">
      <c r="G1" s="306" t="s">
        <v>1347</v>
      </c>
    </row>
    <row r="2" spans="2:7" x14ac:dyDescent="0.2">
      <c r="B2" s="377" t="s">
        <v>1348</v>
      </c>
      <c r="C2" s="377"/>
      <c r="D2" s="377"/>
      <c r="E2" s="377"/>
      <c r="F2" s="377"/>
      <c r="G2" s="377"/>
    </row>
    <row r="3" spans="2:7" x14ac:dyDescent="0.2">
      <c r="B3" s="377" t="s">
        <v>1349</v>
      </c>
      <c r="C3" s="377"/>
      <c r="D3" s="377"/>
      <c r="E3" s="377"/>
      <c r="F3" s="377"/>
      <c r="G3" s="377"/>
    </row>
    <row r="4" spans="2:7" x14ac:dyDescent="0.2">
      <c r="B4" s="307"/>
      <c r="C4" s="307"/>
      <c r="D4" s="307"/>
      <c r="E4" s="307"/>
      <c r="F4" s="307"/>
      <c r="G4" s="307"/>
    </row>
    <row r="5" spans="2:7" x14ac:dyDescent="0.2">
      <c r="B5" s="377" t="s">
        <v>1350</v>
      </c>
      <c r="C5" s="377"/>
      <c r="D5" s="377"/>
      <c r="E5" s="377"/>
      <c r="F5" s="377"/>
      <c r="G5" s="377"/>
    </row>
    <row r="6" spans="2:7" x14ac:dyDescent="0.2">
      <c r="B6" s="307" t="s">
        <v>1351</v>
      </c>
    </row>
    <row r="8" spans="2:7" ht="25.5" x14ac:dyDescent="0.2">
      <c r="B8" s="308" t="s">
        <v>1352</v>
      </c>
      <c r="C8" s="308" t="s">
        <v>1353</v>
      </c>
      <c r="D8" s="308" t="s">
        <v>1354</v>
      </c>
      <c r="E8" s="309" t="s">
        <v>1355</v>
      </c>
      <c r="F8" s="309" t="s">
        <v>1356</v>
      </c>
      <c r="G8" s="309" t="s">
        <v>1357</v>
      </c>
    </row>
    <row r="9" spans="2:7" x14ac:dyDescent="0.2">
      <c r="B9" s="310" t="s">
        <v>1358</v>
      </c>
      <c r="C9" s="311" t="s">
        <v>1359</v>
      </c>
      <c r="D9" s="312" t="s">
        <v>1360</v>
      </c>
      <c r="E9" s="313">
        <v>264.11079999999998</v>
      </c>
      <c r="F9" s="313">
        <v>260.35000000000002</v>
      </c>
      <c r="G9" s="313">
        <v>58.427999999999997</v>
      </c>
    </row>
    <row r="10" spans="2:7" x14ac:dyDescent="0.2">
      <c r="B10" s="310" t="s">
        <v>1358</v>
      </c>
      <c r="C10" s="311" t="s">
        <v>1361</v>
      </c>
      <c r="D10" s="312" t="s">
        <v>1360</v>
      </c>
      <c r="E10" s="313">
        <v>3745.7035999999998</v>
      </c>
      <c r="F10" s="313">
        <v>3800.25</v>
      </c>
      <c r="G10" s="313">
        <v>66.728200000000001</v>
      </c>
    </row>
    <row r="12" spans="2:7" x14ac:dyDescent="0.2">
      <c r="B12" s="307" t="s">
        <v>1362</v>
      </c>
    </row>
    <row r="14" spans="2:7" x14ac:dyDescent="0.2">
      <c r="B14" s="314" t="s">
        <v>1352</v>
      </c>
      <c r="C14" s="314" t="s">
        <v>1363</v>
      </c>
    </row>
    <row r="15" spans="2:7" x14ac:dyDescent="0.2">
      <c r="B15" s="315" t="s">
        <v>1358</v>
      </c>
      <c r="C15" s="316">
        <v>-0.92</v>
      </c>
      <c r="D15" s="317"/>
    </row>
    <row r="17" spans="2:12" x14ac:dyDescent="0.2">
      <c r="B17" s="307" t="s">
        <v>1364</v>
      </c>
    </row>
    <row r="18" spans="2:12" x14ac:dyDescent="0.2">
      <c r="B18" s="307"/>
    </row>
    <row r="19" spans="2:12" ht="63.75" x14ac:dyDescent="0.2">
      <c r="B19" s="308" t="s">
        <v>1352</v>
      </c>
      <c r="C19" s="309" t="s">
        <v>1365</v>
      </c>
      <c r="D19" s="309" t="s">
        <v>1366</v>
      </c>
      <c r="E19" s="309" t="s">
        <v>1367</v>
      </c>
      <c r="F19" s="309" t="s">
        <v>1368</v>
      </c>
      <c r="G19" s="309" t="s">
        <v>1369</v>
      </c>
    </row>
    <row r="20" spans="2:12" x14ac:dyDescent="0.2">
      <c r="B20" s="315" t="s">
        <v>512</v>
      </c>
      <c r="C20" s="319" t="s">
        <v>1370</v>
      </c>
      <c r="D20" s="320">
        <v>520</v>
      </c>
      <c r="E20" s="319" t="s">
        <v>1370</v>
      </c>
      <c r="F20" s="321">
        <v>4349.6923101000002</v>
      </c>
      <c r="G20" s="321">
        <v>-170.28274290000004</v>
      </c>
      <c r="I20" s="322"/>
      <c r="J20" s="323"/>
    </row>
    <row r="21" spans="2:12" x14ac:dyDescent="0.2">
      <c r="B21" s="310" t="s">
        <v>1358</v>
      </c>
      <c r="C21" s="319" t="s">
        <v>1370</v>
      </c>
      <c r="D21" s="320">
        <v>595</v>
      </c>
      <c r="E21" s="319" t="s">
        <v>1370</v>
      </c>
      <c r="F21" s="321">
        <v>5226.9969105499995</v>
      </c>
      <c r="G21" s="321">
        <v>-45.563738499999843</v>
      </c>
      <c r="I21" s="322"/>
      <c r="J21" s="323"/>
    </row>
    <row r="22" spans="2:12" x14ac:dyDescent="0.2">
      <c r="B22" s="310" t="s">
        <v>1371</v>
      </c>
      <c r="C22" s="319" t="s">
        <v>1370</v>
      </c>
      <c r="D22" s="320">
        <v>1600</v>
      </c>
      <c r="E22" s="319" t="s">
        <v>1370</v>
      </c>
      <c r="F22" s="321">
        <v>10885.171609000001</v>
      </c>
      <c r="G22" s="321">
        <v>424.25474399999979</v>
      </c>
      <c r="I22" s="322"/>
      <c r="J22" s="323"/>
    </row>
    <row r="23" spans="2:12" x14ac:dyDescent="0.2">
      <c r="B23" s="310" t="s">
        <v>1372</v>
      </c>
      <c r="C23" s="319" t="s">
        <v>1370</v>
      </c>
      <c r="D23" s="320">
        <v>98</v>
      </c>
      <c r="E23" s="319" t="s">
        <v>1370</v>
      </c>
      <c r="F23" s="321">
        <v>931.49930580000012</v>
      </c>
      <c r="G23" s="321">
        <v>-13.425413599999995</v>
      </c>
      <c r="I23" s="322"/>
      <c r="J23" s="323"/>
    </row>
    <row r="24" spans="2:12" x14ac:dyDescent="0.2">
      <c r="J24" s="324"/>
    </row>
    <row r="25" spans="2:12" x14ac:dyDescent="0.2">
      <c r="B25" s="307" t="s">
        <v>1373</v>
      </c>
    </row>
    <row r="27" spans="2:12" ht="25.5" x14ac:dyDescent="0.2">
      <c r="B27" s="308" t="s">
        <v>1352</v>
      </c>
      <c r="C27" s="308" t="s">
        <v>1353</v>
      </c>
      <c r="D27" s="308" t="s">
        <v>1354</v>
      </c>
      <c r="E27" s="309" t="s">
        <v>1355</v>
      </c>
      <c r="F27" s="309" t="s">
        <v>1356</v>
      </c>
      <c r="G27" s="309" t="s">
        <v>1374</v>
      </c>
      <c r="I27" s="325"/>
    </row>
    <row r="28" spans="2:12" x14ac:dyDescent="0.2">
      <c r="B28" s="315" t="s">
        <v>1371</v>
      </c>
      <c r="C28" s="326" t="s">
        <v>1375</v>
      </c>
      <c r="D28" s="312" t="s">
        <v>1376</v>
      </c>
      <c r="E28" s="313">
        <v>188.78200000000001</v>
      </c>
      <c r="F28" s="327">
        <v>190.6</v>
      </c>
      <c r="G28" s="327">
        <v>39.9</v>
      </c>
      <c r="I28" s="325"/>
      <c r="L28" s="323"/>
    </row>
    <row r="29" spans="2:12" x14ac:dyDescent="0.2">
      <c r="B29" s="315" t="s">
        <v>1372</v>
      </c>
      <c r="C29" s="326" t="s">
        <v>1377</v>
      </c>
      <c r="D29" s="312" t="s">
        <v>1376</v>
      </c>
      <c r="E29" s="313">
        <v>1319.1516999999999</v>
      </c>
      <c r="F29" s="327">
        <v>1340.05</v>
      </c>
      <c r="G29" s="327">
        <v>40.233600000000003</v>
      </c>
      <c r="I29" s="325"/>
      <c r="L29" s="323"/>
    </row>
    <row r="30" spans="2:12" x14ac:dyDescent="0.2">
      <c r="B30" s="310" t="s">
        <v>1358</v>
      </c>
      <c r="C30" s="326" t="s">
        <v>1378</v>
      </c>
      <c r="D30" s="312" t="s">
        <v>1376</v>
      </c>
      <c r="E30" s="313">
        <v>263.6782</v>
      </c>
      <c r="F30" s="327">
        <v>265.89999999999998</v>
      </c>
      <c r="G30" s="327">
        <v>67.952399999999997</v>
      </c>
      <c r="I30" s="325"/>
      <c r="L30" s="323"/>
    </row>
    <row r="31" spans="2:12" x14ac:dyDescent="0.2">
      <c r="B31" s="310" t="s">
        <v>1358</v>
      </c>
      <c r="C31" s="326" t="s">
        <v>1379</v>
      </c>
      <c r="D31" s="312" t="s">
        <v>1376</v>
      </c>
      <c r="E31" s="313">
        <v>905.43579999999997</v>
      </c>
      <c r="F31" s="327">
        <v>893.5</v>
      </c>
      <c r="G31" s="327">
        <v>67.248000000000005</v>
      </c>
      <c r="I31" s="325"/>
      <c r="L31" s="323"/>
    </row>
    <row r="32" spans="2:12" x14ac:dyDescent="0.2">
      <c r="B32" s="328"/>
      <c r="C32" s="329"/>
      <c r="D32" s="330"/>
      <c r="E32" s="331"/>
      <c r="F32" s="332"/>
      <c r="G32" s="332"/>
      <c r="I32" s="325"/>
      <c r="L32" s="323"/>
    </row>
    <row r="33" spans="2:11" x14ac:dyDescent="0.2">
      <c r="B33" s="307" t="s">
        <v>1380</v>
      </c>
    </row>
    <row r="35" spans="2:11" x14ac:dyDescent="0.2">
      <c r="B35" s="314" t="s">
        <v>1352</v>
      </c>
      <c r="C35" s="314" t="s">
        <v>1363</v>
      </c>
    </row>
    <row r="36" spans="2:11" x14ac:dyDescent="0.2">
      <c r="B36" s="315" t="s">
        <v>1371</v>
      </c>
      <c r="C36" s="316">
        <v>0.05</v>
      </c>
    </row>
    <row r="37" spans="2:11" x14ac:dyDescent="0.2">
      <c r="B37" s="315" t="s">
        <v>1372</v>
      </c>
      <c r="C37" s="316">
        <v>0.84</v>
      </c>
    </row>
    <row r="38" spans="2:11" x14ac:dyDescent="0.2">
      <c r="B38" s="310" t="s">
        <v>1358</v>
      </c>
      <c r="C38" s="316">
        <v>0.99</v>
      </c>
    </row>
    <row r="39" spans="2:11" x14ac:dyDescent="0.2">
      <c r="B39" s="333"/>
      <c r="C39" s="333"/>
    </row>
    <row r="40" spans="2:11" x14ac:dyDescent="0.2">
      <c r="B40" s="307" t="s">
        <v>1381</v>
      </c>
    </row>
    <row r="41" spans="2:11" x14ac:dyDescent="0.2">
      <c r="B41" s="307"/>
    </row>
    <row r="42" spans="2:11" ht="63.75" x14ac:dyDescent="0.2">
      <c r="B42" s="308" t="s">
        <v>1352</v>
      </c>
      <c r="C42" s="309" t="s">
        <v>1365</v>
      </c>
      <c r="D42" s="309" t="s">
        <v>1366</v>
      </c>
      <c r="E42" s="309" t="s">
        <v>1367</v>
      </c>
      <c r="F42" s="309" t="s">
        <v>1382</v>
      </c>
      <c r="G42" s="309" t="s">
        <v>1383</v>
      </c>
    </row>
    <row r="43" spans="2:11" x14ac:dyDescent="0.2">
      <c r="B43" s="334" t="s">
        <v>1</v>
      </c>
      <c r="C43" s="335">
        <v>75</v>
      </c>
      <c r="D43" s="319" t="s">
        <v>1370</v>
      </c>
      <c r="E43" s="336">
        <v>806.02200000000005</v>
      </c>
      <c r="F43" s="319" t="s">
        <v>1370</v>
      </c>
      <c r="G43" s="336">
        <v>47.649000000000001</v>
      </c>
      <c r="I43" s="325"/>
      <c r="J43" s="323"/>
      <c r="K43" s="323"/>
    </row>
    <row r="44" spans="2:11" x14ac:dyDescent="0.2">
      <c r="B44" s="315" t="s">
        <v>1371</v>
      </c>
      <c r="C44" s="335">
        <v>3642</v>
      </c>
      <c r="D44" s="319" t="s">
        <v>1370</v>
      </c>
      <c r="E44" s="336">
        <v>25242.453997899996</v>
      </c>
      <c r="F44" s="319" t="s">
        <v>1370</v>
      </c>
      <c r="G44" s="336">
        <v>-797.81518119999987</v>
      </c>
      <c r="I44" s="325"/>
      <c r="J44" s="323"/>
      <c r="K44" s="323"/>
    </row>
    <row r="45" spans="2:11" x14ac:dyDescent="0.2">
      <c r="B45" s="334" t="s">
        <v>1372</v>
      </c>
      <c r="C45" s="335">
        <v>266</v>
      </c>
      <c r="D45" s="319" t="s">
        <v>1370</v>
      </c>
      <c r="E45" s="336">
        <v>2178.3730930000002</v>
      </c>
      <c r="F45" s="319" t="s">
        <v>1370</v>
      </c>
      <c r="G45" s="336">
        <v>-39.815153000000009</v>
      </c>
      <c r="I45" s="325"/>
      <c r="J45" s="323"/>
      <c r="K45" s="323"/>
    </row>
    <row r="46" spans="2:11" x14ac:dyDescent="0.2">
      <c r="B46" s="310" t="s">
        <v>512</v>
      </c>
      <c r="C46" s="335">
        <v>1155</v>
      </c>
      <c r="D46" s="319" t="s">
        <v>1370</v>
      </c>
      <c r="E46" s="336">
        <v>8734.6542899999986</v>
      </c>
      <c r="F46" s="319" t="s">
        <v>1370</v>
      </c>
      <c r="G46" s="336">
        <v>184.83612240000008</v>
      </c>
      <c r="I46" s="325"/>
      <c r="J46" s="323"/>
      <c r="K46" s="323"/>
    </row>
    <row r="47" spans="2:11" x14ac:dyDescent="0.2">
      <c r="B47" s="310" t="s">
        <v>1358</v>
      </c>
      <c r="C47" s="335">
        <v>1035</v>
      </c>
      <c r="D47" s="319" t="s">
        <v>1370</v>
      </c>
      <c r="E47" s="336">
        <v>7147.0216859999991</v>
      </c>
      <c r="F47" s="319" t="s">
        <v>1370</v>
      </c>
      <c r="G47" s="336">
        <v>143.79098659999988</v>
      </c>
      <c r="I47" s="325"/>
      <c r="J47" s="323"/>
      <c r="K47" s="323"/>
    </row>
    <row r="49" spans="1:7" x14ac:dyDescent="0.2">
      <c r="B49" s="307" t="s">
        <v>1384</v>
      </c>
    </row>
    <row r="50" spans="1:7" x14ac:dyDescent="0.2">
      <c r="A50" s="337"/>
      <c r="B50" s="337"/>
    </row>
    <row r="51" spans="1:7" ht="25.5" x14ac:dyDescent="0.2">
      <c r="A51" s="337"/>
      <c r="B51" s="309" t="s">
        <v>1352</v>
      </c>
      <c r="C51" s="309" t="s">
        <v>1353</v>
      </c>
      <c r="D51" s="338" t="s">
        <v>1385</v>
      </c>
      <c r="E51" s="309" t="s">
        <v>1386</v>
      </c>
      <c r="F51" s="309" t="s">
        <v>1387</v>
      </c>
      <c r="G51" s="309" t="s">
        <v>1388</v>
      </c>
    </row>
    <row r="52" spans="1:7" x14ac:dyDescent="0.2">
      <c r="A52" s="337"/>
      <c r="B52" s="339" t="s">
        <v>785</v>
      </c>
      <c r="C52" s="326" t="s">
        <v>1177</v>
      </c>
      <c r="D52" s="340" t="s">
        <v>1389</v>
      </c>
      <c r="E52" s="340">
        <v>925</v>
      </c>
      <c r="F52" s="341">
        <v>577.97360000000003</v>
      </c>
      <c r="G52" s="341">
        <v>381.9</v>
      </c>
    </row>
    <row r="53" spans="1:7" x14ac:dyDescent="0.2">
      <c r="A53" s="337"/>
      <c r="B53" s="339" t="s">
        <v>785</v>
      </c>
      <c r="C53" s="326" t="s">
        <v>1178</v>
      </c>
      <c r="D53" s="340" t="s">
        <v>1389</v>
      </c>
      <c r="E53" s="340">
        <v>250</v>
      </c>
      <c r="F53" s="341">
        <v>575.24</v>
      </c>
      <c r="G53" s="341">
        <v>201.29</v>
      </c>
    </row>
    <row r="54" spans="1:7" x14ac:dyDescent="0.2">
      <c r="A54" s="337"/>
      <c r="B54" s="339" t="s">
        <v>759</v>
      </c>
      <c r="C54" s="326" t="s">
        <v>1177</v>
      </c>
      <c r="D54" s="340" t="s">
        <v>1389</v>
      </c>
      <c r="E54" s="340">
        <v>515</v>
      </c>
      <c r="F54" s="341">
        <v>581.33429999999998</v>
      </c>
      <c r="G54" s="341">
        <v>381.9</v>
      </c>
    </row>
    <row r="55" spans="1:7" x14ac:dyDescent="0.2">
      <c r="A55" s="337"/>
      <c r="B55" s="339" t="s">
        <v>759</v>
      </c>
      <c r="C55" s="326" t="s">
        <v>1178</v>
      </c>
      <c r="D55" s="340" t="s">
        <v>1389</v>
      </c>
      <c r="E55" s="340">
        <v>140</v>
      </c>
      <c r="F55" s="341">
        <v>575.14</v>
      </c>
      <c r="G55" s="341">
        <v>201.29</v>
      </c>
    </row>
    <row r="56" spans="1:7" x14ac:dyDescent="0.2">
      <c r="A56" s="337"/>
      <c r="B56" s="342"/>
      <c r="C56" s="329"/>
      <c r="D56" s="343"/>
      <c r="E56" s="344"/>
      <c r="F56" s="344"/>
    </row>
    <row r="57" spans="1:7" x14ac:dyDescent="0.2">
      <c r="A57" s="337"/>
      <c r="B57" s="307" t="s">
        <v>1390</v>
      </c>
      <c r="G57" s="305" t="s">
        <v>1297</v>
      </c>
    </row>
    <row r="58" spans="1:7" x14ac:dyDescent="0.2">
      <c r="A58" s="337"/>
      <c r="B58" s="307"/>
    </row>
    <row r="59" spans="1:7" x14ac:dyDescent="0.2">
      <c r="A59" s="337"/>
      <c r="B59" s="314" t="s">
        <v>1352</v>
      </c>
      <c r="C59" s="314" t="s">
        <v>1363</v>
      </c>
    </row>
    <row r="60" spans="1:7" x14ac:dyDescent="0.2">
      <c r="A60" s="337"/>
      <c r="B60" s="339" t="s">
        <v>785</v>
      </c>
      <c r="C60" s="319">
        <v>3.11</v>
      </c>
    </row>
    <row r="61" spans="1:7" x14ac:dyDescent="0.2">
      <c r="A61" s="337"/>
      <c r="B61" s="339" t="s">
        <v>759</v>
      </c>
      <c r="C61" s="345">
        <v>3.01</v>
      </c>
    </row>
    <row r="62" spans="1:7" x14ac:dyDescent="0.2">
      <c r="A62" s="337"/>
      <c r="B62" s="328"/>
    </row>
    <row r="63" spans="1:7" x14ac:dyDescent="0.2">
      <c r="A63" s="337"/>
      <c r="B63" s="307" t="s">
        <v>1391</v>
      </c>
    </row>
    <row r="64" spans="1:7" x14ac:dyDescent="0.2">
      <c r="A64" s="337"/>
      <c r="B64" s="337"/>
    </row>
    <row r="65" spans="1:12" ht="38.25" x14ac:dyDescent="0.2">
      <c r="A65" s="337"/>
      <c r="B65" s="308" t="s">
        <v>1352</v>
      </c>
      <c r="C65" s="309" t="s">
        <v>1392</v>
      </c>
      <c r="D65" s="309" t="s">
        <v>1393</v>
      </c>
      <c r="E65" s="309" t="s">
        <v>1394</v>
      </c>
      <c r="F65" s="346"/>
    </row>
    <row r="66" spans="1:12" x14ac:dyDescent="0.2">
      <c r="A66" s="337"/>
      <c r="B66" s="334" t="s">
        <v>1371</v>
      </c>
      <c r="C66" s="347">
        <v>8000</v>
      </c>
      <c r="D66" s="348">
        <v>266.14780000000002</v>
      </c>
      <c r="E66" s="348">
        <v>-108.239525</v>
      </c>
      <c r="F66" s="324"/>
    </row>
    <row r="67" spans="1:12" x14ac:dyDescent="0.2">
      <c r="A67" s="337"/>
      <c r="B67" s="334" t="s">
        <v>1395</v>
      </c>
      <c r="C67" s="347">
        <v>1700</v>
      </c>
      <c r="D67" s="348">
        <v>56.714762499999999</v>
      </c>
      <c r="E67" s="348">
        <v>-23.165388700000001</v>
      </c>
      <c r="F67" s="324"/>
    </row>
    <row r="68" spans="1:12" x14ac:dyDescent="0.2">
      <c r="A68" s="337"/>
      <c r="L68" s="305" t="s">
        <v>1297</v>
      </c>
    </row>
    <row r="69" spans="1:12" x14ac:dyDescent="0.2">
      <c r="B69" s="307" t="s">
        <v>1396</v>
      </c>
      <c r="L69" s="305" t="s">
        <v>1297</v>
      </c>
    </row>
    <row r="71" spans="1:12" ht="25.5" x14ac:dyDescent="0.2">
      <c r="B71" s="309" t="s">
        <v>1352</v>
      </c>
      <c r="C71" s="309" t="s">
        <v>1353</v>
      </c>
      <c r="D71" s="338" t="s">
        <v>1385</v>
      </c>
      <c r="E71" s="309" t="s">
        <v>1386</v>
      </c>
      <c r="F71" s="309" t="s">
        <v>1387</v>
      </c>
      <c r="G71" s="309" t="s">
        <v>1388</v>
      </c>
    </row>
    <row r="72" spans="1:12" x14ac:dyDescent="0.2">
      <c r="B72" s="310" t="s">
        <v>1370</v>
      </c>
      <c r="C72" s="326" t="s">
        <v>1370</v>
      </c>
      <c r="D72" s="340" t="s">
        <v>1370</v>
      </c>
      <c r="E72" s="311" t="s">
        <v>1370</v>
      </c>
      <c r="F72" s="349" t="s">
        <v>1370</v>
      </c>
      <c r="G72" s="313" t="s">
        <v>1370</v>
      </c>
    </row>
    <row r="73" spans="1:12" x14ac:dyDescent="0.2">
      <c r="B73" s="328"/>
      <c r="C73" s="350"/>
      <c r="D73" s="333"/>
      <c r="E73" s="333" t="s">
        <v>1297</v>
      </c>
      <c r="F73" s="333"/>
      <c r="G73" s="333"/>
    </row>
    <row r="74" spans="1:12" x14ac:dyDescent="0.2">
      <c r="B74" s="307" t="s">
        <v>1397</v>
      </c>
      <c r="E74" s="305" t="s">
        <v>1297</v>
      </c>
    </row>
    <row r="75" spans="1:12" x14ac:dyDescent="0.2">
      <c r="B75" s="307"/>
    </row>
    <row r="76" spans="1:12" x14ac:dyDescent="0.2">
      <c r="B76" s="314" t="s">
        <v>1352</v>
      </c>
      <c r="C76" s="314" t="s">
        <v>1363</v>
      </c>
    </row>
    <row r="77" spans="1:12" x14ac:dyDescent="0.2">
      <c r="B77" s="310" t="s">
        <v>1370</v>
      </c>
      <c r="C77" s="313" t="s">
        <v>1370</v>
      </c>
      <c r="D77" s="351"/>
    </row>
    <row r="78" spans="1:12" x14ac:dyDescent="0.2">
      <c r="B78" s="352"/>
      <c r="C78" s="353"/>
    </row>
    <row r="79" spans="1:12" x14ac:dyDescent="0.2">
      <c r="B79" s="307" t="s">
        <v>1398</v>
      </c>
    </row>
    <row r="80" spans="1:12" x14ac:dyDescent="0.2">
      <c r="B80" s="337"/>
    </row>
    <row r="81" spans="2:12" ht="38.25" x14ac:dyDescent="0.2">
      <c r="B81" s="308" t="s">
        <v>1352</v>
      </c>
      <c r="C81" s="309" t="s">
        <v>1392</v>
      </c>
      <c r="D81" s="309" t="s">
        <v>1393</v>
      </c>
      <c r="E81" s="309" t="s">
        <v>1394</v>
      </c>
      <c r="F81" s="346"/>
    </row>
    <row r="82" spans="2:12" x14ac:dyDescent="0.2">
      <c r="B82" s="334" t="s">
        <v>1370</v>
      </c>
      <c r="C82" s="354" t="s">
        <v>1370</v>
      </c>
      <c r="D82" s="355" t="s">
        <v>1370</v>
      </c>
      <c r="E82" s="348" t="s">
        <v>1370</v>
      </c>
      <c r="F82" s="346"/>
    </row>
    <row r="83" spans="2:12" x14ac:dyDescent="0.2">
      <c r="E83" s="333"/>
      <c r="F83" s="356"/>
      <c r="G83" s="323"/>
    </row>
    <row r="84" spans="2:12" x14ac:dyDescent="0.2">
      <c r="B84" s="307" t="s">
        <v>1399</v>
      </c>
    </row>
    <row r="85" spans="2:12" x14ac:dyDescent="0.2">
      <c r="E85" s="323"/>
    </row>
    <row r="86" spans="2:12" x14ac:dyDescent="0.2">
      <c r="B86" s="307" t="s">
        <v>1400</v>
      </c>
      <c r="E86" s="323"/>
    </row>
    <row r="87" spans="2:12" x14ac:dyDescent="0.2">
      <c r="E87" s="323"/>
    </row>
    <row r="88" spans="2:12" ht="38.25" x14ac:dyDescent="0.2">
      <c r="B88" s="308" t="s">
        <v>1352</v>
      </c>
      <c r="C88" s="309" t="s">
        <v>1353</v>
      </c>
      <c r="D88" s="309" t="s">
        <v>1354</v>
      </c>
      <c r="E88" s="309" t="s">
        <v>1401</v>
      </c>
      <c r="F88" s="309" t="s">
        <v>1402</v>
      </c>
      <c r="G88" s="309" t="s">
        <v>1403</v>
      </c>
      <c r="L88" s="309" t="s">
        <v>1404</v>
      </c>
    </row>
    <row r="89" spans="2:12" x14ac:dyDescent="0.2">
      <c r="B89" s="334" t="s">
        <v>1370</v>
      </c>
      <c r="C89" s="354" t="s">
        <v>1370</v>
      </c>
      <c r="D89" s="355" t="s">
        <v>1370</v>
      </c>
      <c r="E89" s="348" t="s">
        <v>1370</v>
      </c>
      <c r="F89" s="348" t="s">
        <v>1370</v>
      </c>
      <c r="G89" s="348" t="s">
        <v>1370</v>
      </c>
      <c r="L89" s="348"/>
    </row>
    <row r="90" spans="2:12" x14ac:dyDescent="0.2">
      <c r="E90" s="323"/>
    </row>
    <row r="91" spans="2:12" x14ac:dyDescent="0.2">
      <c r="B91" s="306" t="s">
        <v>1405</v>
      </c>
      <c r="E91" s="323"/>
    </row>
    <row r="92" spans="2:12" x14ac:dyDescent="0.2">
      <c r="B92" s="306"/>
      <c r="E92" s="323"/>
    </row>
    <row r="93" spans="2:12" x14ac:dyDescent="0.2">
      <c r="B93" s="314" t="s">
        <v>1352</v>
      </c>
      <c r="C93" s="314" t="s">
        <v>1363</v>
      </c>
      <c r="E93" s="323"/>
    </row>
    <row r="94" spans="2:12" x14ac:dyDescent="0.2">
      <c r="B94" s="315" t="s">
        <v>1370</v>
      </c>
      <c r="C94" s="319" t="s">
        <v>1370</v>
      </c>
      <c r="E94" s="323"/>
    </row>
    <row r="95" spans="2:12" x14ac:dyDescent="0.2">
      <c r="E95" s="323"/>
    </row>
    <row r="96" spans="2:12" x14ac:dyDescent="0.2">
      <c r="B96" s="306" t="s">
        <v>1406</v>
      </c>
      <c r="E96" s="323"/>
    </row>
    <row r="97" spans="2:10" x14ac:dyDescent="0.2">
      <c r="E97" s="323"/>
    </row>
    <row r="98" spans="2:10" ht="63.75" x14ac:dyDescent="0.2">
      <c r="B98" s="308" t="s">
        <v>1352</v>
      </c>
      <c r="C98" s="309" t="s">
        <v>1365</v>
      </c>
      <c r="D98" s="309" t="s">
        <v>1366</v>
      </c>
      <c r="E98" s="309" t="s">
        <v>1367</v>
      </c>
      <c r="F98" s="309" t="s">
        <v>1368</v>
      </c>
      <c r="G98" s="309" t="s">
        <v>1369</v>
      </c>
    </row>
    <row r="99" spans="2:10" x14ac:dyDescent="0.2">
      <c r="B99" s="310" t="s">
        <v>1370</v>
      </c>
      <c r="C99" s="319" t="s">
        <v>1370</v>
      </c>
      <c r="D99" s="320" t="s">
        <v>1370</v>
      </c>
      <c r="E99" s="319" t="s">
        <v>1370</v>
      </c>
      <c r="F99" s="321" t="s">
        <v>1370</v>
      </c>
      <c r="G99" s="321" t="s">
        <v>1370</v>
      </c>
      <c r="I99" s="322"/>
      <c r="J99" s="323"/>
    </row>
    <row r="100" spans="2:10" x14ac:dyDescent="0.2">
      <c r="E100" s="323"/>
    </row>
    <row r="101" spans="2:10" x14ac:dyDescent="0.2">
      <c r="B101" s="305" t="s">
        <v>1407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4" fitToHeight="2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/>
  </sheetViews>
  <sheetFormatPr defaultRowHeight="15" x14ac:dyDescent="0.25"/>
  <cols>
    <col min="1" max="1" width="54.140625" customWidth="1"/>
    <col min="2" max="2" width="68" customWidth="1"/>
    <col min="3" max="3" width="14.42578125" bestFit="1" customWidth="1"/>
  </cols>
  <sheetData>
    <row r="1" spans="1:3" x14ac:dyDescent="0.25">
      <c r="A1" s="1" t="s">
        <v>786</v>
      </c>
      <c r="B1" s="2"/>
    </row>
    <row r="2" spans="1:3" x14ac:dyDescent="0.25">
      <c r="A2" s="1" t="s">
        <v>787</v>
      </c>
      <c r="B2" s="3"/>
    </row>
    <row r="3" spans="1:3" x14ac:dyDescent="0.25">
      <c r="A3" s="1" t="s">
        <v>788</v>
      </c>
      <c r="B3" s="2"/>
    </row>
    <row r="4" spans="1:3" x14ac:dyDescent="0.25">
      <c r="A4" s="1" t="s">
        <v>789</v>
      </c>
      <c r="B4" s="4"/>
    </row>
    <row r="5" spans="1:3" x14ac:dyDescent="0.25">
      <c r="A5" s="1" t="s">
        <v>790</v>
      </c>
      <c r="B5" s="4" t="s">
        <v>791</v>
      </c>
    </row>
    <row r="6" spans="1:3" x14ac:dyDescent="0.25">
      <c r="A6" s="1" t="s">
        <v>792</v>
      </c>
      <c r="B6" s="2"/>
    </row>
    <row r="7" spans="1:3" x14ac:dyDescent="0.25">
      <c r="A7" s="1" t="s">
        <v>793</v>
      </c>
      <c r="B7" s="5"/>
    </row>
    <row r="8" spans="1:3" x14ac:dyDescent="0.25">
      <c r="A8" s="1" t="s">
        <v>794</v>
      </c>
      <c r="B8" s="2" t="s">
        <v>795</v>
      </c>
    </row>
    <row r="13" spans="1:3" x14ac:dyDescent="0.25">
      <c r="A13" s="8" t="s">
        <v>796</v>
      </c>
      <c r="B13" s="8"/>
      <c r="C13" s="8"/>
    </row>
    <row r="14" spans="1:3" x14ac:dyDescent="0.25">
      <c r="A14" t="s">
        <v>797</v>
      </c>
      <c r="B14" t="s">
        <v>798</v>
      </c>
    </row>
    <row r="15" spans="1:3" x14ac:dyDescent="0.25">
      <c r="A15" t="s">
        <v>799</v>
      </c>
      <c r="B15" t="s">
        <v>800</v>
      </c>
    </row>
    <row r="16" spans="1:3" x14ac:dyDescent="0.25">
      <c r="A16" s="11" t="s">
        <v>145</v>
      </c>
      <c r="B16" s="12"/>
      <c r="C16" s="12"/>
    </row>
    <row r="17" spans="1:3" x14ac:dyDescent="0.25">
      <c r="A17" t="s">
        <v>801</v>
      </c>
      <c r="B17" t="s">
        <v>802</v>
      </c>
    </row>
    <row r="18" spans="1:3" x14ac:dyDescent="0.25">
      <c r="A18" t="s">
        <v>803</v>
      </c>
      <c r="B18" t="s">
        <v>804</v>
      </c>
    </row>
    <row r="19" spans="1:3" x14ac:dyDescent="0.25">
      <c r="A19" t="s">
        <v>805</v>
      </c>
      <c r="B19" t="s">
        <v>806</v>
      </c>
    </row>
    <row r="20" spans="1:3" x14ac:dyDescent="0.25">
      <c r="A20" s="13" t="s">
        <v>807</v>
      </c>
      <c r="B20" s="13"/>
      <c r="C20" s="13"/>
    </row>
    <row r="21" spans="1:3" ht="120" customHeight="1" x14ac:dyDescent="0.25">
      <c r="A21" t="s">
        <v>808</v>
      </c>
      <c r="B21" s="15" t="s">
        <v>809</v>
      </c>
    </row>
    <row r="22" spans="1:3" ht="120" customHeight="1" x14ac:dyDescent="0.25">
      <c r="A22" t="s">
        <v>810</v>
      </c>
      <c r="B22" s="15" t="s">
        <v>811</v>
      </c>
    </row>
    <row r="23" spans="1:3" ht="105" customHeight="1" x14ac:dyDescent="0.25">
      <c r="A23" t="s">
        <v>812</v>
      </c>
      <c r="B23" s="15" t="s">
        <v>813</v>
      </c>
    </row>
    <row r="24" spans="1:3" ht="105" customHeight="1" x14ac:dyDescent="0.25">
      <c r="A24" t="s">
        <v>814</v>
      </c>
      <c r="B24" s="15" t="s">
        <v>815</v>
      </c>
    </row>
    <row r="25" spans="1:3" x14ac:dyDescent="0.25">
      <c r="A25" s="9" t="s">
        <v>816</v>
      </c>
      <c r="B25" s="10"/>
      <c r="C25" s="10"/>
    </row>
    <row r="26" spans="1:3" x14ac:dyDescent="0.25">
      <c r="A26" t="s">
        <v>817</v>
      </c>
      <c r="B26" t="s">
        <v>818</v>
      </c>
    </row>
    <row r="27" spans="1:3" x14ac:dyDescent="0.25">
      <c r="A27" t="s">
        <v>819</v>
      </c>
      <c r="B27" t="s">
        <v>820</v>
      </c>
    </row>
    <row r="28" spans="1:3" x14ac:dyDescent="0.25">
      <c r="A28" s="9" t="s">
        <v>821</v>
      </c>
      <c r="B28" s="10"/>
      <c r="C28" s="10"/>
    </row>
    <row r="29" spans="1:3" x14ac:dyDescent="0.25">
      <c r="A29" t="s">
        <v>822</v>
      </c>
      <c r="B29" t="s">
        <v>823</v>
      </c>
    </row>
    <row r="30" spans="1:3" x14ac:dyDescent="0.25">
      <c r="A30" t="s">
        <v>824</v>
      </c>
      <c r="B30" t="s">
        <v>825</v>
      </c>
    </row>
    <row r="31" spans="1:3" x14ac:dyDescent="0.25">
      <c r="A31" s="9" t="s">
        <v>826</v>
      </c>
      <c r="B31" s="10"/>
      <c r="C31" s="10"/>
    </row>
    <row r="32" spans="1:3" x14ac:dyDescent="0.25">
      <c r="A32" t="s">
        <v>827</v>
      </c>
      <c r="B32" t="s">
        <v>828</v>
      </c>
    </row>
    <row r="33" spans="1:3" x14ac:dyDescent="0.25">
      <c r="A33" t="s">
        <v>829</v>
      </c>
      <c r="B33" t="s">
        <v>830</v>
      </c>
    </row>
    <row r="34" spans="1:3" x14ac:dyDescent="0.25">
      <c r="A34" s="7" t="s">
        <v>831</v>
      </c>
      <c r="B34" s="6"/>
      <c r="C34" s="6"/>
    </row>
    <row r="35" spans="1:3" x14ac:dyDescent="0.25">
      <c r="A35" t="s">
        <v>832</v>
      </c>
      <c r="B35" t="s">
        <v>833</v>
      </c>
      <c r="C35" t="s">
        <v>834</v>
      </c>
    </row>
    <row r="36" spans="1:3" ht="90" customHeight="1" x14ac:dyDescent="0.25">
      <c r="A36" t="s">
        <v>835</v>
      </c>
      <c r="B36" s="15" t="s">
        <v>836</v>
      </c>
    </row>
    <row r="37" spans="1:3" x14ac:dyDescent="0.25">
      <c r="A37" t="s">
        <v>837</v>
      </c>
      <c r="B37" t="s">
        <v>838</v>
      </c>
    </row>
    <row r="38" spans="1:3" x14ac:dyDescent="0.25">
      <c r="A38" t="s">
        <v>839</v>
      </c>
      <c r="B38" t="s">
        <v>840</v>
      </c>
    </row>
    <row r="39" spans="1:3" x14ac:dyDescent="0.25">
      <c r="A39" s="7" t="s">
        <v>841</v>
      </c>
      <c r="B39" s="6"/>
      <c r="C39" s="6"/>
    </row>
    <row r="40" spans="1:3" x14ac:dyDescent="0.25">
      <c r="A40" t="s">
        <v>842</v>
      </c>
      <c r="B40" t="s">
        <v>843</v>
      </c>
      <c r="C40" t="s">
        <v>834</v>
      </c>
    </row>
    <row r="41" spans="1:3" x14ac:dyDescent="0.25">
      <c r="A41" t="s">
        <v>844</v>
      </c>
      <c r="B41" t="s">
        <v>845</v>
      </c>
    </row>
    <row r="42" spans="1:3" x14ac:dyDescent="0.25">
      <c r="A42" t="s">
        <v>846</v>
      </c>
      <c r="B42" t="s">
        <v>847</v>
      </c>
    </row>
    <row r="43" spans="1:3" x14ac:dyDescent="0.25">
      <c r="A43" t="s">
        <v>848</v>
      </c>
      <c r="B43" t="s">
        <v>849</v>
      </c>
    </row>
    <row r="44" spans="1:3" x14ac:dyDescent="0.25">
      <c r="A44" t="s">
        <v>850</v>
      </c>
      <c r="B44" t="s">
        <v>851</v>
      </c>
    </row>
    <row r="45" spans="1:3" x14ac:dyDescent="0.25">
      <c r="A45" t="s">
        <v>852</v>
      </c>
      <c r="B45" t="s">
        <v>853</v>
      </c>
    </row>
    <row r="46" spans="1:3" x14ac:dyDescent="0.25">
      <c r="A46" t="s">
        <v>854</v>
      </c>
      <c r="B46" t="s">
        <v>855</v>
      </c>
    </row>
    <row r="47" spans="1:3" ht="90" customHeight="1" x14ac:dyDescent="0.25">
      <c r="A47" t="s">
        <v>856</v>
      </c>
      <c r="B47" s="15" t="s">
        <v>836</v>
      </c>
    </row>
    <row r="48" spans="1:3" x14ac:dyDescent="0.25">
      <c r="A48" t="s">
        <v>857</v>
      </c>
      <c r="B48" t="s">
        <v>858</v>
      </c>
    </row>
    <row r="49" spans="1:3" x14ac:dyDescent="0.25">
      <c r="A49" t="s">
        <v>859</v>
      </c>
      <c r="B49" t="s">
        <v>860</v>
      </c>
    </row>
    <row r="50" spans="1:3" x14ac:dyDescent="0.25">
      <c r="A50" s="7" t="s">
        <v>861</v>
      </c>
      <c r="B50" s="6"/>
      <c r="C50" s="6"/>
    </row>
    <row r="51" spans="1:3" x14ac:dyDescent="0.25">
      <c r="A51" t="s">
        <v>862</v>
      </c>
      <c r="B51" t="s">
        <v>863</v>
      </c>
      <c r="C51" t="s">
        <v>834</v>
      </c>
    </row>
    <row r="52" spans="1:3" x14ac:dyDescent="0.25">
      <c r="A52" t="s">
        <v>864</v>
      </c>
      <c r="B52" t="s">
        <v>845</v>
      </c>
    </row>
    <row r="53" spans="1:3" x14ac:dyDescent="0.25">
      <c r="A53" t="s">
        <v>865</v>
      </c>
      <c r="B53" t="s">
        <v>847</v>
      </c>
    </row>
    <row r="54" spans="1:3" x14ac:dyDescent="0.25">
      <c r="A54" t="s">
        <v>866</v>
      </c>
      <c r="B54" t="s">
        <v>849</v>
      </c>
    </row>
    <row r="55" spans="1:3" x14ac:dyDescent="0.25">
      <c r="A55" t="s">
        <v>867</v>
      </c>
      <c r="B55" t="s">
        <v>851</v>
      </c>
    </row>
    <row r="56" spans="1:3" x14ac:dyDescent="0.25">
      <c r="A56" t="s">
        <v>868</v>
      </c>
      <c r="B56" t="s">
        <v>853</v>
      </c>
    </row>
    <row r="57" spans="1:3" x14ac:dyDescent="0.25">
      <c r="A57" t="s">
        <v>869</v>
      </c>
      <c r="B57" t="s">
        <v>855</v>
      </c>
    </row>
    <row r="58" spans="1:3" ht="90" customHeight="1" x14ac:dyDescent="0.25">
      <c r="A58" t="s">
        <v>870</v>
      </c>
      <c r="B58" s="15" t="s">
        <v>836</v>
      </c>
    </row>
    <row r="59" spans="1:3" x14ac:dyDescent="0.25">
      <c r="A59" t="s">
        <v>871</v>
      </c>
      <c r="B59" t="s">
        <v>872</v>
      </c>
    </row>
    <row r="60" spans="1:3" x14ac:dyDescent="0.25">
      <c r="A60" t="s">
        <v>873</v>
      </c>
      <c r="B60" t="s">
        <v>874</v>
      </c>
    </row>
    <row r="61" spans="1:3" x14ac:dyDescent="0.25">
      <c r="A61" s="7" t="s">
        <v>875</v>
      </c>
      <c r="B61" s="6"/>
      <c r="C61" s="6"/>
    </row>
    <row r="62" spans="1:3" x14ac:dyDescent="0.25">
      <c r="A62" t="s">
        <v>876</v>
      </c>
      <c r="B62" t="s">
        <v>877</v>
      </c>
      <c r="C62" t="s">
        <v>834</v>
      </c>
    </row>
    <row r="63" spans="1:3" x14ac:dyDescent="0.25">
      <c r="A63" t="s">
        <v>878</v>
      </c>
      <c r="B63" t="s">
        <v>845</v>
      </c>
    </row>
    <row r="64" spans="1:3" x14ac:dyDescent="0.25">
      <c r="A64" t="s">
        <v>879</v>
      </c>
      <c r="B64" t="s">
        <v>847</v>
      </c>
    </row>
    <row r="65" spans="1:3" x14ac:dyDescent="0.25">
      <c r="A65" t="s">
        <v>880</v>
      </c>
      <c r="B65" t="s">
        <v>849</v>
      </c>
    </row>
    <row r="66" spans="1:3" x14ac:dyDescent="0.25">
      <c r="A66" t="s">
        <v>881</v>
      </c>
      <c r="B66" t="s">
        <v>851</v>
      </c>
    </row>
    <row r="67" spans="1:3" x14ac:dyDescent="0.25">
      <c r="A67" t="s">
        <v>882</v>
      </c>
      <c r="B67" t="s">
        <v>853</v>
      </c>
    </row>
    <row r="68" spans="1:3" x14ac:dyDescent="0.25">
      <c r="A68" t="s">
        <v>883</v>
      </c>
      <c r="B68" t="s">
        <v>855</v>
      </c>
    </row>
    <row r="69" spans="1:3" ht="90" customHeight="1" x14ac:dyDescent="0.25">
      <c r="A69" t="s">
        <v>884</v>
      </c>
      <c r="B69" s="15" t="s">
        <v>836</v>
      </c>
    </row>
    <row r="70" spans="1:3" x14ac:dyDescent="0.25">
      <c r="A70" t="s">
        <v>885</v>
      </c>
      <c r="B70" t="s">
        <v>886</v>
      </c>
    </row>
    <row r="71" spans="1:3" x14ac:dyDescent="0.25">
      <c r="A71" t="s">
        <v>887</v>
      </c>
      <c r="B71" t="s">
        <v>888</v>
      </c>
    </row>
    <row r="72" spans="1:3" x14ac:dyDescent="0.25">
      <c r="A72" s="7" t="s">
        <v>889</v>
      </c>
      <c r="B72" s="6"/>
      <c r="C72" s="6"/>
    </row>
    <row r="73" spans="1:3" x14ac:dyDescent="0.25">
      <c r="A73" t="s">
        <v>890</v>
      </c>
      <c r="B73" t="s">
        <v>891</v>
      </c>
      <c r="C73" t="s">
        <v>834</v>
      </c>
    </row>
    <row r="74" spans="1:3" x14ac:dyDescent="0.25">
      <c r="A74" t="s">
        <v>892</v>
      </c>
      <c r="B74" t="s">
        <v>845</v>
      </c>
    </row>
    <row r="75" spans="1:3" x14ac:dyDescent="0.25">
      <c r="A75" t="s">
        <v>893</v>
      </c>
      <c r="B75" t="s">
        <v>847</v>
      </c>
    </row>
    <row r="76" spans="1:3" x14ac:dyDescent="0.25">
      <c r="A76" t="s">
        <v>894</v>
      </c>
      <c r="B76" t="s">
        <v>849</v>
      </c>
    </row>
    <row r="77" spans="1:3" x14ac:dyDescent="0.25">
      <c r="A77" t="s">
        <v>895</v>
      </c>
      <c r="B77" t="s">
        <v>851</v>
      </c>
    </row>
    <row r="78" spans="1:3" x14ac:dyDescent="0.25">
      <c r="A78" t="s">
        <v>896</v>
      </c>
      <c r="B78" t="s">
        <v>853</v>
      </c>
    </row>
    <row r="79" spans="1:3" x14ac:dyDescent="0.25">
      <c r="A79" t="s">
        <v>897</v>
      </c>
      <c r="B79" t="s">
        <v>855</v>
      </c>
    </row>
    <row r="80" spans="1:3" ht="90" customHeight="1" x14ac:dyDescent="0.25">
      <c r="A80" t="s">
        <v>898</v>
      </c>
      <c r="B80" s="15" t="s">
        <v>836</v>
      </c>
    </row>
    <row r="81" spans="1:3" x14ac:dyDescent="0.25">
      <c r="A81" t="s">
        <v>899</v>
      </c>
      <c r="B81" t="s">
        <v>900</v>
      </c>
    </row>
    <row r="82" spans="1:3" x14ac:dyDescent="0.25">
      <c r="A82" t="s">
        <v>901</v>
      </c>
      <c r="B82" t="s">
        <v>902</v>
      </c>
    </row>
    <row r="83" spans="1:3" x14ac:dyDescent="0.25">
      <c r="A83" s="7" t="s">
        <v>903</v>
      </c>
      <c r="B83" s="6"/>
      <c r="C83" s="6"/>
    </row>
    <row r="84" spans="1:3" x14ac:dyDescent="0.25">
      <c r="A84" t="s">
        <v>904</v>
      </c>
      <c r="B84" t="s">
        <v>905</v>
      </c>
      <c r="C84" t="s">
        <v>834</v>
      </c>
    </row>
    <row r="85" spans="1:3" x14ac:dyDescent="0.25">
      <c r="A85" t="s">
        <v>906</v>
      </c>
      <c r="B85" t="s">
        <v>845</v>
      </c>
    </row>
    <row r="86" spans="1:3" x14ac:dyDescent="0.25">
      <c r="A86" t="s">
        <v>907</v>
      </c>
      <c r="B86" t="s">
        <v>847</v>
      </c>
    </row>
    <row r="87" spans="1:3" x14ac:dyDescent="0.25">
      <c r="A87" t="s">
        <v>908</v>
      </c>
      <c r="B87" t="s">
        <v>849</v>
      </c>
    </row>
    <row r="88" spans="1:3" x14ac:dyDescent="0.25">
      <c r="A88" t="s">
        <v>909</v>
      </c>
      <c r="B88" t="s">
        <v>851</v>
      </c>
    </row>
    <row r="89" spans="1:3" x14ac:dyDescent="0.25">
      <c r="A89" t="s">
        <v>910</v>
      </c>
      <c r="B89" t="s">
        <v>853</v>
      </c>
    </row>
    <row r="90" spans="1:3" x14ac:dyDescent="0.25">
      <c r="A90" t="s">
        <v>911</v>
      </c>
      <c r="B90" t="s">
        <v>855</v>
      </c>
    </row>
    <row r="91" spans="1:3" ht="90" customHeight="1" x14ac:dyDescent="0.25">
      <c r="A91" t="s">
        <v>912</v>
      </c>
      <c r="B91" s="15" t="s">
        <v>836</v>
      </c>
    </row>
    <row r="92" spans="1:3" x14ac:dyDescent="0.25">
      <c r="A92" t="s">
        <v>913</v>
      </c>
      <c r="B92" t="s">
        <v>914</v>
      </c>
    </row>
    <row r="93" spans="1:3" x14ac:dyDescent="0.25">
      <c r="A93" t="s">
        <v>915</v>
      </c>
      <c r="B93" t="s">
        <v>916</v>
      </c>
    </row>
    <row r="94" spans="1:3" x14ac:dyDescent="0.25">
      <c r="A94" s="7" t="s">
        <v>917</v>
      </c>
      <c r="B94" s="6"/>
      <c r="C94" s="6"/>
    </row>
    <row r="95" spans="1:3" x14ac:dyDescent="0.25">
      <c r="A95" t="s">
        <v>918</v>
      </c>
      <c r="B95" t="s">
        <v>919</v>
      </c>
      <c r="C95" t="s">
        <v>834</v>
      </c>
    </row>
    <row r="96" spans="1:3" x14ac:dyDescent="0.25">
      <c r="A96" t="s">
        <v>920</v>
      </c>
      <c r="B96" t="s">
        <v>845</v>
      </c>
    </row>
    <row r="97" spans="1:3" x14ac:dyDescent="0.25">
      <c r="A97" t="s">
        <v>921</v>
      </c>
      <c r="B97" t="s">
        <v>847</v>
      </c>
    </row>
    <row r="98" spans="1:3" x14ac:dyDescent="0.25">
      <c r="A98" t="s">
        <v>922</v>
      </c>
      <c r="B98" t="s">
        <v>849</v>
      </c>
    </row>
    <row r="99" spans="1:3" x14ac:dyDescent="0.25">
      <c r="A99" t="s">
        <v>923</v>
      </c>
      <c r="B99" t="s">
        <v>851</v>
      </c>
    </row>
    <row r="100" spans="1:3" x14ac:dyDescent="0.25">
      <c r="A100" t="s">
        <v>924</v>
      </c>
      <c r="B100" t="s">
        <v>853</v>
      </c>
    </row>
    <row r="101" spans="1:3" x14ac:dyDescent="0.25">
      <c r="A101" t="s">
        <v>925</v>
      </c>
      <c r="B101" t="s">
        <v>855</v>
      </c>
    </row>
    <row r="102" spans="1:3" ht="90" customHeight="1" x14ac:dyDescent="0.25">
      <c r="A102" t="s">
        <v>926</v>
      </c>
      <c r="B102" s="15" t="s">
        <v>836</v>
      </c>
    </row>
    <row r="103" spans="1:3" x14ac:dyDescent="0.25">
      <c r="A103" t="s">
        <v>927</v>
      </c>
      <c r="B103" t="s">
        <v>928</v>
      </c>
    </row>
    <row r="104" spans="1:3" x14ac:dyDescent="0.25">
      <c r="A104" t="s">
        <v>929</v>
      </c>
      <c r="B104" t="s">
        <v>930</v>
      </c>
    </row>
    <row r="105" spans="1:3" x14ac:dyDescent="0.25">
      <c r="A105" s="7" t="s">
        <v>931</v>
      </c>
      <c r="B105" s="6"/>
      <c r="C105" s="6"/>
    </row>
    <row r="106" spans="1:3" x14ac:dyDescent="0.25">
      <c r="A106" t="s">
        <v>932</v>
      </c>
      <c r="B106" t="s">
        <v>933</v>
      </c>
      <c r="C106" t="s">
        <v>834</v>
      </c>
    </row>
    <row r="107" spans="1:3" x14ac:dyDescent="0.25">
      <c r="A107" t="s">
        <v>934</v>
      </c>
      <c r="B107" t="s">
        <v>845</v>
      </c>
    </row>
    <row r="108" spans="1:3" x14ac:dyDescent="0.25">
      <c r="A108" t="s">
        <v>935</v>
      </c>
      <c r="B108" t="s">
        <v>847</v>
      </c>
    </row>
    <row r="109" spans="1:3" x14ac:dyDescent="0.25">
      <c r="A109" t="s">
        <v>936</v>
      </c>
      <c r="B109" t="s">
        <v>849</v>
      </c>
    </row>
    <row r="110" spans="1:3" x14ac:dyDescent="0.25">
      <c r="A110" t="s">
        <v>937</v>
      </c>
      <c r="B110" t="s">
        <v>851</v>
      </c>
    </row>
    <row r="111" spans="1:3" x14ac:dyDescent="0.25">
      <c r="A111" t="s">
        <v>938</v>
      </c>
      <c r="B111" t="s">
        <v>853</v>
      </c>
    </row>
    <row r="112" spans="1:3" x14ac:dyDescent="0.25">
      <c r="A112" t="s">
        <v>939</v>
      </c>
      <c r="B112" t="s">
        <v>855</v>
      </c>
    </row>
    <row r="113" spans="1:3" ht="90" customHeight="1" x14ac:dyDescent="0.25">
      <c r="A113" t="s">
        <v>940</v>
      </c>
      <c r="B113" s="15" t="s">
        <v>836</v>
      </c>
    </row>
    <row r="114" spans="1:3" x14ac:dyDescent="0.25">
      <c r="A114" t="s">
        <v>941</v>
      </c>
      <c r="B114" t="s">
        <v>942</v>
      </c>
    </row>
    <row r="115" spans="1:3" x14ac:dyDescent="0.25">
      <c r="A115" t="s">
        <v>943</v>
      </c>
      <c r="B115" t="s">
        <v>944</v>
      </c>
    </row>
    <row r="116" spans="1:3" x14ac:dyDescent="0.25">
      <c r="A116" s="7" t="s">
        <v>945</v>
      </c>
      <c r="B116" s="6"/>
      <c r="C116" s="6"/>
    </row>
    <row r="117" spans="1:3" x14ac:dyDescent="0.25">
      <c r="A117" t="s">
        <v>946</v>
      </c>
      <c r="B117" t="s">
        <v>947</v>
      </c>
      <c r="C117" t="s">
        <v>834</v>
      </c>
    </row>
    <row r="118" spans="1:3" x14ac:dyDescent="0.25">
      <c r="A118" t="s">
        <v>948</v>
      </c>
      <c r="B118" t="s">
        <v>845</v>
      </c>
    </row>
    <row r="119" spans="1:3" x14ac:dyDescent="0.25">
      <c r="A119" t="s">
        <v>949</v>
      </c>
      <c r="B119" t="s">
        <v>847</v>
      </c>
    </row>
    <row r="120" spans="1:3" x14ac:dyDescent="0.25">
      <c r="A120" t="s">
        <v>950</v>
      </c>
      <c r="B120" t="s">
        <v>849</v>
      </c>
    </row>
    <row r="121" spans="1:3" x14ac:dyDescent="0.25">
      <c r="A121" t="s">
        <v>951</v>
      </c>
      <c r="B121" t="s">
        <v>851</v>
      </c>
    </row>
    <row r="122" spans="1:3" x14ac:dyDescent="0.25">
      <c r="A122" t="s">
        <v>952</v>
      </c>
      <c r="B122" t="s">
        <v>853</v>
      </c>
    </row>
    <row r="123" spans="1:3" x14ac:dyDescent="0.25">
      <c r="A123" t="s">
        <v>953</v>
      </c>
      <c r="B123" t="s">
        <v>855</v>
      </c>
    </row>
    <row r="124" spans="1:3" ht="90" customHeight="1" x14ac:dyDescent="0.25">
      <c r="A124" t="s">
        <v>954</v>
      </c>
      <c r="B124" s="15" t="s">
        <v>836</v>
      </c>
    </row>
    <row r="125" spans="1:3" x14ac:dyDescent="0.25">
      <c r="A125" t="s">
        <v>955</v>
      </c>
      <c r="B125" t="s">
        <v>956</v>
      </c>
    </row>
    <row r="126" spans="1:3" x14ac:dyDescent="0.25">
      <c r="A126" t="s">
        <v>957</v>
      </c>
      <c r="B126" t="s">
        <v>958</v>
      </c>
    </row>
    <row r="127" spans="1:3" x14ac:dyDescent="0.25">
      <c r="A127" s="7" t="s">
        <v>959</v>
      </c>
      <c r="B127" s="6"/>
      <c r="C127" s="6"/>
    </row>
    <row r="128" spans="1:3" x14ac:dyDescent="0.25">
      <c r="A128" t="s">
        <v>960</v>
      </c>
      <c r="B128" t="s">
        <v>961</v>
      </c>
      <c r="C128" t="s">
        <v>834</v>
      </c>
    </row>
    <row r="129" spans="1:3" x14ac:dyDescent="0.25">
      <c r="A129" t="s">
        <v>962</v>
      </c>
      <c r="B129" t="s">
        <v>845</v>
      </c>
    </row>
    <row r="130" spans="1:3" x14ac:dyDescent="0.25">
      <c r="A130" t="s">
        <v>963</v>
      </c>
      <c r="B130" t="s">
        <v>847</v>
      </c>
    </row>
    <row r="131" spans="1:3" x14ac:dyDescent="0.25">
      <c r="A131" t="s">
        <v>964</v>
      </c>
      <c r="B131" t="s">
        <v>849</v>
      </c>
    </row>
    <row r="132" spans="1:3" x14ac:dyDescent="0.25">
      <c r="A132" t="s">
        <v>965</v>
      </c>
      <c r="B132" t="s">
        <v>851</v>
      </c>
    </row>
    <row r="133" spans="1:3" x14ac:dyDescent="0.25">
      <c r="A133" t="s">
        <v>966</v>
      </c>
      <c r="B133" t="s">
        <v>853</v>
      </c>
    </row>
    <row r="134" spans="1:3" x14ac:dyDescent="0.25">
      <c r="A134" t="s">
        <v>967</v>
      </c>
      <c r="B134" t="s">
        <v>855</v>
      </c>
    </row>
    <row r="135" spans="1:3" ht="90" customHeight="1" x14ac:dyDescent="0.25">
      <c r="A135" t="s">
        <v>968</v>
      </c>
      <c r="B135" s="15" t="s">
        <v>836</v>
      </c>
    </row>
    <row r="136" spans="1:3" x14ac:dyDescent="0.25">
      <c r="A136" t="s">
        <v>969</v>
      </c>
      <c r="B136" t="s">
        <v>970</v>
      </c>
    </row>
    <row r="137" spans="1:3" x14ac:dyDescent="0.25">
      <c r="A137" t="s">
        <v>971</v>
      </c>
      <c r="B137" t="s">
        <v>972</v>
      </c>
    </row>
    <row r="138" spans="1:3" x14ac:dyDescent="0.25">
      <c r="A138" s="7" t="s">
        <v>973</v>
      </c>
      <c r="B138" s="6"/>
      <c r="C138" s="6"/>
    </row>
    <row r="139" spans="1:3" x14ac:dyDescent="0.25">
      <c r="A139" t="s">
        <v>974</v>
      </c>
      <c r="B139" t="s">
        <v>975</v>
      </c>
      <c r="C139" t="s">
        <v>834</v>
      </c>
    </row>
    <row r="140" spans="1:3" x14ac:dyDescent="0.25">
      <c r="A140" t="s">
        <v>976</v>
      </c>
      <c r="B140" t="s">
        <v>845</v>
      </c>
    </row>
    <row r="141" spans="1:3" x14ac:dyDescent="0.25">
      <c r="A141" t="s">
        <v>977</v>
      </c>
      <c r="B141" t="s">
        <v>847</v>
      </c>
    </row>
    <row r="142" spans="1:3" x14ac:dyDescent="0.25">
      <c r="A142" t="s">
        <v>978</v>
      </c>
      <c r="B142" t="s">
        <v>849</v>
      </c>
    </row>
    <row r="143" spans="1:3" x14ac:dyDescent="0.25">
      <c r="A143" t="s">
        <v>979</v>
      </c>
      <c r="B143" t="s">
        <v>851</v>
      </c>
    </row>
    <row r="144" spans="1:3" x14ac:dyDescent="0.25">
      <c r="A144" t="s">
        <v>980</v>
      </c>
      <c r="B144" t="s">
        <v>853</v>
      </c>
    </row>
    <row r="145" spans="1:3" x14ac:dyDescent="0.25">
      <c r="A145" t="s">
        <v>981</v>
      </c>
      <c r="B145" t="s">
        <v>855</v>
      </c>
    </row>
    <row r="146" spans="1:3" ht="90" customHeight="1" x14ac:dyDescent="0.25">
      <c r="A146" t="s">
        <v>982</v>
      </c>
      <c r="B146" s="15" t="s">
        <v>836</v>
      </c>
    </row>
    <row r="147" spans="1:3" x14ac:dyDescent="0.25">
      <c r="A147" t="s">
        <v>983</v>
      </c>
      <c r="B147" t="s">
        <v>984</v>
      </c>
    </row>
    <row r="148" spans="1:3" x14ac:dyDescent="0.25">
      <c r="A148" t="s">
        <v>985</v>
      </c>
      <c r="B148" t="s">
        <v>986</v>
      </c>
    </row>
    <row r="149" spans="1:3" x14ac:dyDescent="0.25">
      <c r="A149" s="7" t="s">
        <v>987</v>
      </c>
      <c r="B149" s="6"/>
      <c r="C149" s="6"/>
    </row>
    <row r="150" spans="1:3" x14ac:dyDescent="0.25">
      <c r="A150" t="s">
        <v>988</v>
      </c>
      <c r="B150" t="s">
        <v>989</v>
      </c>
      <c r="C150" t="s">
        <v>834</v>
      </c>
    </row>
    <row r="151" spans="1:3" x14ac:dyDescent="0.25">
      <c r="A151" t="s">
        <v>990</v>
      </c>
      <c r="B151" t="s">
        <v>845</v>
      </c>
    </row>
    <row r="152" spans="1:3" x14ac:dyDescent="0.25">
      <c r="A152" t="s">
        <v>991</v>
      </c>
      <c r="B152" t="s">
        <v>847</v>
      </c>
    </row>
    <row r="153" spans="1:3" x14ac:dyDescent="0.25">
      <c r="A153" t="s">
        <v>992</v>
      </c>
      <c r="B153" t="s">
        <v>849</v>
      </c>
    </row>
    <row r="154" spans="1:3" x14ac:dyDescent="0.25">
      <c r="A154" t="s">
        <v>993</v>
      </c>
      <c r="B154" t="s">
        <v>851</v>
      </c>
    </row>
    <row r="155" spans="1:3" x14ac:dyDescent="0.25">
      <c r="A155" t="s">
        <v>994</v>
      </c>
      <c r="B155" t="s">
        <v>853</v>
      </c>
    </row>
    <row r="156" spans="1:3" x14ac:dyDescent="0.25">
      <c r="A156" t="s">
        <v>995</v>
      </c>
      <c r="B156" t="s">
        <v>855</v>
      </c>
    </row>
    <row r="157" spans="1:3" ht="90" customHeight="1" x14ac:dyDescent="0.25">
      <c r="A157" t="s">
        <v>996</v>
      </c>
      <c r="B157" s="15" t="s">
        <v>836</v>
      </c>
    </row>
    <row r="158" spans="1:3" x14ac:dyDescent="0.25">
      <c r="A158" t="s">
        <v>997</v>
      </c>
      <c r="B158" t="s">
        <v>998</v>
      </c>
    </row>
    <row r="159" spans="1:3" x14ac:dyDescent="0.25">
      <c r="A159" t="s">
        <v>999</v>
      </c>
      <c r="B159" t="s">
        <v>1000</v>
      </c>
    </row>
    <row r="160" spans="1:3" x14ac:dyDescent="0.25">
      <c r="A160" s="7" t="s">
        <v>1001</v>
      </c>
      <c r="B160" s="6"/>
      <c r="C160" s="6"/>
    </row>
    <row r="161" spans="1:3" x14ac:dyDescent="0.25">
      <c r="A161" t="s">
        <v>1002</v>
      </c>
      <c r="B161" t="s">
        <v>1003</v>
      </c>
      <c r="C161" t="s">
        <v>834</v>
      </c>
    </row>
    <row r="162" spans="1:3" x14ac:dyDescent="0.25">
      <c r="A162" t="s">
        <v>1004</v>
      </c>
      <c r="B162" t="s">
        <v>845</v>
      </c>
    </row>
    <row r="163" spans="1:3" x14ac:dyDescent="0.25">
      <c r="A163" t="s">
        <v>1005</v>
      </c>
      <c r="B163" t="s">
        <v>847</v>
      </c>
    </row>
    <row r="164" spans="1:3" x14ac:dyDescent="0.25">
      <c r="A164" t="s">
        <v>1006</v>
      </c>
      <c r="B164" t="s">
        <v>849</v>
      </c>
    </row>
    <row r="165" spans="1:3" x14ac:dyDescent="0.25">
      <c r="A165" t="s">
        <v>1007</v>
      </c>
      <c r="B165" t="s">
        <v>851</v>
      </c>
    </row>
    <row r="166" spans="1:3" x14ac:dyDescent="0.25">
      <c r="A166" t="s">
        <v>1008</v>
      </c>
      <c r="B166" t="s">
        <v>853</v>
      </c>
    </row>
    <row r="167" spans="1:3" x14ac:dyDescent="0.25">
      <c r="A167" t="s">
        <v>1009</v>
      </c>
      <c r="B167" t="s">
        <v>855</v>
      </c>
    </row>
    <row r="168" spans="1:3" ht="90" customHeight="1" x14ac:dyDescent="0.25">
      <c r="A168" t="s">
        <v>1010</v>
      </c>
      <c r="B168" s="15" t="s">
        <v>836</v>
      </c>
    </row>
    <row r="169" spans="1:3" x14ac:dyDescent="0.25">
      <c r="A169" t="s">
        <v>1011</v>
      </c>
      <c r="B169" t="s">
        <v>1012</v>
      </c>
    </row>
    <row r="170" spans="1:3" x14ac:dyDescent="0.25">
      <c r="A170" t="s">
        <v>1013</v>
      </c>
      <c r="B170" t="s">
        <v>1014</v>
      </c>
    </row>
    <row r="171" spans="1:3" x14ac:dyDescent="0.25">
      <c r="A171" s="7" t="s">
        <v>1015</v>
      </c>
      <c r="B171" s="6"/>
      <c r="C171" s="6"/>
    </row>
    <row r="172" spans="1:3" x14ac:dyDescent="0.25">
      <c r="A172" t="s">
        <v>1016</v>
      </c>
      <c r="B172" t="s">
        <v>1017</v>
      </c>
      <c r="C172" t="s">
        <v>834</v>
      </c>
    </row>
    <row r="173" spans="1:3" x14ac:dyDescent="0.25">
      <c r="A173" t="s">
        <v>1018</v>
      </c>
      <c r="B173" t="s">
        <v>845</v>
      </c>
    </row>
    <row r="174" spans="1:3" x14ac:dyDescent="0.25">
      <c r="A174" t="s">
        <v>1019</v>
      </c>
      <c r="B174" t="s">
        <v>847</v>
      </c>
    </row>
    <row r="175" spans="1:3" x14ac:dyDescent="0.25">
      <c r="A175" t="s">
        <v>1020</v>
      </c>
      <c r="B175" t="s">
        <v>849</v>
      </c>
    </row>
    <row r="176" spans="1:3" x14ac:dyDescent="0.25">
      <c r="A176" t="s">
        <v>1021</v>
      </c>
      <c r="B176" t="s">
        <v>851</v>
      </c>
    </row>
    <row r="177" spans="1:3" x14ac:dyDescent="0.25">
      <c r="A177" t="s">
        <v>1022</v>
      </c>
      <c r="B177" t="s">
        <v>853</v>
      </c>
    </row>
    <row r="178" spans="1:3" x14ac:dyDescent="0.25">
      <c r="A178" t="s">
        <v>1023</v>
      </c>
      <c r="B178" t="s">
        <v>855</v>
      </c>
    </row>
    <row r="179" spans="1:3" ht="90" customHeight="1" x14ac:dyDescent="0.25">
      <c r="A179" t="s">
        <v>1024</v>
      </c>
      <c r="B179" s="15" t="s">
        <v>836</v>
      </c>
    </row>
    <row r="180" spans="1:3" x14ac:dyDescent="0.25">
      <c r="A180" t="s">
        <v>1025</v>
      </c>
      <c r="B180" t="s">
        <v>1026</v>
      </c>
    </row>
    <row r="181" spans="1:3" x14ac:dyDescent="0.25">
      <c r="A181" t="s">
        <v>1027</v>
      </c>
      <c r="B181" t="s">
        <v>1028</v>
      </c>
    </row>
    <row r="182" spans="1:3" x14ac:dyDescent="0.25">
      <c r="A182" s="7" t="s">
        <v>1029</v>
      </c>
      <c r="B182" s="6"/>
      <c r="C182" s="6"/>
    </row>
    <row r="183" spans="1:3" x14ac:dyDescent="0.25">
      <c r="A183" t="s">
        <v>1030</v>
      </c>
      <c r="B183" t="s">
        <v>1031</v>
      </c>
      <c r="C183" t="s">
        <v>834</v>
      </c>
    </row>
    <row r="184" spans="1:3" x14ac:dyDescent="0.25">
      <c r="A184" t="s">
        <v>1032</v>
      </c>
      <c r="B184" t="s">
        <v>845</v>
      </c>
    </row>
    <row r="185" spans="1:3" x14ac:dyDescent="0.25">
      <c r="A185" t="s">
        <v>1033</v>
      </c>
      <c r="B185" t="s">
        <v>847</v>
      </c>
    </row>
    <row r="186" spans="1:3" x14ac:dyDescent="0.25">
      <c r="A186" t="s">
        <v>1034</v>
      </c>
      <c r="B186" t="s">
        <v>849</v>
      </c>
    </row>
    <row r="187" spans="1:3" x14ac:dyDescent="0.25">
      <c r="A187" t="s">
        <v>1035</v>
      </c>
      <c r="B187" t="s">
        <v>851</v>
      </c>
    </row>
    <row r="188" spans="1:3" x14ac:dyDescent="0.25">
      <c r="A188" t="s">
        <v>1036</v>
      </c>
      <c r="B188" t="s">
        <v>853</v>
      </c>
    </row>
    <row r="189" spans="1:3" x14ac:dyDescent="0.25">
      <c r="A189" t="s">
        <v>1037</v>
      </c>
      <c r="B189" t="s">
        <v>855</v>
      </c>
    </row>
    <row r="190" spans="1:3" ht="90" customHeight="1" x14ac:dyDescent="0.25">
      <c r="A190" t="s">
        <v>1038</v>
      </c>
      <c r="B190" s="15" t="s">
        <v>836</v>
      </c>
    </row>
    <row r="191" spans="1:3" x14ac:dyDescent="0.25">
      <c r="A191" t="s">
        <v>1039</v>
      </c>
      <c r="B191" t="s">
        <v>1040</v>
      </c>
    </row>
    <row r="192" spans="1:3" x14ac:dyDescent="0.25">
      <c r="A192" t="s">
        <v>1041</v>
      </c>
      <c r="B192" t="s">
        <v>1042</v>
      </c>
    </row>
    <row r="193" spans="1:3" x14ac:dyDescent="0.25">
      <c r="A193" s="7" t="s">
        <v>1043</v>
      </c>
      <c r="B193" s="6"/>
      <c r="C193" s="6"/>
    </row>
    <row r="194" spans="1:3" x14ac:dyDescent="0.25">
      <c r="A194" t="s">
        <v>1044</v>
      </c>
      <c r="B194" t="s">
        <v>1045</v>
      </c>
      <c r="C194" t="s">
        <v>834</v>
      </c>
    </row>
    <row r="195" spans="1:3" x14ac:dyDescent="0.25">
      <c r="A195" t="s">
        <v>1046</v>
      </c>
      <c r="B195" t="s">
        <v>845</v>
      </c>
    </row>
    <row r="196" spans="1:3" x14ac:dyDescent="0.25">
      <c r="A196" t="s">
        <v>1047</v>
      </c>
      <c r="B196" t="s">
        <v>847</v>
      </c>
    </row>
    <row r="197" spans="1:3" x14ac:dyDescent="0.25">
      <c r="A197" t="s">
        <v>1048</v>
      </c>
      <c r="B197" t="s">
        <v>849</v>
      </c>
    </row>
    <row r="198" spans="1:3" x14ac:dyDescent="0.25">
      <c r="A198" t="s">
        <v>1049</v>
      </c>
      <c r="B198" t="s">
        <v>851</v>
      </c>
    </row>
    <row r="199" spans="1:3" x14ac:dyDescent="0.25">
      <c r="A199" t="s">
        <v>1050</v>
      </c>
      <c r="B199" t="s">
        <v>853</v>
      </c>
    </row>
    <row r="200" spans="1:3" x14ac:dyDescent="0.25">
      <c r="A200" t="s">
        <v>1051</v>
      </c>
      <c r="B200" t="s">
        <v>855</v>
      </c>
    </row>
    <row r="201" spans="1:3" ht="90" customHeight="1" x14ac:dyDescent="0.25">
      <c r="A201" t="s">
        <v>1052</v>
      </c>
      <c r="B201" s="15" t="s">
        <v>836</v>
      </c>
    </row>
    <row r="202" spans="1:3" x14ac:dyDescent="0.25">
      <c r="A202" t="s">
        <v>1053</v>
      </c>
      <c r="B202" t="s">
        <v>1054</v>
      </c>
    </row>
    <row r="203" spans="1:3" x14ac:dyDescent="0.25">
      <c r="A203" t="s">
        <v>1055</v>
      </c>
      <c r="B203" t="s">
        <v>1056</v>
      </c>
    </row>
    <row r="204" spans="1:3" x14ac:dyDescent="0.25">
      <c r="A204" s="7" t="s">
        <v>1057</v>
      </c>
      <c r="B204" s="6"/>
      <c r="C204" s="6"/>
    </row>
    <row r="205" spans="1:3" x14ac:dyDescent="0.25">
      <c r="A205" t="s">
        <v>1058</v>
      </c>
      <c r="B205" t="s">
        <v>1059</v>
      </c>
      <c r="C205" t="s">
        <v>834</v>
      </c>
    </row>
    <row r="206" spans="1:3" x14ac:dyDescent="0.25">
      <c r="A206" t="s">
        <v>1060</v>
      </c>
      <c r="B206" t="s">
        <v>845</v>
      </c>
    </row>
    <row r="207" spans="1:3" x14ac:dyDescent="0.25">
      <c r="A207" t="s">
        <v>1061</v>
      </c>
      <c r="B207" t="s">
        <v>847</v>
      </c>
    </row>
    <row r="208" spans="1:3" x14ac:dyDescent="0.25">
      <c r="A208" t="s">
        <v>1062</v>
      </c>
      <c r="B208" t="s">
        <v>849</v>
      </c>
    </row>
    <row r="209" spans="1:3" x14ac:dyDescent="0.25">
      <c r="A209" t="s">
        <v>1063</v>
      </c>
      <c r="B209" t="s">
        <v>851</v>
      </c>
    </row>
    <row r="210" spans="1:3" x14ac:dyDescent="0.25">
      <c r="A210" t="s">
        <v>1064</v>
      </c>
      <c r="B210" t="s">
        <v>853</v>
      </c>
    </row>
    <row r="211" spans="1:3" x14ac:dyDescent="0.25">
      <c r="A211" t="s">
        <v>1065</v>
      </c>
      <c r="B211" t="s">
        <v>855</v>
      </c>
    </row>
    <row r="212" spans="1:3" ht="90" customHeight="1" x14ac:dyDescent="0.25">
      <c r="A212" t="s">
        <v>1066</v>
      </c>
      <c r="B212" s="15" t="s">
        <v>836</v>
      </c>
    </row>
    <row r="213" spans="1:3" x14ac:dyDescent="0.25">
      <c r="A213" t="s">
        <v>1067</v>
      </c>
      <c r="B213" t="s">
        <v>1068</v>
      </c>
    </row>
    <row r="214" spans="1:3" x14ac:dyDescent="0.25">
      <c r="A214" t="s">
        <v>1069</v>
      </c>
      <c r="B214" t="s">
        <v>1070</v>
      </c>
    </row>
    <row r="215" spans="1:3" x14ac:dyDescent="0.25">
      <c r="A215" s="7" t="s">
        <v>1071</v>
      </c>
      <c r="B215" s="6"/>
      <c r="C215" s="6"/>
    </row>
    <row r="216" spans="1:3" x14ac:dyDescent="0.25">
      <c r="A216" t="s">
        <v>1072</v>
      </c>
      <c r="B216" t="s">
        <v>1073</v>
      </c>
      <c r="C216" t="s">
        <v>834</v>
      </c>
    </row>
    <row r="217" spans="1:3" x14ac:dyDescent="0.25">
      <c r="A217" t="s">
        <v>1074</v>
      </c>
      <c r="B217" t="s">
        <v>847</v>
      </c>
    </row>
    <row r="218" spans="1:3" x14ac:dyDescent="0.25">
      <c r="A218" t="s">
        <v>1075</v>
      </c>
      <c r="B218" t="s">
        <v>849</v>
      </c>
    </row>
    <row r="219" spans="1:3" x14ac:dyDescent="0.25">
      <c r="A219" t="s">
        <v>1076</v>
      </c>
      <c r="B219" t="s">
        <v>851</v>
      </c>
    </row>
    <row r="220" spans="1:3" x14ac:dyDescent="0.25">
      <c r="A220" t="s">
        <v>1077</v>
      </c>
      <c r="B220" t="s">
        <v>853</v>
      </c>
    </row>
    <row r="221" spans="1:3" x14ac:dyDescent="0.25">
      <c r="A221" t="s">
        <v>1078</v>
      </c>
      <c r="B221" t="s">
        <v>855</v>
      </c>
    </row>
    <row r="222" spans="1:3" ht="90" customHeight="1" x14ac:dyDescent="0.25">
      <c r="A222" t="s">
        <v>1079</v>
      </c>
      <c r="B222" s="15" t="s">
        <v>836</v>
      </c>
    </row>
    <row r="223" spans="1:3" x14ac:dyDescent="0.25">
      <c r="A223" s="7" t="s">
        <v>1080</v>
      </c>
      <c r="B223" s="6"/>
      <c r="C223" s="6"/>
    </row>
    <row r="224" spans="1:3" x14ac:dyDescent="0.25">
      <c r="A224" t="s">
        <v>1081</v>
      </c>
      <c r="B224" t="s">
        <v>1082</v>
      </c>
      <c r="C224" t="s">
        <v>834</v>
      </c>
    </row>
    <row r="225" spans="1:3" x14ac:dyDescent="0.25">
      <c r="A225" t="s">
        <v>1083</v>
      </c>
      <c r="B225" t="s">
        <v>847</v>
      </c>
    </row>
    <row r="226" spans="1:3" x14ac:dyDescent="0.25">
      <c r="A226" t="s">
        <v>1084</v>
      </c>
      <c r="B226" t="s">
        <v>849</v>
      </c>
    </row>
    <row r="227" spans="1:3" x14ac:dyDescent="0.25">
      <c r="A227" t="s">
        <v>1085</v>
      </c>
      <c r="B227" t="s">
        <v>851</v>
      </c>
    </row>
    <row r="228" spans="1:3" x14ac:dyDescent="0.25">
      <c r="A228" t="s">
        <v>1086</v>
      </c>
      <c r="B228" t="s">
        <v>853</v>
      </c>
    </row>
    <row r="229" spans="1:3" x14ac:dyDescent="0.25">
      <c r="A229" t="s">
        <v>1087</v>
      </c>
      <c r="B229" t="s">
        <v>855</v>
      </c>
    </row>
    <row r="230" spans="1:3" ht="90" customHeight="1" x14ac:dyDescent="0.25">
      <c r="A230" t="s">
        <v>1088</v>
      </c>
      <c r="B230" s="15" t="s">
        <v>836</v>
      </c>
    </row>
    <row r="231" spans="1:3" x14ac:dyDescent="0.25">
      <c r="A231" s="13" t="s">
        <v>1089</v>
      </c>
      <c r="B231" s="14"/>
      <c r="C231" s="14"/>
    </row>
    <row r="232" spans="1:3" x14ac:dyDescent="0.25">
      <c r="A232" t="s">
        <v>1090</v>
      </c>
      <c r="B232" t="s">
        <v>1091</v>
      </c>
      <c r="C232" t="s">
        <v>834</v>
      </c>
    </row>
    <row r="233" spans="1:3" x14ac:dyDescent="0.25">
      <c r="A233" s="13" t="s">
        <v>1092</v>
      </c>
      <c r="B233" s="14"/>
      <c r="C233" s="14"/>
    </row>
    <row r="234" spans="1:3" x14ac:dyDescent="0.25">
      <c r="A234" t="s">
        <v>1093</v>
      </c>
      <c r="B234" t="s">
        <v>1094</v>
      </c>
      <c r="C234" t="s">
        <v>834</v>
      </c>
    </row>
    <row r="235" spans="1:3" x14ac:dyDescent="0.25">
      <c r="A235" s="13" t="s">
        <v>1095</v>
      </c>
      <c r="B235" s="14"/>
      <c r="C235" s="14"/>
    </row>
    <row r="236" spans="1:3" x14ac:dyDescent="0.25">
      <c r="A236" t="s">
        <v>1096</v>
      </c>
      <c r="B236" t="s">
        <v>1097</v>
      </c>
      <c r="C236" t="s">
        <v>834</v>
      </c>
    </row>
    <row r="237" spans="1:3" x14ac:dyDescent="0.25">
      <c r="A237" s="13" t="s">
        <v>1098</v>
      </c>
      <c r="B237" s="14"/>
      <c r="C237" s="14"/>
    </row>
    <row r="238" spans="1:3" x14ac:dyDescent="0.25">
      <c r="A238" t="s">
        <v>1099</v>
      </c>
      <c r="B238" t="s">
        <v>1100</v>
      </c>
      <c r="C238" t="s">
        <v>834</v>
      </c>
    </row>
    <row r="239" spans="1:3" x14ac:dyDescent="0.25">
      <c r="A239" s="13" t="s">
        <v>1101</v>
      </c>
      <c r="B239" s="14"/>
      <c r="C239" s="14"/>
    </row>
    <row r="240" spans="1:3" x14ac:dyDescent="0.25">
      <c r="A240" t="s">
        <v>1102</v>
      </c>
      <c r="B240" t="s">
        <v>1103</v>
      </c>
      <c r="C240" t="s">
        <v>834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308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32</v>
      </c>
      <c r="C7" s="26" t="s">
        <v>33</v>
      </c>
      <c r="D7" s="17" t="s">
        <v>16</v>
      </c>
      <c r="E7" s="62">
        <v>189153</v>
      </c>
      <c r="F7" s="68">
        <v>432.30918150000002</v>
      </c>
      <c r="G7" s="20">
        <v>3.2495747999999998E-2</v>
      </c>
    </row>
    <row r="8" spans="1:7" ht="25.5" x14ac:dyDescent="0.2">
      <c r="A8" s="21">
        <v>2</v>
      </c>
      <c r="B8" s="22" t="s">
        <v>224</v>
      </c>
      <c r="C8" s="26" t="s">
        <v>225</v>
      </c>
      <c r="D8" s="17" t="s">
        <v>172</v>
      </c>
      <c r="E8" s="62">
        <v>64459</v>
      </c>
      <c r="F8" s="68">
        <v>406.18838849999997</v>
      </c>
      <c r="G8" s="20">
        <v>3.0532304E-2</v>
      </c>
    </row>
    <row r="9" spans="1:7" ht="25.5" x14ac:dyDescent="0.2">
      <c r="A9" s="21">
        <v>3</v>
      </c>
      <c r="B9" s="22" t="s">
        <v>178</v>
      </c>
      <c r="C9" s="26" t="s">
        <v>179</v>
      </c>
      <c r="D9" s="17" t="s">
        <v>43</v>
      </c>
      <c r="E9" s="62">
        <v>30588</v>
      </c>
      <c r="F9" s="68">
        <v>392.06169</v>
      </c>
      <c r="G9" s="20">
        <v>2.9470430999999998E-2</v>
      </c>
    </row>
    <row r="10" spans="1:7" ht="25.5" x14ac:dyDescent="0.2">
      <c r="A10" s="21">
        <v>4</v>
      </c>
      <c r="B10" s="22" t="s">
        <v>96</v>
      </c>
      <c r="C10" s="26" t="s">
        <v>97</v>
      </c>
      <c r="D10" s="17" t="s">
        <v>43</v>
      </c>
      <c r="E10" s="62">
        <v>75956</v>
      </c>
      <c r="F10" s="68">
        <v>389.04663199999999</v>
      </c>
      <c r="G10" s="20">
        <v>2.9243795999999999E-2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66</v>
      </c>
      <c r="E11" s="62">
        <v>15026</v>
      </c>
      <c r="F11" s="68">
        <v>360.07555100000002</v>
      </c>
      <c r="G11" s="20">
        <v>2.7066102000000002E-2</v>
      </c>
    </row>
    <row r="12" spans="1:7" ht="12.75" x14ac:dyDescent="0.2">
      <c r="A12" s="21">
        <v>6</v>
      </c>
      <c r="B12" s="22" t="s">
        <v>186</v>
      </c>
      <c r="C12" s="26" t="s">
        <v>187</v>
      </c>
      <c r="D12" s="17" t="s">
        <v>188</v>
      </c>
      <c r="E12" s="62">
        <v>84901</v>
      </c>
      <c r="F12" s="68">
        <v>320.28902249999999</v>
      </c>
      <c r="G12" s="20">
        <v>2.4075434E-2</v>
      </c>
    </row>
    <row r="13" spans="1:7" ht="12.75" x14ac:dyDescent="0.2">
      <c r="A13" s="21">
        <v>7</v>
      </c>
      <c r="B13" s="22" t="s">
        <v>238</v>
      </c>
      <c r="C13" s="26" t="s">
        <v>239</v>
      </c>
      <c r="D13" s="17" t="s">
        <v>188</v>
      </c>
      <c r="E13" s="62">
        <v>16100</v>
      </c>
      <c r="F13" s="68">
        <v>311.01979999999998</v>
      </c>
      <c r="G13" s="20">
        <v>2.3378686999999999E-2</v>
      </c>
    </row>
    <row r="14" spans="1:7" ht="12.75" x14ac:dyDescent="0.2">
      <c r="A14" s="21">
        <v>8</v>
      </c>
      <c r="B14" s="22" t="s">
        <v>278</v>
      </c>
      <c r="C14" s="26" t="s">
        <v>279</v>
      </c>
      <c r="D14" s="17" t="s">
        <v>280</v>
      </c>
      <c r="E14" s="62">
        <v>116616</v>
      </c>
      <c r="F14" s="68">
        <v>305.94207599999999</v>
      </c>
      <c r="G14" s="20">
        <v>2.2997005000000001E-2</v>
      </c>
    </row>
    <row r="15" spans="1:7" ht="25.5" x14ac:dyDescent="0.2">
      <c r="A15" s="21">
        <v>9</v>
      </c>
      <c r="B15" s="22" t="s">
        <v>37</v>
      </c>
      <c r="C15" s="26" t="s">
        <v>38</v>
      </c>
      <c r="D15" s="17" t="s">
        <v>16</v>
      </c>
      <c r="E15" s="62">
        <v>310459</v>
      </c>
      <c r="F15" s="68">
        <v>298.19586950000001</v>
      </c>
      <c r="G15" s="20">
        <v>2.2414739999999999E-2</v>
      </c>
    </row>
    <row r="16" spans="1:7" ht="12.75" x14ac:dyDescent="0.2">
      <c r="A16" s="21">
        <v>10</v>
      </c>
      <c r="B16" s="22" t="s">
        <v>250</v>
      </c>
      <c r="C16" s="26" t="s">
        <v>251</v>
      </c>
      <c r="D16" s="17" t="s">
        <v>252</v>
      </c>
      <c r="E16" s="62">
        <v>103185</v>
      </c>
      <c r="F16" s="68">
        <v>296.2957275</v>
      </c>
      <c r="G16" s="20">
        <v>2.2271909999999999E-2</v>
      </c>
    </row>
    <row r="17" spans="1:7" ht="12.75" x14ac:dyDescent="0.2">
      <c r="A17" s="21">
        <v>11</v>
      </c>
      <c r="B17" s="22" t="s">
        <v>84</v>
      </c>
      <c r="C17" s="26" t="s">
        <v>85</v>
      </c>
      <c r="D17" s="17" t="s">
        <v>59</v>
      </c>
      <c r="E17" s="62">
        <v>79340</v>
      </c>
      <c r="F17" s="68">
        <v>294.94645000000003</v>
      </c>
      <c r="G17" s="20">
        <v>2.2170487999999999E-2</v>
      </c>
    </row>
    <row r="18" spans="1:7" ht="25.5" x14ac:dyDescent="0.2">
      <c r="A18" s="21">
        <v>12</v>
      </c>
      <c r="B18" s="22" t="s">
        <v>23</v>
      </c>
      <c r="C18" s="26" t="s">
        <v>24</v>
      </c>
      <c r="D18" s="17" t="s">
        <v>25</v>
      </c>
      <c r="E18" s="62">
        <v>73119</v>
      </c>
      <c r="F18" s="68">
        <v>293.20719000000003</v>
      </c>
      <c r="G18" s="20">
        <v>2.2039751999999999E-2</v>
      </c>
    </row>
    <row r="19" spans="1:7" ht="12.75" x14ac:dyDescent="0.2">
      <c r="A19" s="21">
        <v>13</v>
      </c>
      <c r="B19" s="22" t="s">
        <v>281</v>
      </c>
      <c r="C19" s="26" t="s">
        <v>282</v>
      </c>
      <c r="D19" s="17" t="s">
        <v>199</v>
      </c>
      <c r="E19" s="62">
        <v>20778</v>
      </c>
      <c r="F19" s="68">
        <v>277.32396599999998</v>
      </c>
      <c r="G19" s="20">
        <v>2.0845843999999999E-2</v>
      </c>
    </row>
    <row r="20" spans="1:7" ht="25.5" x14ac:dyDescent="0.2">
      <c r="A20" s="21">
        <v>14</v>
      </c>
      <c r="B20" s="22" t="s">
        <v>309</v>
      </c>
      <c r="C20" s="26" t="s">
        <v>310</v>
      </c>
      <c r="D20" s="17" t="s">
        <v>43</v>
      </c>
      <c r="E20" s="62">
        <v>102737</v>
      </c>
      <c r="F20" s="68">
        <v>276.41389850000002</v>
      </c>
      <c r="G20" s="20">
        <v>2.0777436E-2</v>
      </c>
    </row>
    <row r="21" spans="1:7" ht="25.5" x14ac:dyDescent="0.2">
      <c r="A21" s="21">
        <v>15</v>
      </c>
      <c r="B21" s="22" t="s">
        <v>62</v>
      </c>
      <c r="C21" s="26" t="s">
        <v>63</v>
      </c>
      <c r="D21" s="17" t="s">
        <v>19</v>
      </c>
      <c r="E21" s="62">
        <v>347593</v>
      </c>
      <c r="F21" s="68">
        <v>273.7294875</v>
      </c>
      <c r="G21" s="20">
        <v>2.0575655000000002E-2</v>
      </c>
    </row>
    <row r="22" spans="1:7" ht="38.25" x14ac:dyDescent="0.2">
      <c r="A22" s="21">
        <v>16</v>
      </c>
      <c r="B22" s="22" t="s">
        <v>98</v>
      </c>
      <c r="C22" s="26" t="s">
        <v>99</v>
      </c>
      <c r="D22" s="17" t="s">
        <v>100</v>
      </c>
      <c r="E22" s="62">
        <v>278377</v>
      </c>
      <c r="F22" s="68">
        <v>272.80946</v>
      </c>
      <c r="G22" s="20">
        <v>2.0506498000000001E-2</v>
      </c>
    </row>
    <row r="23" spans="1:7" ht="12.75" x14ac:dyDescent="0.2">
      <c r="A23" s="21">
        <v>17</v>
      </c>
      <c r="B23" s="22" t="s">
        <v>173</v>
      </c>
      <c r="C23" s="26" t="s">
        <v>174</v>
      </c>
      <c r="D23" s="17" t="s">
        <v>175</v>
      </c>
      <c r="E23" s="62">
        <v>89890</v>
      </c>
      <c r="F23" s="68">
        <v>267.917145</v>
      </c>
      <c r="G23" s="20">
        <v>2.0138752999999999E-2</v>
      </c>
    </row>
    <row r="24" spans="1:7" ht="12.75" x14ac:dyDescent="0.2">
      <c r="A24" s="21">
        <v>18</v>
      </c>
      <c r="B24" s="22" t="s">
        <v>311</v>
      </c>
      <c r="C24" s="26" t="s">
        <v>312</v>
      </c>
      <c r="D24" s="17" t="s">
        <v>313</v>
      </c>
      <c r="E24" s="62">
        <v>28006</v>
      </c>
      <c r="F24" s="68">
        <v>263.18638499999997</v>
      </c>
      <c r="G24" s="20">
        <v>1.9783151999999998E-2</v>
      </c>
    </row>
    <row r="25" spans="1:7" ht="12.75" x14ac:dyDescent="0.2">
      <c r="A25" s="21">
        <v>19</v>
      </c>
      <c r="B25" s="22" t="s">
        <v>314</v>
      </c>
      <c r="C25" s="26" t="s">
        <v>315</v>
      </c>
      <c r="D25" s="17" t="s">
        <v>22</v>
      </c>
      <c r="E25" s="62">
        <v>116255</v>
      </c>
      <c r="F25" s="68">
        <v>261.224985</v>
      </c>
      <c r="G25" s="20">
        <v>1.9635718E-2</v>
      </c>
    </row>
    <row r="26" spans="1:7" ht="12.75" x14ac:dyDescent="0.2">
      <c r="A26" s="21">
        <v>20</v>
      </c>
      <c r="B26" s="22" t="s">
        <v>273</v>
      </c>
      <c r="C26" s="26" t="s">
        <v>274</v>
      </c>
      <c r="D26" s="17" t="s">
        <v>59</v>
      </c>
      <c r="E26" s="62">
        <v>84224</v>
      </c>
      <c r="F26" s="68">
        <v>255.072384</v>
      </c>
      <c r="G26" s="20">
        <v>1.9173241000000001E-2</v>
      </c>
    </row>
    <row r="27" spans="1:7" ht="25.5" x14ac:dyDescent="0.2">
      <c r="A27" s="21">
        <v>21</v>
      </c>
      <c r="B27" s="22" t="s">
        <v>67</v>
      </c>
      <c r="C27" s="26" t="s">
        <v>68</v>
      </c>
      <c r="D27" s="17" t="s">
        <v>69</v>
      </c>
      <c r="E27" s="62">
        <v>65349</v>
      </c>
      <c r="F27" s="68">
        <v>253.5214455</v>
      </c>
      <c r="G27" s="20">
        <v>1.905666E-2</v>
      </c>
    </row>
    <row r="28" spans="1:7" ht="51" x14ac:dyDescent="0.2">
      <c r="A28" s="21">
        <v>22</v>
      </c>
      <c r="B28" s="22" t="s">
        <v>283</v>
      </c>
      <c r="C28" s="26" t="s">
        <v>284</v>
      </c>
      <c r="D28" s="17" t="s">
        <v>215</v>
      </c>
      <c r="E28" s="62">
        <v>84532</v>
      </c>
      <c r="F28" s="68">
        <v>246.79117400000001</v>
      </c>
      <c r="G28" s="20">
        <v>1.8550759999999999E-2</v>
      </c>
    </row>
    <row r="29" spans="1:7" ht="25.5" x14ac:dyDescent="0.2">
      <c r="A29" s="21">
        <v>23</v>
      </c>
      <c r="B29" s="22" t="s">
        <v>195</v>
      </c>
      <c r="C29" s="26" t="s">
        <v>196</v>
      </c>
      <c r="D29" s="17" t="s">
        <v>66</v>
      </c>
      <c r="E29" s="62">
        <v>28882</v>
      </c>
      <c r="F29" s="68">
        <v>236.02370400000001</v>
      </c>
      <c r="G29" s="20">
        <v>1.7741392000000002E-2</v>
      </c>
    </row>
    <row r="30" spans="1:7" ht="12.75" x14ac:dyDescent="0.2">
      <c r="A30" s="21">
        <v>24</v>
      </c>
      <c r="B30" s="22" t="s">
        <v>289</v>
      </c>
      <c r="C30" s="26" t="s">
        <v>290</v>
      </c>
      <c r="D30" s="17" t="s">
        <v>233</v>
      </c>
      <c r="E30" s="62">
        <v>125543</v>
      </c>
      <c r="F30" s="68">
        <v>235.895297</v>
      </c>
      <c r="G30" s="20">
        <v>1.7731739999999999E-2</v>
      </c>
    </row>
    <row r="31" spans="1:7" ht="25.5" x14ac:dyDescent="0.2">
      <c r="A31" s="21">
        <v>25</v>
      </c>
      <c r="B31" s="22" t="s">
        <v>39</v>
      </c>
      <c r="C31" s="26" t="s">
        <v>40</v>
      </c>
      <c r="D31" s="17" t="s">
        <v>19</v>
      </c>
      <c r="E31" s="62">
        <v>4552</v>
      </c>
      <c r="F31" s="68">
        <v>233.57222400000001</v>
      </c>
      <c r="G31" s="20">
        <v>1.7557119999999999E-2</v>
      </c>
    </row>
    <row r="32" spans="1:7" ht="25.5" x14ac:dyDescent="0.2">
      <c r="A32" s="21">
        <v>26</v>
      </c>
      <c r="B32" s="22" t="s">
        <v>257</v>
      </c>
      <c r="C32" s="26" t="s">
        <v>258</v>
      </c>
      <c r="D32" s="17" t="s">
        <v>36</v>
      </c>
      <c r="E32" s="62">
        <v>37918</v>
      </c>
      <c r="F32" s="68">
        <v>231.451472</v>
      </c>
      <c r="G32" s="20">
        <v>1.7397708000000001E-2</v>
      </c>
    </row>
    <row r="33" spans="1:7" ht="25.5" x14ac:dyDescent="0.2">
      <c r="A33" s="21">
        <v>27</v>
      </c>
      <c r="B33" s="22" t="s">
        <v>70</v>
      </c>
      <c r="C33" s="26" t="s">
        <v>71</v>
      </c>
      <c r="D33" s="17" t="s">
        <v>43</v>
      </c>
      <c r="E33" s="62">
        <v>134925</v>
      </c>
      <c r="F33" s="68">
        <v>231.12652499999999</v>
      </c>
      <c r="G33" s="20">
        <v>1.7373282E-2</v>
      </c>
    </row>
    <row r="34" spans="1:7" ht="12.75" x14ac:dyDescent="0.2">
      <c r="A34" s="21">
        <v>28</v>
      </c>
      <c r="B34" s="22" t="s">
        <v>253</v>
      </c>
      <c r="C34" s="26" t="s">
        <v>254</v>
      </c>
      <c r="D34" s="17" t="s">
        <v>22</v>
      </c>
      <c r="E34" s="62">
        <v>209020</v>
      </c>
      <c r="F34" s="68">
        <v>220.93414000000001</v>
      </c>
      <c r="G34" s="20">
        <v>1.6607141999999998E-2</v>
      </c>
    </row>
    <row r="35" spans="1:7" ht="12.75" x14ac:dyDescent="0.2">
      <c r="A35" s="21">
        <v>29</v>
      </c>
      <c r="B35" s="22" t="s">
        <v>285</v>
      </c>
      <c r="C35" s="26" t="s">
        <v>286</v>
      </c>
      <c r="D35" s="17" t="s">
        <v>175</v>
      </c>
      <c r="E35" s="62">
        <v>49328</v>
      </c>
      <c r="F35" s="68">
        <v>220.59481600000001</v>
      </c>
      <c r="G35" s="20">
        <v>1.6581636E-2</v>
      </c>
    </row>
    <row r="36" spans="1:7" ht="25.5" x14ac:dyDescent="0.2">
      <c r="A36" s="21">
        <v>30</v>
      </c>
      <c r="B36" s="22" t="s">
        <v>216</v>
      </c>
      <c r="C36" s="26" t="s">
        <v>217</v>
      </c>
      <c r="D36" s="17" t="s">
        <v>36</v>
      </c>
      <c r="E36" s="62">
        <v>146377</v>
      </c>
      <c r="F36" s="68">
        <v>218.39448400000001</v>
      </c>
      <c r="G36" s="20">
        <v>1.6416242000000001E-2</v>
      </c>
    </row>
    <row r="37" spans="1:7" ht="25.5" x14ac:dyDescent="0.2">
      <c r="A37" s="21">
        <v>31</v>
      </c>
      <c r="B37" s="22" t="s">
        <v>259</v>
      </c>
      <c r="C37" s="26" t="s">
        <v>260</v>
      </c>
      <c r="D37" s="17" t="s">
        <v>245</v>
      </c>
      <c r="E37" s="62">
        <v>37518</v>
      </c>
      <c r="F37" s="68">
        <v>215.672223</v>
      </c>
      <c r="G37" s="20">
        <v>1.6211614999999999E-2</v>
      </c>
    </row>
    <row r="38" spans="1:7" ht="12.75" x14ac:dyDescent="0.2">
      <c r="A38" s="21">
        <v>32</v>
      </c>
      <c r="B38" s="22" t="s">
        <v>50</v>
      </c>
      <c r="C38" s="26" t="s">
        <v>51</v>
      </c>
      <c r="D38" s="17" t="s">
        <v>22</v>
      </c>
      <c r="E38" s="62">
        <v>178780</v>
      </c>
      <c r="F38" s="68">
        <v>208.72565</v>
      </c>
      <c r="G38" s="20">
        <v>1.5689457E-2</v>
      </c>
    </row>
    <row r="39" spans="1:7" ht="25.5" x14ac:dyDescent="0.2">
      <c r="A39" s="21">
        <v>33</v>
      </c>
      <c r="B39" s="22" t="s">
        <v>267</v>
      </c>
      <c r="C39" s="26" t="s">
        <v>268</v>
      </c>
      <c r="D39" s="17" t="s">
        <v>210</v>
      </c>
      <c r="E39" s="62">
        <v>165138</v>
      </c>
      <c r="F39" s="68">
        <v>207.24818999999999</v>
      </c>
      <c r="G39" s="20">
        <v>1.5578399E-2</v>
      </c>
    </row>
    <row r="40" spans="1:7" ht="51" x14ac:dyDescent="0.2">
      <c r="A40" s="21">
        <v>34</v>
      </c>
      <c r="B40" s="22" t="s">
        <v>291</v>
      </c>
      <c r="C40" s="26" t="s">
        <v>292</v>
      </c>
      <c r="D40" s="17" t="s">
        <v>215</v>
      </c>
      <c r="E40" s="62">
        <v>95184</v>
      </c>
      <c r="F40" s="68">
        <v>204.455232</v>
      </c>
      <c r="G40" s="20">
        <v>1.5368458E-2</v>
      </c>
    </row>
    <row r="41" spans="1:7" ht="12.75" x14ac:dyDescent="0.2">
      <c r="A41" s="21">
        <v>35</v>
      </c>
      <c r="B41" s="22" t="s">
        <v>261</v>
      </c>
      <c r="C41" s="26" t="s">
        <v>262</v>
      </c>
      <c r="D41" s="17" t="s">
        <v>199</v>
      </c>
      <c r="E41" s="62">
        <v>25266</v>
      </c>
      <c r="F41" s="68">
        <v>193.66389000000001</v>
      </c>
      <c r="G41" s="20">
        <v>1.4557297E-2</v>
      </c>
    </row>
    <row r="42" spans="1:7" ht="12.75" x14ac:dyDescent="0.2">
      <c r="A42" s="21">
        <v>36</v>
      </c>
      <c r="B42" s="22" t="s">
        <v>293</v>
      </c>
      <c r="C42" s="26" t="s">
        <v>294</v>
      </c>
      <c r="D42" s="17" t="s">
        <v>252</v>
      </c>
      <c r="E42" s="62">
        <v>120496</v>
      </c>
      <c r="F42" s="68">
        <v>189.058224</v>
      </c>
      <c r="G42" s="20">
        <v>1.4211099E-2</v>
      </c>
    </row>
    <row r="43" spans="1:7" ht="12.75" x14ac:dyDescent="0.2">
      <c r="A43" s="21">
        <v>37</v>
      </c>
      <c r="B43" s="22" t="s">
        <v>300</v>
      </c>
      <c r="C43" s="26" t="s">
        <v>301</v>
      </c>
      <c r="D43" s="17" t="s">
        <v>175</v>
      </c>
      <c r="E43" s="62">
        <v>151039</v>
      </c>
      <c r="F43" s="68">
        <v>184.0410215</v>
      </c>
      <c r="G43" s="20">
        <v>1.3833966E-2</v>
      </c>
    </row>
    <row r="44" spans="1:7" ht="12.75" x14ac:dyDescent="0.2">
      <c r="A44" s="21">
        <v>38</v>
      </c>
      <c r="B44" s="22" t="s">
        <v>316</v>
      </c>
      <c r="C44" s="26" t="s">
        <v>317</v>
      </c>
      <c r="D44" s="17" t="s">
        <v>175</v>
      </c>
      <c r="E44" s="62">
        <v>38054</v>
      </c>
      <c r="F44" s="68">
        <v>180.75649999999999</v>
      </c>
      <c r="G44" s="20">
        <v>1.3587076E-2</v>
      </c>
    </row>
    <row r="45" spans="1:7" ht="25.5" x14ac:dyDescent="0.2">
      <c r="A45" s="21">
        <v>39</v>
      </c>
      <c r="B45" s="22" t="s">
        <v>48</v>
      </c>
      <c r="C45" s="26" t="s">
        <v>49</v>
      </c>
      <c r="D45" s="17" t="s">
        <v>43</v>
      </c>
      <c r="E45" s="62">
        <v>25051</v>
      </c>
      <c r="F45" s="68">
        <v>180.54255699999999</v>
      </c>
      <c r="G45" s="20">
        <v>1.3570993999999999E-2</v>
      </c>
    </row>
    <row r="46" spans="1:7" ht="25.5" x14ac:dyDescent="0.2">
      <c r="A46" s="21">
        <v>40</v>
      </c>
      <c r="B46" s="22" t="s">
        <v>318</v>
      </c>
      <c r="C46" s="26" t="s">
        <v>319</v>
      </c>
      <c r="D46" s="17" t="s">
        <v>43</v>
      </c>
      <c r="E46" s="62">
        <v>104605</v>
      </c>
      <c r="F46" s="68">
        <v>178.56073499999999</v>
      </c>
      <c r="G46" s="20">
        <v>1.3422025000000001E-2</v>
      </c>
    </row>
    <row r="47" spans="1:7" ht="12.75" x14ac:dyDescent="0.2">
      <c r="A47" s="21">
        <v>41</v>
      </c>
      <c r="B47" s="22" t="s">
        <v>88</v>
      </c>
      <c r="C47" s="26" t="s">
        <v>89</v>
      </c>
      <c r="D47" s="17" t="s">
        <v>59</v>
      </c>
      <c r="E47" s="62">
        <v>81977</v>
      </c>
      <c r="F47" s="68">
        <v>173.91420550000001</v>
      </c>
      <c r="G47" s="20">
        <v>1.3072755E-2</v>
      </c>
    </row>
    <row r="48" spans="1:7" ht="25.5" x14ac:dyDescent="0.2">
      <c r="A48" s="21">
        <v>42</v>
      </c>
      <c r="B48" s="22" t="s">
        <v>211</v>
      </c>
      <c r="C48" s="26" t="s">
        <v>212</v>
      </c>
      <c r="D48" s="17" t="s">
        <v>43</v>
      </c>
      <c r="E48" s="62">
        <v>39999</v>
      </c>
      <c r="F48" s="68">
        <v>163.435914</v>
      </c>
      <c r="G48" s="20">
        <v>1.2285124999999999E-2</v>
      </c>
    </row>
    <row r="49" spans="1:7" ht="25.5" x14ac:dyDescent="0.2">
      <c r="A49" s="21">
        <v>43</v>
      </c>
      <c r="B49" s="22" t="s">
        <v>208</v>
      </c>
      <c r="C49" s="26" t="s">
        <v>209</v>
      </c>
      <c r="D49" s="17" t="s">
        <v>210</v>
      </c>
      <c r="E49" s="62">
        <v>58439</v>
      </c>
      <c r="F49" s="68">
        <v>151.79530249999999</v>
      </c>
      <c r="G49" s="20">
        <v>1.1410125E-2</v>
      </c>
    </row>
    <row r="50" spans="1:7" ht="25.5" x14ac:dyDescent="0.2">
      <c r="A50" s="21">
        <v>44</v>
      </c>
      <c r="B50" s="22" t="s">
        <v>72</v>
      </c>
      <c r="C50" s="26" t="s">
        <v>73</v>
      </c>
      <c r="D50" s="17" t="s">
        <v>66</v>
      </c>
      <c r="E50" s="62">
        <v>44000</v>
      </c>
      <c r="F50" s="68">
        <v>147.59800000000001</v>
      </c>
      <c r="G50" s="20">
        <v>1.1094623E-2</v>
      </c>
    </row>
    <row r="51" spans="1:7" ht="12.75" x14ac:dyDescent="0.2">
      <c r="A51" s="21">
        <v>45</v>
      </c>
      <c r="B51" s="22" t="s">
        <v>271</v>
      </c>
      <c r="C51" s="26" t="s">
        <v>272</v>
      </c>
      <c r="D51" s="17" t="s">
        <v>252</v>
      </c>
      <c r="E51" s="62">
        <v>40090</v>
      </c>
      <c r="F51" s="68">
        <v>135.26365999999999</v>
      </c>
      <c r="G51" s="20">
        <v>1.0167476999999999E-2</v>
      </c>
    </row>
    <row r="52" spans="1:7" ht="25.5" x14ac:dyDescent="0.2">
      <c r="A52" s="21">
        <v>46</v>
      </c>
      <c r="B52" s="22" t="s">
        <v>248</v>
      </c>
      <c r="C52" s="26" t="s">
        <v>249</v>
      </c>
      <c r="D52" s="17" t="s">
        <v>66</v>
      </c>
      <c r="E52" s="62">
        <v>48547</v>
      </c>
      <c r="F52" s="68">
        <v>122.095705</v>
      </c>
      <c r="G52" s="20">
        <v>9.1776710000000001E-3</v>
      </c>
    </row>
    <row r="53" spans="1:7" ht="25.5" x14ac:dyDescent="0.2">
      <c r="A53" s="21">
        <v>47</v>
      </c>
      <c r="B53" s="22" t="s">
        <v>206</v>
      </c>
      <c r="C53" s="26" t="s">
        <v>207</v>
      </c>
      <c r="D53" s="17" t="s">
        <v>43</v>
      </c>
      <c r="E53" s="62">
        <v>16127</v>
      </c>
      <c r="F53" s="68">
        <v>122.07332649999999</v>
      </c>
      <c r="G53" s="20">
        <v>9.1759879999999995E-3</v>
      </c>
    </row>
    <row r="54" spans="1:7" ht="12.75" x14ac:dyDescent="0.2">
      <c r="A54" s="21">
        <v>48</v>
      </c>
      <c r="B54" s="22" t="s">
        <v>275</v>
      </c>
      <c r="C54" s="26" t="s">
        <v>276</v>
      </c>
      <c r="D54" s="17" t="s">
        <v>76</v>
      </c>
      <c r="E54" s="62">
        <v>4785</v>
      </c>
      <c r="F54" s="68">
        <v>121.13466750000001</v>
      </c>
      <c r="G54" s="20">
        <v>9.1054310000000006E-3</v>
      </c>
    </row>
    <row r="55" spans="1:7" ht="12.75" x14ac:dyDescent="0.2">
      <c r="A55" s="21">
        <v>49</v>
      </c>
      <c r="B55" s="22" t="s">
        <v>77</v>
      </c>
      <c r="C55" s="26" t="s">
        <v>78</v>
      </c>
      <c r="D55" s="17" t="s">
        <v>59</v>
      </c>
      <c r="E55" s="62">
        <v>56005</v>
      </c>
      <c r="F55" s="68">
        <v>117.4704875</v>
      </c>
      <c r="G55" s="20">
        <v>8.8300029999999995E-3</v>
      </c>
    </row>
    <row r="56" spans="1:7" ht="12.75" x14ac:dyDescent="0.2">
      <c r="A56" s="21">
        <v>50</v>
      </c>
      <c r="B56" s="22" t="s">
        <v>94</v>
      </c>
      <c r="C56" s="26" t="s">
        <v>95</v>
      </c>
      <c r="D56" s="17" t="s">
        <v>59</v>
      </c>
      <c r="E56" s="62">
        <v>43148</v>
      </c>
      <c r="F56" s="68">
        <v>116.86635800000001</v>
      </c>
      <c r="G56" s="20">
        <v>8.7845920000000008E-3</v>
      </c>
    </row>
    <row r="57" spans="1:7" ht="25.5" x14ac:dyDescent="0.2">
      <c r="A57" s="21">
        <v>51</v>
      </c>
      <c r="B57" s="22" t="s">
        <v>220</v>
      </c>
      <c r="C57" s="26" t="s">
        <v>221</v>
      </c>
      <c r="D57" s="17" t="s">
        <v>210</v>
      </c>
      <c r="E57" s="62">
        <v>32894</v>
      </c>
      <c r="F57" s="68">
        <v>115.83622099999999</v>
      </c>
      <c r="G57" s="20">
        <v>8.7071590000000008E-3</v>
      </c>
    </row>
    <row r="58" spans="1:7" ht="25.5" x14ac:dyDescent="0.2">
      <c r="A58" s="21">
        <v>52</v>
      </c>
      <c r="B58" s="22" t="s">
        <v>298</v>
      </c>
      <c r="C58" s="26" t="s">
        <v>299</v>
      </c>
      <c r="D58" s="17" t="s">
        <v>19</v>
      </c>
      <c r="E58" s="62">
        <v>90289</v>
      </c>
      <c r="F58" s="68">
        <v>104.103217</v>
      </c>
      <c r="G58" s="20">
        <v>7.8252140000000005E-3</v>
      </c>
    </row>
    <row r="59" spans="1:7" ht="12.75" x14ac:dyDescent="0.2">
      <c r="A59" s="21">
        <v>53</v>
      </c>
      <c r="B59" s="22" t="s">
        <v>229</v>
      </c>
      <c r="C59" s="26" t="s">
        <v>230</v>
      </c>
      <c r="D59" s="17" t="s">
        <v>172</v>
      </c>
      <c r="E59" s="62">
        <v>39950</v>
      </c>
      <c r="F59" s="68">
        <v>101.0735</v>
      </c>
      <c r="G59" s="20">
        <v>7.597477E-3</v>
      </c>
    </row>
    <row r="60" spans="1:7" ht="25.5" x14ac:dyDescent="0.2">
      <c r="A60" s="21">
        <v>54</v>
      </c>
      <c r="B60" s="22" t="s">
        <v>103</v>
      </c>
      <c r="C60" s="26" t="s">
        <v>104</v>
      </c>
      <c r="D60" s="17" t="s">
        <v>19</v>
      </c>
      <c r="E60" s="62">
        <v>63135</v>
      </c>
      <c r="F60" s="68">
        <v>97.638277500000001</v>
      </c>
      <c r="G60" s="20">
        <v>7.3392589999999999E-3</v>
      </c>
    </row>
    <row r="61" spans="1:7" ht="12.75" x14ac:dyDescent="0.2">
      <c r="A61" s="21">
        <v>55</v>
      </c>
      <c r="B61" s="22" t="s">
        <v>234</v>
      </c>
      <c r="C61" s="26" t="s">
        <v>235</v>
      </c>
      <c r="D61" s="17" t="s">
        <v>172</v>
      </c>
      <c r="E61" s="62">
        <v>21572</v>
      </c>
      <c r="F61" s="68">
        <v>86.104637999999994</v>
      </c>
      <c r="G61" s="20">
        <v>6.4723000000000003E-3</v>
      </c>
    </row>
    <row r="62" spans="1:7" ht="12.75" x14ac:dyDescent="0.2">
      <c r="A62" s="21">
        <v>56</v>
      </c>
      <c r="B62" s="22" t="s">
        <v>320</v>
      </c>
      <c r="C62" s="26" t="s">
        <v>321</v>
      </c>
      <c r="D62" s="17" t="s">
        <v>188</v>
      </c>
      <c r="E62" s="62">
        <v>126138</v>
      </c>
      <c r="F62" s="68">
        <v>78.394767000000002</v>
      </c>
      <c r="G62" s="20">
        <v>5.8927650000000003E-3</v>
      </c>
    </row>
    <row r="63" spans="1:7" ht="12.75" x14ac:dyDescent="0.2">
      <c r="A63" s="21">
        <v>57</v>
      </c>
      <c r="B63" s="22" t="s">
        <v>182</v>
      </c>
      <c r="C63" s="26" t="s">
        <v>183</v>
      </c>
      <c r="D63" s="17" t="s">
        <v>31</v>
      </c>
      <c r="E63" s="62">
        <v>45093</v>
      </c>
      <c r="F63" s="68">
        <v>74.200531499999997</v>
      </c>
      <c r="G63" s="20">
        <v>5.5774939999999997E-3</v>
      </c>
    </row>
    <row r="64" spans="1:7" ht="12.75" x14ac:dyDescent="0.2">
      <c r="A64" s="21">
        <v>58</v>
      </c>
      <c r="B64" s="22" t="s">
        <v>193</v>
      </c>
      <c r="C64" s="26" t="s">
        <v>194</v>
      </c>
      <c r="D64" s="17" t="s">
        <v>188</v>
      </c>
      <c r="E64" s="62">
        <v>13364</v>
      </c>
      <c r="F64" s="68">
        <v>69.586348000000001</v>
      </c>
      <c r="G64" s="20">
        <v>5.2306560000000002E-3</v>
      </c>
    </row>
    <row r="65" spans="1:7" ht="25.5" x14ac:dyDescent="0.2">
      <c r="A65" s="21">
        <v>59</v>
      </c>
      <c r="B65" s="22" t="s">
        <v>189</v>
      </c>
      <c r="C65" s="26" t="s">
        <v>190</v>
      </c>
      <c r="D65" s="17" t="s">
        <v>43</v>
      </c>
      <c r="E65" s="62">
        <v>12726</v>
      </c>
      <c r="F65" s="68">
        <v>68.230448999999993</v>
      </c>
      <c r="G65" s="20">
        <v>5.1287360000000001E-3</v>
      </c>
    </row>
    <row r="66" spans="1:7" ht="38.25" x14ac:dyDescent="0.2">
      <c r="A66" s="21">
        <v>60</v>
      </c>
      <c r="B66" s="22" t="s">
        <v>304</v>
      </c>
      <c r="C66" s="26" t="s">
        <v>305</v>
      </c>
      <c r="D66" s="17" t="s">
        <v>306</v>
      </c>
      <c r="E66" s="62">
        <v>47986</v>
      </c>
      <c r="F66" s="68">
        <v>68.092134000000001</v>
      </c>
      <c r="G66" s="20">
        <v>5.1183390000000004E-3</v>
      </c>
    </row>
    <row r="67" spans="1:7" ht="25.5" x14ac:dyDescent="0.2">
      <c r="A67" s="21">
        <v>61</v>
      </c>
      <c r="B67" s="22" t="s">
        <v>322</v>
      </c>
      <c r="C67" s="26" t="s">
        <v>323</v>
      </c>
      <c r="D67" s="17" t="s">
        <v>36</v>
      </c>
      <c r="E67" s="62">
        <v>48982</v>
      </c>
      <c r="F67" s="68">
        <v>64.607258000000002</v>
      </c>
      <c r="G67" s="20">
        <v>4.8563879999999997E-3</v>
      </c>
    </row>
    <row r="68" spans="1:7" ht="12.75" x14ac:dyDescent="0.2">
      <c r="A68" s="21">
        <v>62</v>
      </c>
      <c r="B68" s="22" t="s">
        <v>114</v>
      </c>
      <c r="C68" s="26" t="s">
        <v>115</v>
      </c>
      <c r="D68" s="17" t="s">
        <v>59</v>
      </c>
      <c r="E68" s="62">
        <v>6914</v>
      </c>
      <c r="F68" s="68">
        <v>33.951197000000001</v>
      </c>
      <c r="G68" s="20">
        <v>2.552038E-3</v>
      </c>
    </row>
    <row r="69" spans="1:7" ht="25.5" x14ac:dyDescent="0.2">
      <c r="A69" s="21">
        <v>63</v>
      </c>
      <c r="B69" s="22" t="s">
        <v>236</v>
      </c>
      <c r="C69" s="26" t="s">
        <v>237</v>
      </c>
      <c r="D69" s="17" t="s">
        <v>43</v>
      </c>
      <c r="E69" s="62">
        <v>32151</v>
      </c>
      <c r="F69" s="68">
        <v>31.765187999999998</v>
      </c>
      <c r="G69" s="20">
        <v>2.3877210000000002E-3</v>
      </c>
    </row>
    <row r="70" spans="1:7" ht="25.5" x14ac:dyDescent="0.2">
      <c r="A70" s="21">
        <v>64</v>
      </c>
      <c r="B70" s="22" t="s">
        <v>240</v>
      </c>
      <c r="C70" s="26" t="s">
        <v>241</v>
      </c>
      <c r="D70" s="17" t="s">
        <v>19</v>
      </c>
      <c r="E70" s="62">
        <v>2292</v>
      </c>
      <c r="F70" s="68">
        <v>4.2401999999999997</v>
      </c>
      <c r="G70" s="20">
        <v>3.1872699999999999E-4</v>
      </c>
    </row>
    <row r="71" spans="1:7" ht="12.75" x14ac:dyDescent="0.2">
      <c r="A71" s="16"/>
      <c r="B71" s="17"/>
      <c r="C71" s="23" t="s">
        <v>120</v>
      </c>
      <c r="D71" s="27"/>
      <c r="E71" s="64"/>
      <c r="F71" s="70">
        <v>12887.756346000002</v>
      </c>
      <c r="G71" s="28">
        <v>0.96874482499999992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16"/>
      <c r="B73" s="17"/>
      <c r="C73" s="23" t="s">
        <v>121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120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30"/>
      <c r="E75" s="62"/>
      <c r="F75" s="68"/>
      <c r="G75" s="20"/>
    </row>
    <row r="76" spans="1:7" ht="12.75" x14ac:dyDescent="0.2">
      <c r="A76" s="31"/>
      <c r="B76" s="32"/>
      <c r="C76" s="23" t="s">
        <v>122</v>
      </c>
      <c r="D76" s="24"/>
      <c r="E76" s="63"/>
      <c r="F76" s="69"/>
      <c r="G76" s="25"/>
    </row>
    <row r="77" spans="1:7" ht="12.75" x14ac:dyDescent="0.2">
      <c r="A77" s="33"/>
      <c r="B77" s="34"/>
      <c r="C77" s="23" t="s">
        <v>120</v>
      </c>
      <c r="D77" s="35"/>
      <c r="E77" s="65"/>
      <c r="F77" s="71">
        <v>0</v>
      </c>
      <c r="G77" s="36">
        <v>0</v>
      </c>
    </row>
    <row r="78" spans="1:7" ht="12.75" x14ac:dyDescent="0.2">
      <c r="A78" s="33"/>
      <c r="B78" s="34"/>
      <c r="C78" s="29"/>
      <c r="D78" s="37"/>
      <c r="E78" s="66"/>
      <c r="F78" s="72"/>
      <c r="G78" s="38"/>
    </row>
    <row r="79" spans="1:7" ht="12.75" x14ac:dyDescent="0.2">
      <c r="A79" s="16"/>
      <c r="B79" s="17"/>
      <c r="C79" s="23" t="s">
        <v>123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120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124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12.75" x14ac:dyDescent="0.2">
      <c r="A85" s="16"/>
      <c r="B85" s="17"/>
      <c r="C85" s="23" t="s">
        <v>125</v>
      </c>
      <c r="D85" s="24"/>
      <c r="E85" s="63"/>
      <c r="F85" s="69"/>
      <c r="G85" s="25"/>
    </row>
    <row r="86" spans="1:7" ht="12.75" x14ac:dyDescent="0.2">
      <c r="A86" s="16"/>
      <c r="B86" s="17"/>
      <c r="C86" s="23" t="s">
        <v>120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21"/>
      <c r="B88" s="22"/>
      <c r="C88" s="39" t="s">
        <v>126</v>
      </c>
      <c r="D88" s="40"/>
      <c r="E88" s="64"/>
      <c r="F88" s="70">
        <v>12887.756346000002</v>
      </c>
      <c r="G88" s="28">
        <v>0.96874482499999992</v>
      </c>
    </row>
    <row r="89" spans="1:7" ht="12.75" x14ac:dyDescent="0.2">
      <c r="A89" s="16"/>
      <c r="B89" s="17"/>
      <c r="C89" s="26"/>
      <c r="D89" s="19"/>
      <c r="E89" s="62"/>
      <c r="F89" s="68"/>
      <c r="G89" s="20"/>
    </row>
    <row r="90" spans="1:7" ht="12.75" x14ac:dyDescent="0.2">
      <c r="A90" s="16"/>
      <c r="B90" s="17"/>
      <c r="C90" s="18" t="s">
        <v>127</v>
      </c>
      <c r="D90" s="19"/>
      <c r="E90" s="62"/>
      <c r="F90" s="68"/>
      <c r="G90" s="20"/>
    </row>
    <row r="91" spans="1:7" ht="25.5" x14ac:dyDescent="0.2">
      <c r="A91" s="16"/>
      <c r="B91" s="17"/>
      <c r="C91" s="23" t="s">
        <v>10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120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68"/>
      <c r="G93" s="20"/>
    </row>
    <row r="94" spans="1:7" ht="12.75" x14ac:dyDescent="0.2">
      <c r="A94" s="16"/>
      <c r="B94" s="41"/>
      <c r="C94" s="23" t="s">
        <v>128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74"/>
      <c r="G96" s="43"/>
    </row>
    <row r="97" spans="1:7" ht="12.75" x14ac:dyDescent="0.2">
      <c r="A97" s="16"/>
      <c r="B97" s="17"/>
      <c r="C97" s="23" t="s">
        <v>129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27"/>
      <c r="E98" s="64"/>
      <c r="F98" s="70">
        <v>0</v>
      </c>
      <c r="G98" s="28">
        <v>0</v>
      </c>
    </row>
    <row r="99" spans="1:7" ht="12.75" x14ac:dyDescent="0.2">
      <c r="A99" s="16"/>
      <c r="B99" s="17"/>
      <c r="C99" s="29"/>
      <c r="D99" s="19"/>
      <c r="E99" s="62"/>
      <c r="F99" s="68"/>
      <c r="G99" s="20"/>
    </row>
    <row r="100" spans="1:7" ht="25.5" x14ac:dyDescent="0.2">
      <c r="A100" s="16"/>
      <c r="B100" s="41"/>
      <c r="C100" s="23" t="s">
        <v>130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120</v>
      </c>
      <c r="D101" s="27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19"/>
      <c r="E102" s="62"/>
      <c r="F102" s="68"/>
      <c r="G102" s="20"/>
    </row>
    <row r="103" spans="1:7" ht="12.75" x14ac:dyDescent="0.2">
      <c r="A103" s="21"/>
      <c r="B103" s="22"/>
      <c r="C103" s="44" t="s">
        <v>131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6"/>
      <c r="D104" s="19"/>
      <c r="E104" s="62"/>
      <c r="F104" s="68"/>
      <c r="G104" s="20"/>
    </row>
    <row r="105" spans="1:7" ht="12.75" x14ac:dyDescent="0.2">
      <c r="A105" s="16"/>
      <c r="B105" s="17"/>
      <c r="C105" s="18" t="s">
        <v>132</v>
      </c>
      <c r="D105" s="19"/>
      <c r="E105" s="62"/>
      <c r="F105" s="68"/>
      <c r="G105" s="20"/>
    </row>
    <row r="106" spans="1:7" ht="12.75" x14ac:dyDescent="0.2">
      <c r="A106" s="21"/>
      <c r="B106" s="22"/>
      <c r="C106" s="23" t="s">
        <v>133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134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120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135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12.75" x14ac:dyDescent="0.2">
      <c r="A115" s="21"/>
      <c r="B115" s="22"/>
      <c r="C115" s="23" t="s">
        <v>136</v>
      </c>
      <c r="D115" s="24"/>
      <c r="E115" s="63"/>
      <c r="F115" s="69"/>
      <c r="G115" s="25"/>
    </row>
    <row r="116" spans="1:7" ht="12.75" x14ac:dyDescent="0.2">
      <c r="A116" s="21">
        <v>1</v>
      </c>
      <c r="B116" s="22"/>
      <c r="C116" s="26" t="s">
        <v>137</v>
      </c>
      <c r="D116" s="30"/>
      <c r="E116" s="62"/>
      <c r="F116" s="68">
        <v>404.79205880000001</v>
      </c>
      <c r="G116" s="20">
        <v>3.0427345000000001E-2</v>
      </c>
    </row>
    <row r="117" spans="1:7" ht="12.75" x14ac:dyDescent="0.2">
      <c r="A117" s="21"/>
      <c r="B117" s="22"/>
      <c r="C117" s="23" t="s">
        <v>120</v>
      </c>
      <c r="D117" s="40"/>
      <c r="E117" s="64"/>
      <c r="F117" s="70">
        <v>404.79205880000001</v>
      </c>
      <c r="G117" s="28">
        <v>3.0427345000000001E-2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25.5" x14ac:dyDescent="0.2">
      <c r="A119" s="21"/>
      <c r="B119" s="22"/>
      <c r="C119" s="39" t="s">
        <v>138</v>
      </c>
      <c r="D119" s="40"/>
      <c r="E119" s="64"/>
      <c r="F119" s="70">
        <v>404.79205880000001</v>
      </c>
      <c r="G119" s="28">
        <v>3.0427345000000001E-2</v>
      </c>
    </row>
    <row r="120" spans="1:7" ht="12.75" x14ac:dyDescent="0.2">
      <c r="A120" s="21"/>
      <c r="B120" s="22"/>
      <c r="C120" s="45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139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140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120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12.75" x14ac:dyDescent="0.2">
      <c r="A125" s="16"/>
      <c r="B125" s="17"/>
      <c r="C125" s="18" t="s">
        <v>141</v>
      </c>
      <c r="D125" s="19"/>
      <c r="E125" s="62"/>
      <c r="F125" s="68"/>
      <c r="G125" s="20"/>
    </row>
    <row r="126" spans="1:7" ht="25.5" x14ac:dyDescent="0.2">
      <c r="A126" s="21"/>
      <c r="B126" s="22"/>
      <c r="C126" s="23" t="s">
        <v>142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120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68"/>
      <c r="G128" s="20"/>
    </row>
    <row r="129" spans="1:7" ht="25.5" x14ac:dyDescent="0.2">
      <c r="A129" s="21"/>
      <c r="B129" s="22"/>
      <c r="C129" s="23" t="s">
        <v>143</v>
      </c>
      <c r="D129" s="24"/>
      <c r="E129" s="63"/>
      <c r="F129" s="69"/>
      <c r="G129" s="25"/>
    </row>
    <row r="130" spans="1:7" ht="12.75" x14ac:dyDescent="0.2">
      <c r="A130" s="21"/>
      <c r="B130" s="22"/>
      <c r="C130" s="23" t="s">
        <v>120</v>
      </c>
      <c r="D130" s="40"/>
      <c r="E130" s="64"/>
      <c r="F130" s="70">
        <v>0</v>
      </c>
      <c r="G130" s="28">
        <v>0</v>
      </c>
    </row>
    <row r="131" spans="1:7" ht="12.75" x14ac:dyDescent="0.2">
      <c r="A131" s="21"/>
      <c r="B131" s="22"/>
      <c r="C131" s="29"/>
      <c r="D131" s="22"/>
      <c r="E131" s="62"/>
      <c r="F131" s="74"/>
      <c r="G131" s="43"/>
    </row>
    <row r="132" spans="1:7" ht="25.5" x14ac:dyDescent="0.2">
      <c r="A132" s="21"/>
      <c r="B132" s="22"/>
      <c r="C132" s="45" t="s">
        <v>144</v>
      </c>
      <c r="D132" s="22"/>
      <c r="E132" s="62"/>
      <c r="F132" s="74">
        <v>11.013072299999999</v>
      </c>
      <c r="G132" s="43">
        <v>8.2782899999999998E-4</v>
      </c>
    </row>
    <row r="133" spans="1:7" ht="12.75" x14ac:dyDescent="0.2">
      <c r="A133" s="21"/>
      <c r="B133" s="22"/>
      <c r="C133" s="46" t="s">
        <v>145</v>
      </c>
      <c r="D133" s="27"/>
      <c r="E133" s="64"/>
      <c r="F133" s="70">
        <v>13303.561477100002</v>
      </c>
      <c r="G133" s="28">
        <v>0.99999999900000003</v>
      </c>
    </row>
    <row r="135" spans="1:7" ht="12.75" x14ac:dyDescent="0.2">
      <c r="B135" s="360"/>
      <c r="C135" s="360"/>
      <c r="D135" s="360"/>
      <c r="E135" s="360"/>
      <c r="F135" s="360"/>
    </row>
    <row r="136" spans="1:7" ht="12.75" x14ac:dyDescent="0.2">
      <c r="B136" s="360"/>
      <c r="C136" s="360"/>
      <c r="D136" s="360"/>
      <c r="E136" s="360"/>
      <c r="F136" s="360"/>
    </row>
    <row r="138" spans="1:7" ht="12.75" x14ac:dyDescent="0.2">
      <c r="B138" s="52" t="s">
        <v>146</v>
      </c>
      <c r="C138" s="53"/>
      <c r="D138" s="54"/>
    </row>
    <row r="139" spans="1:7" ht="12.75" x14ac:dyDescent="0.2">
      <c r="B139" s="55" t="s">
        <v>147</v>
      </c>
      <c r="C139" s="56"/>
      <c r="D139" s="81" t="s">
        <v>148</v>
      </c>
    </row>
    <row r="140" spans="1:7" ht="12.75" x14ac:dyDescent="0.2">
      <c r="B140" s="55" t="s">
        <v>149</v>
      </c>
      <c r="C140" s="56"/>
      <c r="D140" s="81" t="s">
        <v>148</v>
      </c>
    </row>
    <row r="141" spans="1:7" ht="12.75" x14ac:dyDescent="0.2">
      <c r="B141" s="57" t="s">
        <v>150</v>
      </c>
      <c r="C141" s="56"/>
      <c r="D141" s="58"/>
    </row>
    <row r="142" spans="1:7" ht="25.5" customHeight="1" x14ac:dyDescent="0.2">
      <c r="B142" s="58"/>
      <c r="C142" s="48" t="s">
        <v>151</v>
      </c>
      <c r="D142" s="49" t="s">
        <v>152</v>
      </c>
    </row>
    <row r="143" spans="1:7" ht="12.75" customHeight="1" x14ac:dyDescent="0.2">
      <c r="B143" s="75" t="s">
        <v>153</v>
      </c>
      <c r="C143" s="76" t="s">
        <v>154</v>
      </c>
      <c r="D143" s="76" t="s">
        <v>155</v>
      </c>
    </row>
    <row r="144" spans="1:7" ht="12.75" x14ac:dyDescent="0.2">
      <c r="B144" s="58" t="s">
        <v>156</v>
      </c>
      <c r="C144" s="59">
        <v>11.1158</v>
      </c>
      <c r="D144" s="59">
        <v>10.099600000000001</v>
      </c>
    </row>
    <row r="145" spans="2:4" ht="12.75" x14ac:dyDescent="0.2">
      <c r="B145" s="58" t="s">
        <v>157</v>
      </c>
      <c r="C145" s="59">
        <v>11.1158</v>
      </c>
      <c r="D145" s="59">
        <v>10.099600000000001</v>
      </c>
    </row>
    <row r="146" spans="2:4" ht="12.75" x14ac:dyDescent="0.2">
      <c r="B146" s="58" t="s">
        <v>158</v>
      </c>
      <c r="C146" s="59">
        <v>11.0311</v>
      </c>
      <c r="D146" s="59">
        <v>10.018700000000001</v>
      </c>
    </row>
    <row r="147" spans="2:4" ht="12.75" x14ac:dyDescent="0.2">
      <c r="B147" s="58" t="s">
        <v>159</v>
      </c>
      <c r="C147" s="59">
        <v>11.0311</v>
      </c>
      <c r="D147" s="59">
        <v>10.018700000000001</v>
      </c>
    </row>
    <row r="149" spans="2:4" ht="12.75" x14ac:dyDescent="0.2">
      <c r="B149" s="77" t="s">
        <v>160</v>
      </c>
      <c r="C149" s="60"/>
      <c r="D149" s="78" t="s">
        <v>148</v>
      </c>
    </row>
    <row r="150" spans="2:4" ht="24.75" customHeight="1" x14ac:dyDescent="0.2">
      <c r="B150" s="79"/>
      <c r="C150" s="79"/>
    </row>
    <row r="151" spans="2:4" ht="15" x14ac:dyDescent="0.25">
      <c r="B151" s="82"/>
      <c r="C151" s="80"/>
      <c r="D151"/>
    </row>
    <row r="153" spans="2:4" ht="12.75" x14ac:dyDescent="0.2">
      <c r="B153" s="57" t="s">
        <v>161</v>
      </c>
      <c r="C153" s="56"/>
      <c r="D153" s="83" t="s">
        <v>148</v>
      </c>
    </row>
    <row r="154" spans="2:4" ht="12.75" x14ac:dyDescent="0.2">
      <c r="B154" s="57" t="s">
        <v>162</v>
      </c>
      <c r="C154" s="56"/>
      <c r="D154" s="83" t="s">
        <v>148</v>
      </c>
    </row>
    <row r="155" spans="2:4" ht="12.75" x14ac:dyDescent="0.2">
      <c r="B155" s="57" t="s">
        <v>163</v>
      </c>
      <c r="C155" s="56"/>
      <c r="D155" s="61">
        <v>2.7655655239704363E-3</v>
      </c>
    </row>
    <row r="156" spans="2:4" ht="12.75" x14ac:dyDescent="0.2">
      <c r="B156" s="57" t="s">
        <v>164</v>
      </c>
      <c r="C156" s="56"/>
      <c r="D156" s="61" t="s">
        <v>148</v>
      </c>
    </row>
  </sheetData>
  <mergeCells count="5">
    <mergeCell ref="A1:G1"/>
    <mergeCell ref="A2:G2"/>
    <mergeCell ref="A3:G3"/>
    <mergeCell ref="B135:F135"/>
    <mergeCell ref="B136:F1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324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261</v>
      </c>
      <c r="C7" s="26" t="s">
        <v>262</v>
      </c>
      <c r="D7" s="17" t="s">
        <v>199</v>
      </c>
      <c r="E7" s="62">
        <v>69263</v>
      </c>
      <c r="F7" s="68">
        <v>530.90089499999999</v>
      </c>
      <c r="G7" s="20">
        <v>3.9961780000000002E-2</v>
      </c>
    </row>
    <row r="8" spans="1:7" ht="25.5" x14ac:dyDescent="0.2">
      <c r="A8" s="21">
        <v>2</v>
      </c>
      <c r="B8" s="22" t="s">
        <v>32</v>
      </c>
      <c r="C8" s="26" t="s">
        <v>33</v>
      </c>
      <c r="D8" s="17" t="s">
        <v>16</v>
      </c>
      <c r="E8" s="62">
        <v>183926</v>
      </c>
      <c r="F8" s="68">
        <v>420.36287299999998</v>
      </c>
      <c r="G8" s="20">
        <v>3.1641401999999999E-2</v>
      </c>
    </row>
    <row r="9" spans="1:7" ht="25.5" x14ac:dyDescent="0.2">
      <c r="A9" s="21">
        <v>3</v>
      </c>
      <c r="B9" s="22" t="s">
        <v>224</v>
      </c>
      <c r="C9" s="26" t="s">
        <v>225</v>
      </c>
      <c r="D9" s="17" t="s">
        <v>172</v>
      </c>
      <c r="E9" s="62">
        <v>63720</v>
      </c>
      <c r="F9" s="68">
        <v>401.53158000000002</v>
      </c>
      <c r="G9" s="20">
        <v>3.0223940000000001E-2</v>
      </c>
    </row>
    <row r="10" spans="1:7" ht="25.5" x14ac:dyDescent="0.2">
      <c r="A10" s="21">
        <v>4</v>
      </c>
      <c r="B10" s="22" t="s">
        <v>96</v>
      </c>
      <c r="C10" s="26" t="s">
        <v>97</v>
      </c>
      <c r="D10" s="17" t="s">
        <v>43</v>
      </c>
      <c r="E10" s="62">
        <v>76170</v>
      </c>
      <c r="F10" s="68">
        <v>390.14274</v>
      </c>
      <c r="G10" s="20">
        <v>2.9366683000000001E-2</v>
      </c>
    </row>
    <row r="11" spans="1:7" ht="25.5" x14ac:dyDescent="0.2">
      <c r="A11" s="21">
        <v>5</v>
      </c>
      <c r="B11" s="22" t="s">
        <v>178</v>
      </c>
      <c r="C11" s="26" t="s">
        <v>179</v>
      </c>
      <c r="D11" s="17" t="s">
        <v>43</v>
      </c>
      <c r="E11" s="62">
        <v>30410</v>
      </c>
      <c r="F11" s="68">
        <v>389.78017499999999</v>
      </c>
      <c r="G11" s="20">
        <v>2.9339391999999999E-2</v>
      </c>
    </row>
    <row r="12" spans="1:7" ht="25.5" x14ac:dyDescent="0.2">
      <c r="A12" s="21">
        <v>6</v>
      </c>
      <c r="B12" s="22" t="s">
        <v>195</v>
      </c>
      <c r="C12" s="26" t="s">
        <v>196</v>
      </c>
      <c r="D12" s="17" t="s">
        <v>66</v>
      </c>
      <c r="E12" s="62">
        <v>45318</v>
      </c>
      <c r="F12" s="68">
        <v>370.33869600000003</v>
      </c>
      <c r="G12" s="20">
        <v>2.7876000000000001E-2</v>
      </c>
    </row>
    <row r="13" spans="1:7" ht="12.75" x14ac:dyDescent="0.2">
      <c r="A13" s="21">
        <v>7</v>
      </c>
      <c r="B13" s="22" t="s">
        <v>250</v>
      </c>
      <c r="C13" s="26" t="s">
        <v>251</v>
      </c>
      <c r="D13" s="17" t="s">
        <v>252</v>
      </c>
      <c r="E13" s="62">
        <v>125377</v>
      </c>
      <c r="F13" s="68">
        <v>360.02005550000001</v>
      </c>
      <c r="G13" s="20">
        <v>2.7099299E-2</v>
      </c>
    </row>
    <row r="14" spans="1:7" ht="12.75" x14ac:dyDescent="0.2">
      <c r="A14" s="21">
        <v>8</v>
      </c>
      <c r="B14" s="22" t="s">
        <v>238</v>
      </c>
      <c r="C14" s="26" t="s">
        <v>239</v>
      </c>
      <c r="D14" s="17" t="s">
        <v>188</v>
      </c>
      <c r="E14" s="62">
        <v>16577</v>
      </c>
      <c r="F14" s="68">
        <v>320.234486</v>
      </c>
      <c r="G14" s="20">
        <v>2.4104574E-2</v>
      </c>
    </row>
    <row r="15" spans="1:7" ht="25.5" x14ac:dyDescent="0.2">
      <c r="A15" s="21">
        <v>9</v>
      </c>
      <c r="B15" s="22" t="s">
        <v>257</v>
      </c>
      <c r="C15" s="26" t="s">
        <v>258</v>
      </c>
      <c r="D15" s="17" t="s">
        <v>36</v>
      </c>
      <c r="E15" s="62">
        <v>51856</v>
      </c>
      <c r="F15" s="68">
        <v>316.52902399999999</v>
      </c>
      <c r="G15" s="20">
        <v>2.3825658E-2</v>
      </c>
    </row>
    <row r="16" spans="1:7" ht="38.25" x14ac:dyDescent="0.2">
      <c r="A16" s="21">
        <v>10</v>
      </c>
      <c r="B16" s="22" t="s">
        <v>98</v>
      </c>
      <c r="C16" s="26" t="s">
        <v>99</v>
      </c>
      <c r="D16" s="17" t="s">
        <v>100</v>
      </c>
      <c r="E16" s="62">
        <v>317233</v>
      </c>
      <c r="F16" s="68">
        <v>310.88834000000003</v>
      </c>
      <c r="G16" s="20">
        <v>2.3401074000000001E-2</v>
      </c>
    </row>
    <row r="17" spans="1:7" ht="12.75" x14ac:dyDescent="0.2">
      <c r="A17" s="21">
        <v>11</v>
      </c>
      <c r="B17" s="22" t="s">
        <v>50</v>
      </c>
      <c r="C17" s="26" t="s">
        <v>51</v>
      </c>
      <c r="D17" s="17" t="s">
        <v>22</v>
      </c>
      <c r="E17" s="62">
        <v>253785</v>
      </c>
      <c r="F17" s="68">
        <v>296.29398750000001</v>
      </c>
      <c r="G17" s="20">
        <v>2.2302533999999999E-2</v>
      </c>
    </row>
    <row r="18" spans="1:7" ht="12.75" x14ac:dyDescent="0.2">
      <c r="A18" s="21">
        <v>12</v>
      </c>
      <c r="B18" s="22" t="s">
        <v>278</v>
      </c>
      <c r="C18" s="26" t="s">
        <v>279</v>
      </c>
      <c r="D18" s="17" t="s">
        <v>280</v>
      </c>
      <c r="E18" s="62">
        <v>112234</v>
      </c>
      <c r="F18" s="68">
        <v>294.445899</v>
      </c>
      <c r="G18" s="20">
        <v>2.2163425E-2</v>
      </c>
    </row>
    <row r="19" spans="1:7" ht="12.75" x14ac:dyDescent="0.2">
      <c r="A19" s="21">
        <v>13</v>
      </c>
      <c r="B19" s="22" t="s">
        <v>84</v>
      </c>
      <c r="C19" s="26" t="s">
        <v>85</v>
      </c>
      <c r="D19" s="17" t="s">
        <v>59</v>
      </c>
      <c r="E19" s="62">
        <v>76930</v>
      </c>
      <c r="F19" s="68">
        <v>285.98727500000001</v>
      </c>
      <c r="G19" s="20">
        <v>2.1526731E-2</v>
      </c>
    </row>
    <row r="20" spans="1:7" ht="25.5" x14ac:dyDescent="0.2">
      <c r="A20" s="21">
        <v>14</v>
      </c>
      <c r="B20" s="22" t="s">
        <v>309</v>
      </c>
      <c r="C20" s="26" t="s">
        <v>310</v>
      </c>
      <c r="D20" s="17" t="s">
        <v>43</v>
      </c>
      <c r="E20" s="62">
        <v>105354</v>
      </c>
      <c r="F20" s="68">
        <v>283.45493699999997</v>
      </c>
      <c r="G20" s="20">
        <v>2.1336117000000002E-2</v>
      </c>
    </row>
    <row r="21" spans="1:7" ht="25.5" x14ac:dyDescent="0.2">
      <c r="A21" s="21">
        <v>15</v>
      </c>
      <c r="B21" s="22" t="s">
        <v>23</v>
      </c>
      <c r="C21" s="26" t="s">
        <v>24</v>
      </c>
      <c r="D21" s="17" t="s">
        <v>25</v>
      </c>
      <c r="E21" s="62">
        <v>70480</v>
      </c>
      <c r="F21" s="68">
        <v>282.62479999999999</v>
      </c>
      <c r="G21" s="20">
        <v>2.1273632000000001E-2</v>
      </c>
    </row>
    <row r="22" spans="1:7" ht="12.75" x14ac:dyDescent="0.2">
      <c r="A22" s="21">
        <v>16</v>
      </c>
      <c r="B22" s="22" t="s">
        <v>281</v>
      </c>
      <c r="C22" s="26" t="s">
        <v>282</v>
      </c>
      <c r="D22" s="17" t="s">
        <v>199</v>
      </c>
      <c r="E22" s="62">
        <v>20642</v>
      </c>
      <c r="F22" s="68">
        <v>275.50877400000002</v>
      </c>
      <c r="G22" s="20">
        <v>2.0737997000000001E-2</v>
      </c>
    </row>
    <row r="23" spans="1:7" ht="25.5" x14ac:dyDescent="0.2">
      <c r="A23" s="21">
        <v>17</v>
      </c>
      <c r="B23" s="22" t="s">
        <v>37</v>
      </c>
      <c r="C23" s="26" t="s">
        <v>38</v>
      </c>
      <c r="D23" s="17" t="s">
        <v>16</v>
      </c>
      <c r="E23" s="62">
        <v>286703</v>
      </c>
      <c r="F23" s="68">
        <v>275.37823150000003</v>
      </c>
      <c r="G23" s="20">
        <v>2.0728170000000001E-2</v>
      </c>
    </row>
    <row r="24" spans="1:7" ht="25.5" x14ac:dyDescent="0.2">
      <c r="A24" s="21">
        <v>18</v>
      </c>
      <c r="B24" s="22" t="s">
        <v>168</v>
      </c>
      <c r="C24" s="26" t="s">
        <v>169</v>
      </c>
      <c r="D24" s="17" t="s">
        <v>66</v>
      </c>
      <c r="E24" s="62">
        <v>11000</v>
      </c>
      <c r="F24" s="68">
        <v>263.5985</v>
      </c>
      <c r="G24" s="20">
        <v>1.9841490999999999E-2</v>
      </c>
    </row>
    <row r="25" spans="1:7" ht="12.75" x14ac:dyDescent="0.2">
      <c r="A25" s="21">
        <v>19</v>
      </c>
      <c r="B25" s="22" t="s">
        <v>173</v>
      </c>
      <c r="C25" s="26" t="s">
        <v>174</v>
      </c>
      <c r="D25" s="17" t="s">
        <v>175</v>
      </c>
      <c r="E25" s="62">
        <v>87547</v>
      </c>
      <c r="F25" s="68">
        <v>260.93383349999999</v>
      </c>
      <c r="G25" s="20">
        <v>1.9640917000000001E-2</v>
      </c>
    </row>
    <row r="26" spans="1:7" ht="25.5" x14ac:dyDescent="0.2">
      <c r="A26" s="21">
        <v>20</v>
      </c>
      <c r="B26" s="22" t="s">
        <v>67</v>
      </c>
      <c r="C26" s="26" t="s">
        <v>68</v>
      </c>
      <c r="D26" s="17" t="s">
        <v>69</v>
      </c>
      <c r="E26" s="62">
        <v>67035</v>
      </c>
      <c r="F26" s="68">
        <v>260.06228249999998</v>
      </c>
      <c r="G26" s="20">
        <v>1.9575314E-2</v>
      </c>
    </row>
    <row r="27" spans="1:7" ht="12.75" x14ac:dyDescent="0.2">
      <c r="A27" s="21">
        <v>21</v>
      </c>
      <c r="B27" s="22" t="s">
        <v>311</v>
      </c>
      <c r="C27" s="26" t="s">
        <v>312</v>
      </c>
      <c r="D27" s="17" t="s">
        <v>313</v>
      </c>
      <c r="E27" s="62">
        <v>27041</v>
      </c>
      <c r="F27" s="68">
        <v>254.11779749999999</v>
      </c>
      <c r="G27" s="20">
        <v>1.9127862999999998E-2</v>
      </c>
    </row>
    <row r="28" spans="1:7" ht="25.5" x14ac:dyDescent="0.2">
      <c r="A28" s="21">
        <v>22</v>
      </c>
      <c r="B28" s="22" t="s">
        <v>62</v>
      </c>
      <c r="C28" s="26" t="s">
        <v>63</v>
      </c>
      <c r="D28" s="17" t="s">
        <v>19</v>
      </c>
      <c r="E28" s="62">
        <v>311371</v>
      </c>
      <c r="F28" s="68">
        <v>245.20466250000001</v>
      </c>
      <c r="G28" s="20">
        <v>1.8456957E-2</v>
      </c>
    </row>
    <row r="29" spans="1:7" ht="25.5" x14ac:dyDescent="0.2">
      <c r="A29" s="21">
        <v>23</v>
      </c>
      <c r="B29" s="22" t="s">
        <v>322</v>
      </c>
      <c r="C29" s="26" t="s">
        <v>323</v>
      </c>
      <c r="D29" s="17" t="s">
        <v>36</v>
      </c>
      <c r="E29" s="62">
        <v>185609</v>
      </c>
      <c r="F29" s="68">
        <v>244.81827100000001</v>
      </c>
      <c r="G29" s="20">
        <v>1.8427872000000001E-2</v>
      </c>
    </row>
    <row r="30" spans="1:7" ht="12.75" x14ac:dyDescent="0.2">
      <c r="A30" s="21">
        <v>24</v>
      </c>
      <c r="B30" s="22" t="s">
        <v>273</v>
      </c>
      <c r="C30" s="26" t="s">
        <v>274</v>
      </c>
      <c r="D30" s="17" t="s">
        <v>59</v>
      </c>
      <c r="E30" s="62">
        <v>79310</v>
      </c>
      <c r="F30" s="68">
        <v>240.190335</v>
      </c>
      <c r="G30" s="20">
        <v>1.8079520000000002E-2</v>
      </c>
    </row>
    <row r="31" spans="1:7" ht="25.5" x14ac:dyDescent="0.2">
      <c r="A31" s="21">
        <v>25</v>
      </c>
      <c r="B31" s="22" t="s">
        <v>70</v>
      </c>
      <c r="C31" s="26" t="s">
        <v>71</v>
      </c>
      <c r="D31" s="17" t="s">
        <v>43</v>
      </c>
      <c r="E31" s="62">
        <v>139267</v>
      </c>
      <c r="F31" s="68">
        <v>238.56437099999999</v>
      </c>
      <c r="G31" s="20">
        <v>1.7957131000000001E-2</v>
      </c>
    </row>
    <row r="32" spans="1:7" ht="25.5" x14ac:dyDescent="0.2">
      <c r="A32" s="21">
        <v>26</v>
      </c>
      <c r="B32" s="22" t="s">
        <v>39</v>
      </c>
      <c r="C32" s="26" t="s">
        <v>40</v>
      </c>
      <c r="D32" s="17" t="s">
        <v>19</v>
      </c>
      <c r="E32" s="62">
        <v>4478</v>
      </c>
      <c r="F32" s="68">
        <v>229.775136</v>
      </c>
      <c r="G32" s="20">
        <v>1.7295550999999999E-2</v>
      </c>
    </row>
    <row r="33" spans="1:7" ht="12.75" x14ac:dyDescent="0.2">
      <c r="A33" s="21">
        <v>27</v>
      </c>
      <c r="B33" s="22" t="s">
        <v>314</v>
      </c>
      <c r="C33" s="26" t="s">
        <v>315</v>
      </c>
      <c r="D33" s="17" t="s">
        <v>22</v>
      </c>
      <c r="E33" s="62">
        <v>100000</v>
      </c>
      <c r="F33" s="68">
        <v>224.7</v>
      </c>
      <c r="G33" s="20">
        <v>1.6913536999999999E-2</v>
      </c>
    </row>
    <row r="34" spans="1:7" ht="12.75" x14ac:dyDescent="0.2">
      <c r="A34" s="21">
        <v>28</v>
      </c>
      <c r="B34" s="22" t="s">
        <v>200</v>
      </c>
      <c r="C34" s="26" t="s">
        <v>201</v>
      </c>
      <c r="D34" s="17" t="s">
        <v>188</v>
      </c>
      <c r="E34" s="62">
        <v>21729</v>
      </c>
      <c r="F34" s="68">
        <v>224.2541445</v>
      </c>
      <c r="G34" s="20">
        <v>1.6879977000000001E-2</v>
      </c>
    </row>
    <row r="35" spans="1:7" ht="25.5" x14ac:dyDescent="0.2">
      <c r="A35" s="21">
        <v>29</v>
      </c>
      <c r="B35" s="22" t="s">
        <v>216</v>
      </c>
      <c r="C35" s="26" t="s">
        <v>217</v>
      </c>
      <c r="D35" s="17" t="s">
        <v>36</v>
      </c>
      <c r="E35" s="62">
        <v>149092</v>
      </c>
      <c r="F35" s="68">
        <v>222.44526400000001</v>
      </c>
      <c r="G35" s="20">
        <v>1.6743819E-2</v>
      </c>
    </row>
    <row r="36" spans="1:7" ht="12.75" x14ac:dyDescent="0.2">
      <c r="A36" s="21">
        <v>30</v>
      </c>
      <c r="B36" s="22" t="s">
        <v>285</v>
      </c>
      <c r="C36" s="26" t="s">
        <v>286</v>
      </c>
      <c r="D36" s="17" t="s">
        <v>175</v>
      </c>
      <c r="E36" s="62">
        <v>48550</v>
      </c>
      <c r="F36" s="68">
        <v>217.1156</v>
      </c>
      <c r="G36" s="20">
        <v>1.6342646999999998E-2</v>
      </c>
    </row>
    <row r="37" spans="1:7" ht="25.5" x14ac:dyDescent="0.2">
      <c r="A37" s="21">
        <v>31</v>
      </c>
      <c r="B37" s="22" t="s">
        <v>259</v>
      </c>
      <c r="C37" s="26" t="s">
        <v>260</v>
      </c>
      <c r="D37" s="17" t="s">
        <v>245</v>
      </c>
      <c r="E37" s="62">
        <v>37234</v>
      </c>
      <c r="F37" s="68">
        <v>214.039649</v>
      </c>
      <c r="G37" s="20">
        <v>1.6111114999999999E-2</v>
      </c>
    </row>
    <row r="38" spans="1:7" ht="25.5" x14ac:dyDescent="0.2">
      <c r="A38" s="21">
        <v>32</v>
      </c>
      <c r="B38" s="22" t="s">
        <v>211</v>
      </c>
      <c r="C38" s="26" t="s">
        <v>212</v>
      </c>
      <c r="D38" s="17" t="s">
        <v>43</v>
      </c>
      <c r="E38" s="62">
        <v>52017</v>
      </c>
      <c r="F38" s="68">
        <v>212.541462</v>
      </c>
      <c r="G38" s="20">
        <v>1.5998344000000001E-2</v>
      </c>
    </row>
    <row r="39" spans="1:7" ht="12.75" x14ac:dyDescent="0.2">
      <c r="A39" s="21">
        <v>33</v>
      </c>
      <c r="B39" s="22" t="s">
        <v>253</v>
      </c>
      <c r="C39" s="26" t="s">
        <v>254</v>
      </c>
      <c r="D39" s="17" t="s">
        <v>22</v>
      </c>
      <c r="E39" s="62">
        <v>189159</v>
      </c>
      <c r="F39" s="68">
        <v>199.94106300000001</v>
      </c>
      <c r="G39" s="20">
        <v>1.5049890999999999E-2</v>
      </c>
    </row>
    <row r="40" spans="1:7" ht="51" x14ac:dyDescent="0.2">
      <c r="A40" s="21">
        <v>34</v>
      </c>
      <c r="B40" s="22" t="s">
        <v>291</v>
      </c>
      <c r="C40" s="26" t="s">
        <v>292</v>
      </c>
      <c r="D40" s="17" t="s">
        <v>215</v>
      </c>
      <c r="E40" s="62">
        <v>90821</v>
      </c>
      <c r="F40" s="68">
        <v>195.08350799999999</v>
      </c>
      <c r="G40" s="20">
        <v>1.4684255E-2</v>
      </c>
    </row>
    <row r="41" spans="1:7" ht="25.5" x14ac:dyDescent="0.2">
      <c r="A41" s="21">
        <v>35</v>
      </c>
      <c r="B41" s="22" t="s">
        <v>267</v>
      </c>
      <c r="C41" s="26" t="s">
        <v>268</v>
      </c>
      <c r="D41" s="17" t="s">
        <v>210</v>
      </c>
      <c r="E41" s="62">
        <v>152790</v>
      </c>
      <c r="F41" s="68">
        <v>191.75145000000001</v>
      </c>
      <c r="G41" s="20">
        <v>1.4433446000000001E-2</v>
      </c>
    </row>
    <row r="42" spans="1:7" ht="12.75" x14ac:dyDescent="0.2">
      <c r="A42" s="21">
        <v>36</v>
      </c>
      <c r="B42" s="22" t="s">
        <v>289</v>
      </c>
      <c r="C42" s="26" t="s">
        <v>290</v>
      </c>
      <c r="D42" s="17" t="s">
        <v>233</v>
      </c>
      <c r="E42" s="62">
        <v>99856</v>
      </c>
      <c r="F42" s="68">
        <v>187.629424</v>
      </c>
      <c r="G42" s="20">
        <v>1.4123174E-2</v>
      </c>
    </row>
    <row r="43" spans="1:7" ht="12.75" x14ac:dyDescent="0.2">
      <c r="A43" s="21">
        <v>37</v>
      </c>
      <c r="B43" s="22" t="s">
        <v>186</v>
      </c>
      <c r="C43" s="26" t="s">
        <v>187</v>
      </c>
      <c r="D43" s="17" t="s">
        <v>188</v>
      </c>
      <c r="E43" s="62">
        <v>48672</v>
      </c>
      <c r="F43" s="68">
        <v>183.61511999999999</v>
      </c>
      <c r="G43" s="20">
        <v>1.3821010999999999E-2</v>
      </c>
    </row>
    <row r="44" spans="1:7" ht="12.75" x14ac:dyDescent="0.2">
      <c r="A44" s="21">
        <v>38</v>
      </c>
      <c r="B44" s="22" t="s">
        <v>316</v>
      </c>
      <c r="C44" s="26" t="s">
        <v>317</v>
      </c>
      <c r="D44" s="17" t="s">
        <v>175</v>
      </c>
      <c r="E44" s="62">
        <v>36118</v>
      </c>
      <c r="F44" s="68">
        <v>171.56049999999999</v>
      </c>
      <c r="G44" s="20">
        <v>1.2913640000000001E-2</v>
      </c>
    </row>
    <row r="45" spans="1:7" ht="25.5" x14ac:dyDescent="0.2">
      <c r="A45" s="21">
        <v>39</v>
      </c>
      <c r="B45" s="22" t="s">
        <v>318</v>
      </c>
      <c r="C45" s="26" t="s">
        <v>319</v>
      </c>
      <c r="D45" s="17" t="s">
        <v>43</v>
      </c>
      <c r="E45" s="62">
        <v>98368</v>
      </c>
      <c r="F45" s="68">
        <v>167.914176</v>
      </c>
      <c r="G45" s="20">
        <v>1.2639175000000001E-2</v>
      </c>
    </row>
    <row r="46" spans="1:7" ht="25.5" x14ac:dyDescent="0.2">
      <c r="A46" s="21">
        <v>40</v>
      </c>
      <c r="B46" s="22" t="s">
        <v>189</v>
      </c>
      <c r="C46" s="26" t="s">
        <v>190</v>
      </c>
      <c r="D46" s="17" t="s">
        <v>43</v>
      </c>
      <c r="E46" s="62">
        <v>30455</v>
      </c>
      <c r="F46" s="68">
        <v>163.2844825</v>
      </c>
      <c r="G46" s="20">
        <v>1.229069E-2</v>
      </c>
    </row>
    <row r="47" spans="1:7" ht="25.5" x14ac:dyDescent="0.2">
      <c r="A47" s="21">
        <v>41</v>
      </c>
      <c r="B47" s="22" t="s">
        <v>208</v>
      </c>
      <c r="C47" s="26" t="s">
        <v>209</v>
      </c>
      <c r="D47" s="17" t="s">
        <v>210</v>
      </c>
      <c r="E47" s="62">
        <v>57118</v>
      </c>
      <c r="F47" s="68">
        <v>148.36400499999999</v>
      </c>
      <c r="G47" s="20">
        <v>1.1167602E-2</v>
      </c>
    </row>
    <row r="48" spans="1:7" ht="25.5" x14ac:dyDescent="0.2">
      <c r="A48" s="21">
        <v>42</v>
      </c>
      <c r="B48" s="22" t="s">
        <v>206</v>
      </c>
      <c r="C48" s="26" t="s">
        <v>207</v>
      </c>
      <c r="D48" s="17" t="s">
        <v>43</v>
      </c>
      <c r="E48" s="62">
        <v>19538</v>
      </c>
      <c r="F48" s="68">
        <v>147.89289099999999</v>
      </c>
      <c r="G48" s="20">
        <v>1.113214E-2</v>
      </c>
    </row>
    <row r="49" spans="1:7" ht="12.75" x14ac:dyDescent="0.2">
      <c r="A49" s="21">
        <v>43</v>
      </c>
      <c r="B49" s="22" t="s">
        <v>182</v>
      </c>
      <c r="C49" s="26" t="s">
        <v>183</v>
      </c>
      <c r="D49" s="17" t="s">
        <v>31</v>
      </c>
      <c r="E49" s="62">
        <v>88481</v>
      </c>
      <c r="F49" s="68">
        <v>145.5954855</v>
      </c>
      <c r="G49" s="20">
        <v>1.0959211E-2</v>
      </c>
    </row>
    <row r="50" spans="1:7" ht="12.75" x14ac:dyDescent="0.2">
      <c r="A50" s="21">
        <v>44</v>
      </c>
      <c r="B50" s="22" t="s">
        <v>166</v>
      </c>
      <c r="C50" s="26" t="s">
        <v>167</v>
      </c>
      <c r="D50" s="17" t="s">
        <v>22</v>
      </c>
      <c r="E50" s="62">
        <v>101307</v>
      </c>
      <c r="F50" s="68">
        <v>140.614116</v>
      </c>
      <c r="G50" s="20">
        <v>1.0584255000000001E-2</v>
      </c>
    </row>
    <row r="51" spans="1:7" ht="12.75" x14ac:dyDescent="0.2">
      <c r="A51" s="21">
        <v>45</v>
      </c>
      <c r="B51" s="22" t="s">
        <v>293</v>
      </c>
      <c r="C51" s="26" t="s">
        <v>294</v>
      </c>
      <c r="D51" s="17" t="s">
        <v>252</v>
      </c>
      <c r="E51" s="62">
        <v>87696</v>
      </c>
      <c r="F51" s="68">
        <v>137.595024</v>
      </c>
      <c r="G51" s="20">
        <v>1.0357003E-2</v>
      </c>
    </row>
    <row r="52" spans="1:7" ht="12.75" x14ac:dyDescent="0.2">
      <c r="A52" s="21">
        <v>46</v>
      </c>
      <c r="B52" s="22" t="s">
        <v>88</v>
      </c>
      <c r="C52" s="26" t="s">
        <v>89</v>
      </c>
      <c r="D52" s="17" t="s">
        <v>59</v>
      </c>
      <c r="E52" s="62">
        <v>57550</v>
      </c>
      <c r="F52" s="68">
        <v>122.092325</v>
      </c>
      <c r="G52" s="20">
        <v>9.1900890000000002E-3</v>
      </c>
    </row>
    <row r="53" spans="1:7" ht="25.5" x14ac:dyDescent="0.2">
      <c r="A53" s="21">
        <v>47</v>
      </c>
      <c r="B53" s="22" t="s">
        <v>220</v>
      </c>
      <c r="C53" s="26" t="s">
        <v>221</v>
      </c>
      <c r="D53" s="17" t="s">
        <v>210</v>
      </c>
      <c r="E53" s="62">
        <v>32356</v>
      </c>
      <c r="F53" s="68">
        <v>113.941654</v>
      </c>
      <c r="G53" s="20">
        <v>8.5765749999999995E-3</v>
      </c>
    </row>
    <row r="54" spans="1:7" ht="12.75" x14ac:dyDescent="0.2">
      <c r="A54" s="21">
        <v>48</v>
      </c>
      <c r="B54" s="22" t="s">
        <v>94</v>
      </c>
      <c r="C54" s="26" t="s">
        <v>95</v>
      </c>
      <c r="D54" s="17" t="s">
        <v>59</v>
      </c>
      <c r="E54" s="62">
        <v>41775</v>
      </c>
      <c r="F54" s="68">
        <v>113.1475875</v>
      </c>
      <c r="G54" s="20">
        <v>8.5168039999999993E-3</v>
      </c>
    </row>
    <row r="55" spans="1:7" ht="25.5" x14ac:dyDescent="0.2">
      <c r="A55" s="21">
        <v>49</v>
      </c>
      <c r="B55" s="22" t="s">
        <v>72</v>
      </c>
      <c r="C55" s="26" t="s">
        <v>73</v>
      </c>
      <c r="D55" s="17" t="s">
        <v>66</v>
      </c>
      <c r="E55" s="62">
        <v>33620</v>
      </c>
      <c r="F55" s="68">
        <v>112.77829</v>
      </c>
      <c r="G55" s="20">
        <v>8.4890069999999998E-3</v>
      </c>
    </row>
    <row r="56" spans="1:7" ht="12.75" x14ac:dyDescent="0.2">
      <c r="A56" s="21">
        <v>50</v>
      </c>
      <c r="B56" s="22" t="s">
        <v>275</v>
      </c>
      <c r="C56" s="26" t="s">
        <v>276</v>
      </c>
      <c r="D56" s="17" t="s">
        <v>76</v>
      </c>
      <c r="E56" s="62">
        <v>4404</v>
      </c>
      <c r="F56" s="68">
        <v>111.489462</v>
      </c>
      <c r="G56" s="20">
        <v>8.3919939999999998E-3</v>
      </c>
    </row>
    <row r="57" spans="1:7" ht="12.75" x14ac:dyDescent="0.2">
      <c r="A57" s="21">
        <v>51</v>
      </c>
      <c r="B57" s="22" t="s">
        <v>77</v>
      </c>
      <c r="C57" s="26" t="s">
        <v>78</v>
      </c>
      <c r="D57" s="17" t="s">
        <v>59</v>
      </c>
      <c r="E57" s="62">
        <v>52124</v>
      </c>
      <c r="F57" s="68">
        <v>109.33009</v>
      </c>
      <c r="G57" s="20">
        <v>8.2294550000000001E-3</v>
      </c>
    </row>
    <row r="58" spans="1:7" ht="25.5" x14ac:dyDescent="0.2">
      <c r="A58" s="21">
        <v>52</v>
      </c>
      <c r="B58" s="22" t="s">
        <v>298</v>
      </c>
      <c r="C58" s="26" t="s">
        <v>299</v>
      </c>
      <c r="D58" s="17" t="s">
        <v>19</v>
      </c>
      <c r="E58" s="62">
        <v>92948</v>
      </c>
      <c r="F58" s="68">
        <v>107.169044</v>
      </c>
      <c r="G58" s="20">
        <v>8.0667889999999996E-3</v>
      </c>
    </row>
    <row r="59" spans="1:7" ht="12.75" x14ac:dyDescent="0.2">
      <c r="A59" s="21">
        <v>53</v>
      </c>
      <c r="B59" s="22" t="s">
        <v>229</v>
      </c>
      <c r="C59" s="26" t="s">
        <v>230</v>
      </c>
      <c r="D59" s="17" t="s">
        <v>172</v>
      </c>
      <c r="E59" s="62">
        <v>38943</v>
      </c>
      <c r="F59" s="68">
        <v>98.525790000000001</v>
      </c>
      <c r="G59" s="20">
        <v>7.4161979999999997E-3</v>
      </c>
    </row>
    <row r="60" spans="1:7" ht="12.75" x14ac:dyDescent="0.2">
      <c r="A60" s="21">
        <v>54</v>
      </c>
      <c r="B60" s="22" t="s">
        <v>271</v>
      </c>
      <c r="C60" s="26" t="s">
        <v>272</v>
      </c>
      <c r="D60" s="17" t="s">
        <v>252</v>
      </c>
      <c r="E60" s="62">
        <v>28650</v>
      </c>
      <c r="F60" s="68">
        <v>96.665099999999995</v>
      </c>
      <c r="G60" s="20">
        <v>7.2761400000000004E-3</v>
      </c>
    </row>
    <row r="61" spans="1:7" ht="25.5" x14ac:dyDescent="0.2">
      <c r="A61" s="21">
        <v>55</v>
      </c>
      <c r="B61" s="22" t="s">
        <v>103</v>
      </c>
      <c r="C61" s="26" t="s">
        <v>104</v>
      </c>
      <c r="D61" s="17" t="s">
        <v>19</v>
      </c>
      <c r="E61" s="62">
        <v>58939</v>
      </c>
      <c r="F61" s="68">
        <v>91.1491635</v>
      </c>
      <c r="G61" s="20">
        <v>6.8609470000000001E-3</v>
      </c>
    </row>
    <row r="62" spans="1:7" ht="12.75" x14ac:dyDescent="0.2">
      <c r="A62" s="21">
        <v>56</v>
      </c>
      <c r="B62" s="22" t="s">
        <v>320</v>
      </c>
      <c r="C62" s="26" t="s">
        <v>321</v>
      </c>
      <c r="D62" s="17" t="s">
        <v>188</v>
      </c>
      <c r="E62" s="62">
        <v>120000</v>
      </c>
      <c r="F62" s="68">
        <v>74.58</v>
      </c>
      <c r="G62" s="20">
        <v>5.6137590000000003E-3</v>
      </c>
    </row>
    <row r="63" spans="1:7" ht="38.25" x14ac:dyDescent="0.2">
      <c r="A63" s="21">
        <v>57</v>
      </c>
      <c r="B63" s="22" t="s">
        <v>304</v>
      </c>
      <c r="C63" s="26" t="s">
        <v>305</v>
      </c>
      <c r="D63" s="17" t="s">
        <v>306</v>
      </c>
      <c r="E63" s="62">
        <v>37037</v>
      </c>
      <c r="F63" s="68">
        <v>52.555503000000002</v>
      </c>
      <c r="G63" s="20">
        <v>3.9559390000000003E-3</v>
      </c>
    </row>
    <row r="64" spans="1:7" ht="12.75" x14ac:dyDescent="0.2">
      <c r="A64" s="21">
        <v>58</v>
      </c>
      <c r="B64" s="22" t="s">
        <v>300</v>
      </c>
      <c r="C64" s="26" t="s">
        <v>301</v>
      </c>
      <c r="D64" s="17" t="s">
        <v>175</v>
      </c>
      <c r="E64" s="62">
        <v>36844</v>
      </c>
      <c r="F64" s="68">
        <v>44.894413999999998</v>
      </c>
      <c r="G64" s="20">
        <v>3.3792760000000001E-3</v>
      </c>
    </row>
    <row r="65" spans="1:7" ht="25.5" x14ac:dyDescent="0.2">
      <c r="A65" s="21">
        <v>59</v>
      </c>
      <c r="B65" s="22" t="s">
        <v>236</v>
      </c>
      <c r="C65" s="26" t="s">
        <v>237</v>
      </c>
      <c r="D65" s="17" t="s">
        <v>43</v>
      </c>
      <c r="E65" s="62">
        <v>26736</v>
      </c>
      <c r="F65" s="68">
        <v>26.415168000000001</v>
      </c>
      <c r="G65" s="20">
        <v>1.9883129999999998E-3</v>
      </c>
    </row>
    <row r="66" spans="1:7" ht="51" x14ac:dyDescent="0.2">
      <c r="A66" s="21">
        <v>60</v>
      </c>
      <c r="B66" s="22" t="s">
        <v>283</v>
      </c>
      <c r="C66" s="26" t="s">
        <v>284</v>
      </c>
      <c r="D66" s="17" t="s">
        <v>215</v>
      </c>
      <c r="E66" s="62">
        <v>4300</v>
      </c>
      <c r="F66" s="68">
        <v>12.553850000000001</v>
      </c>
      <c r="G66" s="20">
        <v>9.4494900000000005E-4</v>
      </c>
    </row>
    <row r="67" spans="1:7" ht="25.5" x14ac:dyDescent="0.2">
      <c r="A67" s="21">
        <v>61</v>
      </c>
      <c r="B67" s="22" t="s">
        <v>240</v>
      </c>
      <c r="C67" s="26" t="s">
        <v>241</v>
      </c>
      <c r="D67" s="17" t="s">
        <v>19</v>
      </c>
      <c r="E67" s="62">
        <v>2292</v>
      </c>
      <c r="F67" s="68">
        <v>4.2401999999999997</v>
      </c>
      <c r="G67" s="20">
        <v>3.1916699999999998E-4</v>
      </c>
    </row>
    <row r="68" spans="1:7" ht="12.75" x14ac:dyDescent="0.2">
      <c r="A68" s="16"/>
      <c r="B68" s="17"/>
      <c r="C68" s="23" t="s">
        <v>120</v>
      </c>
      <c r="D68" s="27"/>
      <c r="E68" s="64"/>
      <c r="F68" s="70">
        <v>12829.152962999999</v>
      </c>
      <c r="G68" s="28">
        <v>0.96567135699999984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121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120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122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120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123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120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124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120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125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120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126</v>
      </c>
      <c r="D85" s="40"/>
      <c r="E85" s="64"/>
      <c r="F85" s="70">
        <v>12829.152962999999</v>
      </c>
      <c r="G85" s="28">
        <v>0.96567135699999984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127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120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128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120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129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120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130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120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131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132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133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120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134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120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135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120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136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137</v>
      </c>
      <c r="D113" s="30"/>
      <c r="E113" s="62"/>
      <c r="F113" s="68">
        <v>449.76895430000002</v>
      </c>
      <c r="G113" s="20">
        <v>3.3854846000000001E-2</v>
      </c>
    </row>
    <row r="114" spans="1:7" ht="12.75" x14ac:dyDescent="0.2">
      <c r="A114" s="21"/>
      <c r="B114" s="22"/>
      <c r="C114" s="23" t="s">
        <v>120</v>
      </c>
      <c r="D114" s="40"/>
      <c r="E114" s="64"/>
      <c r="F114" s="70">
        <v>449.76895430000002</v>
      </c>
      <c r="G114" s="28">
        <v>3.3854846000000001E-2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138</v>
      </c>
      <c r="D116" s="40"/>
      <c r="E116" s="64"/>
      <c r="F116" s="70">
        <v>449.76895430000002</v>
      </c>
      <c r="G116" s="28">
        <v>3.3854846000000001E-2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139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140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120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141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142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120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143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120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144</v>
      </c>
      <c r="D129" s="22"/>
      <c r="E129" s="62"/>
      <c r="F129" s="74">
        <v>6.2945476300000003</v>
      </c>
      <c r="G129" s="43">
        <v>4.7380099999999999E-4</v>
      </c>
    </row>
    <row r="130" spans="1:7" ht="12.75" x14ac:dyDescent="0.2">
      <c r="A130" s="21"/>
      <c r="B130" s="22"/>
      <c r="C130" s="46" t="s">
        <v>145</v>
      </c>
      <c r="D130" s="27"/>
      <c r="E130" s="64"/>
      <c r="F130" s="70">
        <v>13285.216464929998</v>
      </c>
      <c r="G130" s="28">
        <v>1.0000000039999999</v>
      </c>
    </row>
    <row r="132" spans="1:7" ht="12.75" x14ac:dyDescent="0.2">
      <c r="B132" s="360"/>
      <c r="C132" s="360"/>
      <c r="D132" s="360"/>
      <c r="E132" s="360"/>
      <c r="F132" s="360"/>
    </row>
    <row r="133" spans="1:7" ht="12.75" x14ac:dyDescent="0.2">
      <c r="B133" s="360"/>
      <c r="C133" s="360"/>
      <c r="D133" s="360"/>
      <c r="E133" s="360"/>
      <c r="F133" s="360"/>
    </row>
    <row r="135" spans="1:7" ht="12.75" x14ac:dyDescent="0.2">
      <c r="B135" s="52" t="s">
        <v>146</v>
      </c>
      <c r="C135" s="53"/>
      <c r="D135" s="54"/>
    </row>
    <row r="136" spans="1:7" ht="12.75" x14ac:dyDescent="0.2">
      <c r="B136" s="55" t="s">
        <v>147</v>
      </c>
      <c r="C136" s="56"/>
      <c r="D136" s="81" t="s">
        <v>148</v>
      </c>
    </row>
    <row r="137" spans="1:7" ht="12.75" x14ac:dyDescent="0.2">
      <c r="B137" s="55" t="s">
        <v>149</v>
      </c>
      <c r="C137" s="56"/>
      <c r="D137" s="81" t="s">
        <v>148</v>
      </c>
    </row>
    <row r="138" spans="1:7" ht="12.75" x14ac:dyDescent="0.2">
      <c r="B138" s="57" t="s">
        <v>150</v>
      </c>
      <c r="C138" s="56"/>
      <c r="D138" s="58"/>
    </row>
    <row r="139" spans="1:7" ht="25.5" customHeight="1" x14ac:dyDescent="0.2">
      <c r="B139" s="58"/>
      <c r="C139" s="48" t="s">
        <v>151</v>
      </c>
      <c r="D139" s="49" t="s">
        <v>152</v>
      </c>
    </row>
    <row r="140" spans="1:7" ht="12.75" customHeight="1" x14ac:dyDescent="0.2">
      <c r="B140" s="75" t="s">
        <v>153</v>
      </c>
      <c r="C140" s="76" t="s">
        <v>154</v>
      </c>
      <c r="D140" s="76" t="s">
        <v>155</v>
      </c>
    </row>
    <row r="141" spans="1:7" ht="12.75" x14ac:dyDescent="0.2">
      <c r="B141" s="58" t="s">
        <v>156</v>
      </c>
      <c r="C141" s="59">
        <v>11.042400000000001</v>
      </c>
      <c r="D141" s="59">
        <v>10.0838</v>
      </c>
    </row>
    <row r="142" spans="1:7" ht="12.75" x14ac:dyDescent="0.2">
      <c r="B142" s="58" t="s">
        <v>157</v>
      </c>
      <c r="C142" s="59">
        <v>11.042400000000001</v>
      </c>
      <c r="D142" s="59">
        <v>10.0838</v>
      </c>
    </row>
    <row r="143" spans="1:7" ht="12.75" x14ac:dyDescent="0.2">
      <c r="B143" s="58" t="s">
        <v>158</v>
      </c>
      <c r="C143" s="59">
        <v>10.9198</v>
      </c>
      <c r="D143" s="59">
        <v>9.9642999999999997</v>
      </c>
    </row>
    <row r="144" spans="1:7" ht="12.75" x14ac:dyDescent="0.2">
      <c r="B144" s="58" t="s">
        <v>159</v>
      </c>
      <c r="C144" s="59">
        <v>10.9198</v>
      </c>
      <c r="D144" s="59">
        <v>9.9642999999999997</v>
      </c>
    </row>
    <row r="146" spans="2:4" ht="12.75" x14ac:dyDescent="0.2">
      <c r="B146" s="77" t="s">
        <v>160</v>
      </c>
      <c r="C146" s="60"/>
      <c r="D146" s="78" t="s">
        <v>148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161</v>
      </c>
      <c r="C150" s="56"/>
      <c r="D150" s="83" t="s">
        <v>148</v>
      </c>
    </row>
    <row r="151" spans="2:4" ht="12.75" x14ac:dyDescent="0.2">
      <c r="B151" s="57" t="s">
        <v>162</v>
      </c>
      <c r="C151" s="56"/>
      <c r="D151" s="83" t="s">
        <v>148</v>
      </c>
    </row>
    <row r="152" spans="2:4" ht="12.75" x14ac:dyDescent="0.2">
      <c r="B152" s="57" t="s">
        <v>163</v>
      </c>
      <c r="C152" s="56"/>
      <c r="D152" s="61">
        <v>2.5746401768460903E-3</v>
      </c>
    </row>
    <row r="153" spans="2:4" ht="12.75" x14ac:dyDescent="0.2">
      <c r="B153" s="57" t="s">
        <v>164</v>
      </c>
      <c r="C153" s="56"/>
      <c r="D153" s="61" t="s">
        <v>148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325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32</v>
      </c>
      <c r="C7" s="26" t="s">
        <v>33</v>
      </c>
      <c r="D7" s="17" t="s">
        <v>16</v>
      </c>
      <c r="E7" s="62">
        <v>139138</v>
      </c>
      <c r="F7" s="68">
        <v>317.99989900000003</v>
      </c>
      <c r="G7" s="20">
        <v>3.7431753999999998E-2</v>
      </c>
    </row>
    <row r="8" spans="1:7" ht="25.5" x14ac:dyDescent="0.2">
      <c r="A8" s="21">
        <v>2</v>
      </c>
      <c r="B8" s="22" t="s">
        <v>224</v>
      </c>
      <c r="C8" s="26" t="s">
        <v>225</v>
      </c>
      <c r="D8" s="17" t="s">
        <v>172</v>
      </c>
      <c r="E8" s="62">
        <v>43934</v>
      </c>
      <c r="F8" s="68">
        <v>276.850101</v>
      </c>
      <c r="G8" s="20">
        <v>3.2588012999999999E-2</v>
      </c>
    </row>
    <row r="9" spans="1:7" ht="25.5" x14ac:dyDescent="0.2">
      <c r="A9" s="21">
        <v>3</v>
      </c>
      <c r="B9" s="22" t="s">
        <v>96</v>
      </c>
      <c r="C9" s="26" t="s">
        <v>97</v>
      </c>
      <c r="D9" s="17" t="s">
        <v>43</v>
      </c>
      <c r="E9" s="62">
        <v>49500</v>
      </c>
      <c r="F9" s="68">
        <v>253.53899999999999</v>
      </c>
      <c r="G9" s="20">
        <v>2.9844064999999999E-2</v>
      </c>
    </row>
    <row r="10" spans="1:7" ht="25.5" x14ac:dyDescent="0.2">
      <c r="A10" s="21">
        <v>4</v>
      </c>
      <c r="B10" s="22" t="s">
        <v>178</v>
      </c>
      <c r="C10" s="26" t="s">
        <v>179</v>
      </c>
      <c r="D10" s="17" t="s">
        <v>43</v>
      </c>
      <c r="E10" s="62">
        <v>19739</v>
      </c>
      <c r="F10" s="68">
        <v>253.00463250000001</v>
      </c>
      <c r="G10" s="20">
        <v>2.9781163999999999E-2</v>
      </c>
    </row>
    <row r="11" spans="1:7" ht="25.5" x14ac:dyDescent="0.2">
      <c r="A11" s="21">
        <v>5</v>
      </c>
      <c r="B11" s="22" t="s">
        <v>195</v>
      </c>
      <c r="C11" s="26" t="s">
        <v>196</v>
      </c>
      <c r="D11" s="17" t="s">
        <v>66</v>
      </c>
      <c r="E11" s="62">
        <v>29938</v>
      </c>
      <c r="F11" s="68">
        <v>244.653336</v>
      </c>
      <c r="G11" s="20">
        <v>2.8798134E-2</v>
      </c>
    </row>
    <row r="12" spans="1:7" ht="12.75" x14ac:dyDescent="0.2">
      <c r="A12" s="21">
        <v>6</v>
      </c>
      <c r="B12" s="22" t="s">
        <v>261</v>
      </c>
      <c r="C12" s="26" t="s">
        <v>262</v>
      </c>
      <c r="D12" s="17" t="s">
        <v>199</v>
      </c>
      <c r="E12" s="62">
        <v>30013</v>
      </c>
      <c r="F12" s="68">
        <v>230.049645</v>
      </c>
      <c r="G12" s="20">
        <v>2.7079134000000001E-2</v>
      </c>
    </row>
    <row r="13" spans="1:7" ht="12.75" x14ac:dyDescent="0.2">
      <c r="A13" s="21">
        <v>7</v>
      </c>
      <c r="B13" s="22" t="s">
        <v>186</v>
      </c>
      <c r="C13" s="26" t="s">
        <v>187</v>
      </c>
      <c r="D13" s="17" t="s">
        <v>188</v>
      </c>
      <c r="E13" s="62">
        <v>57781</v>
      </c>
      <c r="F13" s="68">
        <v>217.97882250000001</v>
      </c>
      <c r="G13" s="20">
        <v>2.5658278E-2</v>
      </c>
    </row>
    <row r="14" spans="1:7" ht="25.5" x14ac:dyDescent="0.2">
      <c r="A14" s="21">
        <v>8</v>
      </c>
      <c r="B14" s="22" t="s">
        <v>257</v>
      </c>
      <c r="C14" s="26" t="s">
        <v>258</v>
      </c>
      <c r="D14" s="17" t="s">
        <v>36</v>
      </c>
      <c r="E14" s="62">
        <v>35071</v>
      </c>
      <c r="F14" s="68">
        <v>214.073384</v>
      </c>
      <c r="G14" s="20">
        <v>2.5198569000000001E-2</v>
      </c>
    </row>
    <row r="15" spans="1:7" ht="12.75" x14ac:dyDescent="0.2">
      <c r="A15" s="21">
        <v>9</v>
      </c>
      <c r="B15" s="22" t="s">
        <v>238</v>
      </c>
      <c r="C15" s="26" t="s">
        <v>239</v>
      </c>
      <c r="D15" s="17" t="s">
        <v>188</v>
      </c>
      <c r="E15" s="62">
        <v>10939</v>
      </c>
      <c r="F15" s="68">
        <v>211.319602</v>
      </c>
      <c r="G15" s="20">
        <v>2.4874421000000001E-2</v>
      </c>
    </row>
    <row r="16" spans="1:7" ht="25.5" x14ac:dyDescent="0.2">
      <c r="A16" s="21">
        <v>10</v>
      </c>
      <c r="B16" s="22" t="s">
        <v>105</v>
      </c>
      <c r="C16" s="26" t="s">
        <v>106</v>
      </c>
      <c r="D16" s="17" t="s">
        <v>43</v>
      </c>
      <c r="E16" s="62">
        <v>16700</v>
      </c>
      <c r="F16" s="68">
        <v>210.66215</v>
      </c>
      <c r="G16" s="20">
        <v>2.4797033E-2</v>
      </c>
    </row>
    <row r="17" spans="1:7" ht="25.5" x14ac:dyDescent="0.2">
      <c r="A17" s="21">
        <v>11</v>
      </c>
      <c r="B17" s="22" t="s">
        <v>23</v>
      </c>
      <c r="C17" s="26" t="s">
        <v>24</v>
      </c>
      <c r="D17" s="17" t="s">
        <v>25</v>
      </c>
      <c r="E17" s="62">
        <v>51485</v>
      </c>
      <c r="F17" s="68">
        <v>206.45484999999999</v>
      </c>
      <c r="G17" s="20">
        <v>2.4301791E-2</v>
      </c>
    </row>
    <row r="18" spans="1:7" ht="25.5" x14ac:dyDescent="0.2">
      <c r="A18" s="21">
        <v>12</v>
      </c>
      <c r="B18" s="22" t="s">
        <v>37</v>
      </c>
      <c r="C18" s="26" t="s">
        <v>38</v>
      </c>
      <c r="D18" s="17" t="s">
        <v>16</v>
      </c>
      <c r="E18" s="62">
        <v>212579</v>
      </c>
      <c r="F18" s="68">
        <v>204.1821295</v>
      </c>
      <c r="G18" s="20">
        <v>2.403427E-2</v>
      </c>
    </row>
    <row r="19" spans="1:7" ht="12.75" x14ac:dyDescent="0.2">
      <c r="A19" s="21">
        <v>13</v>
      </c>
      <c r="B19" s="22" t="s">
        <v>273</v>
      </c>
      <c r="C19" s="26" t="s">
        <v>274</v>
      </c>
      <c r="D19" s="17" t="s">
        <v>59</v>
      </c>
      <c r="E19" s="62">
        <v>66950</v>
      </c>
      <c r="F19" s="68">
        <v>202.75807499999999</v>
      </c>
      <c r="G19" s="20">
        <v>2.3866643999999999E-2</v>
      </c>
    </row>
    <row r="20" spans="1:7" ht="12.75" x14ac:dyDescent="0.2">
      <c r="A20" s="21">
        <v>14</v>
      </c>
      <c r="B20" s="22" t="s">
        <v>278</v>
      </c>
      <c r="C20" s="26" t="s">
        <v>279</v>
      </c>
      <c r="D20" s="17" t="s">
        <v>280</v>
      </c>
      <c r="E20" s="62">
        <v>77085</v>
      </c>
      <c r="F20" s="68">
        <v>202.23249749999999</v>
      </c>
      <c r="G20" s="20">
        <v>2.3804779000000002E-2</v>
      </c>
    </row>
    <row r="21" spans="1:7" ht="12.75" x14ac:dyDescent="0.2">
      <c r="A21" s="21">
        <v>15</v>
      </c>
      <c r="B21" s="22" t="s">
        <v>50</v>
      </c>
      <c r="C21" s="26" t="s">
        <v>51</v>
      </c>
      <c r="D21" s="17" t="s">
        <v>22</v>
      </c>
      <c r="E21" s="62">
        <v>165773</v>
      </c>
      <c r="F21" s="68">
        <v>193.53997749999999</v>
      </c>
      <c r="G21" s="20">
        <v>2.2781582000000002E-2</v>
      </c>
    </row>
    <row r="22" spans="1:7" ht="12.75" x14ac:dyDescent="0.2">
      <c r="A22" s="21">
        <v>16</v>
      </c>
      <c r="B22" s="22" t="s">
        <v>250</v>
      </c>
      <c r="C22" s="26" t="s">
        <v>251</v>
      </c>
      <c r="D22" s="17" t="s">
        <v>252</v>
      </c>
      <c r="E22" s="62">
        <v>67193</v>
      </c>
      <c r="F22" s="68">
        <v>192.94469950000001</v>
      </c>
      <c r="G22" s="20">
        <v>2.2711512E-2</v>
      </c>
    </row>
    <row r="23" spans="1:7" ht="12.75" x14ac:dyDescent="0.2">
      <c r="A23" s="21">
        <v>17</v>
      </c>
      <c r="B23" s="22" t="s">
        <v>84</v>
      </c>
      <c r="C23" s="26" t="s">
        <v>85</v>
      </c>
      <c r="D23" s="17" t="s">
        <v>59</v>
      </c>
      <c r="E23" s="62">
        <v>51050</v>
      </c>
      <c r="F23" s="68">
        <v>189.77837500000001</v>
      </c>
      <c r="G23" s="20">
        <v>2.2338804E-2</v>
      </c>
    </row>
    <row r="24" spans="1:7" ht="12.75" x14ac:dyDescent="0.2">
      <c r="A24" s="21">
        <v>18</v>
      </c>
      <c r="B24" s="22" t="s">
        <v>281</v>
      </c>
      <c r="C24" s="26" t="s">
        <v>282</v>
      </c>
      <c r="D24" s="17" t="s">
        <v>199</v>
      </c>
      <c r="E24" s="62">
        <v>13929</v>
      </c>
      <c r="F24" s="68">
        <v>185.91036299999999</v>
      </c>
      <c r="G24" s="20">
        <v>2.1883501E-2</v>
      </c>
    </row>
    <row r="25" spans="1:7" ht="12.75" x14ac:dyDescent="0.2">
      <c r="A25" s="21">
        <v>19</v>
      </c>
      <c r="B25" s="22" t="s">
        <v>326</v>
      </c>
      <c r="C25" s="26" t="s">
        <v>327</v>
      </c>
      <c r="D25" s="17" t="s">
        <v>28</v>
      </c>
      <c r="E25" s="62">
        <v>205869</v>
      </c>
      <c r="F25" s="68">
        <v>185.38503449999999</v>
      </c>
      <c r="G25" s="20">
        <v>2.1821664000000001E-2</v>
      </c>
    </row>
    <row r="26" spans="1:7" ht="25.5" x14ac:dyDescent="0.2">
      <c r="A26" s="21">
        <v>20</v>
      </c>
      <c r="B26" s="22" t="s">
        <v>62</v>
      </c>
      <c r="C26" s="26" t="s">
        <v>63</v>
      </c>
      <c r="D26" s="17" t="s">
        <v>19</v>
      </c>
      <c r="E26" s="62">
        <v>225222</v>
      </c>
      <c r="F26" s="68">
        <v>177.362325</v>
      </c>
      <c r="G26" s="20">
        <v>2.0877311999999999E-2</v>
      </c>
    </row>
    <row r="27" spans="1:7" ht="12.75" x14ac:dyDescent="0.2">
      <c r="A27" s="21">
        <v>21</v>
      </c>
      <c r="B27" s="22" t="s">
        <v>173</v>
      </c>
      <c r="C27" s="26" t="s">
        <v>174</v>
      </c>
      <c r="D27" s="17" t="s">
        <v>175</v>
      </c>
      <c r="E27" s="62">
        <v>56654</v>
      </c>
      <c r="F27" s="68">
        <v>168.857247</v>
      </c>
      <c r="G27" s="20">
        <v>1.9876179000000001E-2</v>
      </c>
    </row>
    <row r="28" spans="1:7" ht="25.5" x14ac:dyDescent="0.2">
      <c r="A28" s="21">
        <v>22</v>
      </c>
      <c r="B28" s="22" t="s">
        <v>168</v>
      </c>
      <c r="C28" s="26" t="s">
        <v>169</v>
      </c>
      <c r="D28" s="17" t="s">
        <v>66</v>
      </c>
      <c r="E28" s="62">
        <v>7000</v>
      </c>
      <c r="F28" s="68">
        <v>167.74449999999999</v>
      </c>
      <c r="G28" s="20">
        <v>1.9745197999999999E-2</v>
      </c>
    </row>
    <row r="29" spans="1:7" ht="12.75" x14ac:dyDescent="0.2">
      <c r="A29" s="21">
        <v>23</v>
      </c>
      <c r="B29" s="22" t="s">
        <v>314</v>
      </c>
      <c r="C29" s="26" t="s">
        <v>315</v>
      </c>
      <c r="D29" s="17" t="s">
        <v>22</v>
      </c>
      <c r="E29" s="62">
        <v>72429</v>
      </c>
      <c r="F29" s="68">
        <v>162.747963</v>
      </c>
      <c r="G29" s="20">
        <v>1.9157055999999999E-2</v>
      </c>
    </row>
    <row r="30" spans="1:7" ht="25.5" x14ac:dyDescent="0.2">
      <c r="A30" s="21">
        <v>24</v>
      </c>
      <c r="B30" s="22" t="s">
        <v>322</v>
      </c>
      <c r="C30" s="26" t="s">
        <v>323</v>
      </c>
      <c r="D30" s="17" t="s">
        <v>36</v>
      </c>
      <c r="E30" s="62">
        <v>123232</v>
      </c>
      <c r="F30" s="68">
        <v>162.54300799999999</v>
      </c>
      <c r="G30" s="20">
        <v>1.9132929999999999E-2</v>
      </c>
    </row>
    <row r="31" spans="1:7" ht="25.5" x14ac:dyDescent="0.2">
      <c r="A31" s="21">
        <v>25</v>
      </c>
      <c r="B31" s="22" t="s">
        <v>39</v>
      </c>
      <c r="C31" s="26" t="s">
        <v>40</v>
      </c>
      <c r="D31" s="17" t="s">
        <v>19</v>
      </c>
      <c r="E31" s="62">
        <v>2957</v>
      </c>
      <c r="F31" s="68">
        <v>151.72958399999999</v>
      </c>
      <c r="G31" s="20">
        <v>1.7860082999999999E-2</v>
      </c>
    </row>
    <row r="32" spans="1:7" ht="25.5" x14ac:dyDescent="0.2">
      <c r="A32" s="21">
        <v>26</v>
      </c>
      <c r="B32" s="22" t="s">
        <v>70</v>
      </c>
      <c r="C32" s="26" t="s">
        <v>71</v>
      </c>
      <c r="D32" s="17" t="s">
        <v>43</v>
      </c>
      <c r="E32" s="62">
        <v>88228</v>
      </c>
      <c r="F32" s="68">
        <v>151.13456400000001</v>
      </c>
      <c r="G32" s="20">
        <v>1.7790042999999998E-2</v>
      </c>
    </row>
    <row r="33" spans="1:7" ht="25.5" x14ac:dyDescent="0.2">
      <c r="A33" s="21">
        <v>27</v>
      </c>
      <c r="B33" s="22" t="s">
        <v>216</v>
      </c>
      <c r="C33" s="26" t="s">
        <v>217</v>
      </c>
      <c r="D33" s="17" t="s">
        <v>36</v>
      </c>
      <c r="E33" s="62">
        <v>98636</v>
      </c>
      <c r="F33" s="68">
        <v>147.16491199999999</v>
      </c>
      <c r="G33" s="20">
        <v>1.7322774999999999E-2</v>
      </c>
    </row>
    <row r="34" spans="1:7" ht="12.75" x14ac:dyDescent="0.2">
      <c r="A34" s="21">
        <v>28</v>
      </c>
      <c r="B34" s="22" t="s">
        <v>253</v>
      </c>
      <c r="C34" s="26" t="s">
        <v>254</v>
      </c>
      <c r="D34" s="17" t="s">
        <v>22</v>
      </c>
      <c r="E34" s="62">
        <v>138968</v>
      </c>
      <c r="F34" s="68">
        <v>146.88917599999999</v>
      </c>
      <c r="G34" s="20">
        <v>1.7290318999999998E-2</v>
      </c>
    </row>
    <row r="35" spans="1:7" ht="12.75" x14ac:dyDescent="0.2">
      <c r="A35" s="21">
        <v>29</v>
      </c>
      <c r="B35" s="22" t="s">
        <v>200</v>
      </c>
      <c r="C35" s="26" t="s">
        <v>201</v>
      </c>
      <c r="D35" s="17" t="s">
        <v>188</v>
      </c>
      <c r="E35" s="62">
        <v>14119</v>
      </c>
      <c r="F35" s="68">
        <v>145.71513949999999</v>
      </c>
      <c r="G35" s="20">
        <v>1.7152122999999998E-2</v>
      </c>
    </row>
    <row r="36" spans="1:7" ht="12.75" x14ac:dyDescent="0.2">
      <c r="A36" s="21">
        <v>30</v>
      </c>
      <c r="B36" s="22" t="s">
        <v>285</v>
      </c>
      <c r="C36" s="26" t="s">
        <v>286</v>
      </c>
      <c r="D36" s="17" t="s">
        <v>175</v>
      </c>
      <c r="E36" s="62">
        <v>31377</v>
      </c>
      <c r="F36" s="68">
        <v>140.31794400000001</v>
      </c>
      <c r="G36" s="20">
        <v>1.6516818999999999E-2</v>
      </c>
    </row>
    <row r="37" spans="1:7" ht="25.5" x14ac:dyDescent="0.2">
      <c r="A37" s="21">
        <v>31</v>
      </c>
      <c r="B37" s="22" t="s">
        <v>211</v>
      </c>
      <c r="C37" s="26" t="s">
        <v>212</v>
      </c>
      <c r="D37" s="17" t="s">
        <v>43</v>
      </c>
      <c r="E37" s="62">
        <v>34266</v>
      </c>
      <c r="F37" s="68">
        <v>140.010876</v>
      </c>
      <c r="G37" s="20">
        <v>1.6480674000000001E-2</v>
      </c>
    </row>
    <row r="38" spans="1:7" ht="25.5" x14ac:dyDescent="0.2">
      <c r="A38" s="21">
        <v>32</v>
      </c>
      <c r="B38" s="22" t="s">
        <v>259</v>
      </c>
      <c r="C38" s="26" t="s">
        <v>260</v>
      </c>
      <c r="D38" s="17" t="s">
        <v>245</v>
      </c>
      <c r="E38" s="62">
        <v>23796</v>
      </c>
      <c r="F38" s="68">
        <v>136.79130599999999</v>
      </c>
      <c r="G38" s="20">
        <v>1.6101699000000001E-2</v>
      </c>
    </row>
    <row r="39" spans="1:7" ht="25.5" x14ac:dyDescent="0.2">
      <c r="A39" s="21">
        <v>33</v>
      </c>
      <c r="B39" s="22" t="s">
        <v>267</v>
      </c>
      <c r="C39" s="26" t="s">
        <v>268</v>
      </c>
      <c r="D39" s="17" t="s">
        <v>210</v>
      </c>
      <c r="E39" s="62">
        <v>98613</v>
      </c>
      <c r="F39" s="68">
        <v>123.759315</v>
      </c>
      <c r="G39" s="20">
        <v>1.4567704000000001E-2</v>
      </c>
    </row>
    <row r="40" spans="1:7" ht="25.5" x14ac:dyDescent="0.2">
      <c r="A40" s="21">
        <v>34</v>
      </c>
      <c r="B40" s="22" t="s">
        <v>328</v>
      </c>
      <c r="C40" s="26" t="s">
        <v>329</v>
      </c>
      <c r="D40" s="17" t="s">
        <v>280</v>
      </c>
      <c r="E40" s="62">
        <v>48240</v>
      </c>
      <c r="F40" s="68">
        <v>120.52764000000001</v>
      </c>
      <c r="G40" s="20">
        <v>1.4187303E-2</v>
      </c>
    </row>
    <row r="41" spans="1:7" ht="12.75" x14ac:dyDescent="0.2">
      <c r="A41" s="21">
        <v>35</v>
      </c>
      <c r="B41" s="22" t="s">
        <v>316</v>
      </c>
      <c r="C41" s="26" t="s">
        <v>317</v>
      </c>
      <c r="D41" s="17" t="s">
        <v>175</v>
      </c>
      <c r="E41" s="62">
        <v>23974</v>
      </c>
      <c r="F41" s="68">
        <v>113.87649999999999</v>
      </c>
      <c r="G41" s="20">
        <v>1.3404398E-2</v>
      </c>
    </row>
    <row r="42" spans="1:7" ht="25.5" x14ac:dyDescent="0.2">
      <c r="A42" s="21">
        <v>36</v>
      </c>
      <c r="B42" s="22" t="s">
        <v>208</v>
      </c>
      <c r="C42" s="26" t="s">
        <v>209</v>
      </c>
      <c r="D42" s="17" t="s">
        <v>210</v>
      </c>
      <c r="E42" s="62">
        <v>40958</v>
      </c>
      <c r="F42" s="68">
        <v>106.38840500000001</v>
      </c>
      <c r="G42" s="20">
        <v>1.2522975E-2</v>
      </c>
    </row>
    <row r="43" spans="1:7" ht="25.5" x14ac:dyDescent="0.2">
      <c r="A43" s="21">
        <v>37</v>
      </c>
      <c r="B43" s="22" t="s">
        <v>67</v>
      </c>
      <c r="C43" s="26" t="s">
        <v>68</v>
      </c>
      <c r="D43" s="17" t="s">
        <v>69</v>
      </c>
      <c r="E43" s="62">
        <v>25000</v>
      </c>
      <c r="F43" s="68">
        <v>96.987499999999997</v>
      </c>
      <c r="G43" s="20">
        <v>1.1416394E-2</v>
      </c>
    </row>
    <row r="44" spans="1:7" ht="12.75" x14ac:dyDescent="0.2">
      <c r="A44" s="21">
        <v>38</v>
      </c>
      <c r="B44" s="22" t="s">
        <v>182</v>
      </c>
      <c r="C44" s="26" t="s">
        <v>183</v>
      </c>
      <c r="D44" s="17" t="s">
        <v>31</v>
      </c>
      <c r="E44" s="62">
        <v>57156</v>
      </c>
      <c r="F44" s="68">
        <v>94.050197999999995</v>
      </c>
      <c r="G44" s="20">
        <v>1.1070645E-2</v>
      </c>
    </row>
    <row r="45" spans="1:7" ht="51" x14ac:dyDescent="0.2">
      <c r="A45" s="21">
        <v>39</v>
      </c>
      <c r="B45" s="22" t="s">
        <v>283</v>
      </c>
      <c r="C45" s="26" t="s">
        <v>284</v>
      </c>
      <c r="D45" s="17" t="s">
        <v>215</v>
      </c>
      <c r="E45" s="62">
        <v>31151</v>
      </c>
      <c r="F45" s="68">
        <v>90.945344500000004</v>
      </c>
      <c r="G45" s="20">
        <v>1.0705173E-2</v>
      </c>
    </row>
    <row r="46" spans="1:7" ht="38.25" x14ac:dyDescent="0.2">
      <c r="A46" s="21">
        <v>40</v>
      </c>
      <c r="B46" s="22" t="s">
        <v>98</v>
      </c>
      <c r="C46" s="26" t="s">
        <v>99</v>
      </c>
      <c r="D46" s="17" t="s">
        <v>100</v>
      </c>
      <c r="E46" s="62">
        <v>92000</v>
      </c>
      <c r="F46" s="68">
        <v>90.16</v>
      </c>
      <c r="G46" s="20">
        <v>1.0612730000000001E-2</v>
      </c>
    </row>
    <row r="47" spans="1:7" ht="12.75" x14ac:dyDescent="0.2">
      <c r="A47" s="21">
        <v>41</v>
      </c>
      <c r="B47" s="22" t="s">
        <v>293</v>
      </c>
      <c r="C47" s="26" t="s">
        <v>294</v>
      </c>
      <c r="D47" s="17" t="s">
        <v>252</v>
      </c>
      <c r="E47" s="62">
        <v>53931</v>
      </c>
      <c r="F47" s="68">
        <v>84.617739</v>
      </c>
      <c r="G47" s="20">
        <v>9.9603499999999998E-3</v>
      </c>
    </row>
    <row r="48" spans="1:7" ht="12.75" x14ac:dyDescent="0.2">
      <c r="A48" s="21">
        <v>42</v>
      </c>
      <c r="B48" s="22" t="s">
        <v>275</v>
      </c>
      <c r="C48" s="26" t="s">
        <v>276</v>
      </c>
      <c r="D48" s="17" t="s">
        <v>76</v>
      </c>
      <c r="E48" s="62">
        <v>3295</v>
      </c>
      <c r="F48" s="68">
        <v>83.414572500000006</v>
      </c>
      <c r="G48" s="20">
        <v>9.8187259999999998E-3</v>
      </c>
    </row>
    <row r="49" spans="1:7" ht="12.75" x14ac:dyDescent="0.2">
      <c r="A49" s="21">
        <v>43</v>
      </c>
      <c r="B49" s="22" t="s">
        <v>300</v>
      </c>
      <c r="C49" s="26" t="s">
        <v>301</v>
      </c>
      <c r="D49" s="17" t="s">
        <v>175</v>
      </c>
      <c r="E49" s="62">
        <v>67620</v>
      </c>
      <c r="F49" s="68">
        <v>82.394970000000001</v>
      </c>
      <c r="G49" s="20">
        <v>9.6987080000000003E-3</v>
      </c>
    </row>
    <row r="50" spans="1:7" ht="12.75" x14ac:dyDescent="0.2">
      <c r="A50" s="21">
        <v>44</v>
      </c>
      <c r="B50" s="22" t="s">
        <v>289</v>
      </c>
      <c r="C50" s="26" t="s">
        <v>290</v>
      </c>
      <c r="D50" s="17" t="s">
        <v>233</v>
      </c>
      <c r="E50" s="62">
        <v>43413</v>
      </c>
      <c r="F50" s="68">
        <v>81.573026999999996</v>
      </c>
      <c r="G50" s="20">
        <v>9.6019569999999995E-3</v>
      </c>
    </row>
    <row r="51" spans="1:7" ht="12.75" x14ac:dyDescent="0.2">
      <c r="A51" s="21">
        <v>45</v>
      </c>
      <c r="B51" s="22" t="s">
        <v>88</v>
      </c>
      <c r="C51" s="26" t="s">
        <v>89</v>
      </c>
      <c r="D51" s="17" t="s">
        <v>59</v>
      </c>
      <c r="E51" s="62">
        <v>38344</v>
      </c>
      <c r="F51" s="68">
        <v>81.346795999999998</v>
      </c>
      <c r="G51" s="20">
        <v>9.5753279999999993E-3</v>
      </c>
    </row>
    <row r="52" spans="1:7" ht="25.5" x14ac:dyDescent="0.2">
      <c r="A52" s="21">
        <v>46</v>
      </c>
      <c r="B52" s="22" t="s">
        <v>206</v>
      </c>
      <c r="C52" s="26" t="s">
        <v>207</v>
      </c>
      <c r="D52" s="17" t="s">
        <v>43</v>
      </c>
      <c r="E52" s="62">
        <v>10582</v>
      </c>
      <c r="F52" s="68">
        <v>80.100448999999998</v>
      </c>
      <c r="G52" s="20">
        <v>9.4286200000000004E-3</v>
      </c>
    </row>
    <row r="53" spans="1:7" ht="12.75" x14ac:dyDescent="0.2">
      <c r="A53" s="21">
        <v>47</v>
      </c>
      <c r="B53" s="22" t="s">
        <v>330</v>
      </c>
      <c r="C53" s="26" t="s">
        <v>331</v>
      </c>
      <c r="D53" s="17" t="s">
        <v>172</v>
      </c>
      <c r="E53" s="62">
        <v>30303</v>
      </c>
      <c r="F53" s="68">
        <v>79.590829499999998</v>
      </c>
      <c r="G53" s="20">
        <v>9.3686329999999995E-3</v>
      </c>
    </row>
    <row r="54" spans="1:7" ht="25.5" x14ac:dyDescent="0.2">
      <c r="A54" s="21">
        <v>48</v>
      </c>
      <c r="B54" s="22" t="s">
        <v>248</v>
      </c>
      <c r="C54" s="26" t="s">
        <v>249</v>
      </c>
      <c r="D54" s="17" t="s">
        <v>66</v>
      </c>
      <c r="E54" s="62">
        <v>30952</v>
      </c>
      <c r="F54" s="68">
        <v>77.844279999999998</v>
      </c>
      <c r="G54" s="20">
        <v>9.1630470000000006E-3</v>
      </c>
    </row>
    <row r="55" spans="1:7" ht="25.5" x14ac:dyDescent="0.2">
      <c r="A55" s="21">
        <v>49</v>
      </c>
      <c r="B55" s="22" t="s">
        <v>220</v>
      </c>
      <c r="C55" s="26" t="s">
        <v>221</v>
      </c>
      <c r="D55" s="17" t="s">
        <v>210</v>
      </c>
      <c r="E55" s="62">
        <v>21434</v>
      </c>
      <c r="F55" s="68">
        <v>75.479831000000004</v>
      </c>
      <c r="G55" s="20">
        <v>8.8847279999999997E-3</v>
      </c>
    </row>
    <row r="56" spans="1:7" ht="25.5" x14ac:dyDescent="0.2">
      <c r="A56" s="21">
        <v>50</v>
      </c>
      <c r="B56" s="22" t="s">
        <v>72</v>
      </c>
      <c r="C56" s="26" t="s">
        <v>73</v>
      </c>
      <c r="D56" s="17" t="s">
        <v>66</v>
      </c>
      <c r="E56" s="62">
        <v>22340</v>
      </c>
      <c r="F56" s="68">
        <v>74.939530000000005</v>
      </c>
      <c r="G56" s="20">
        <v>8.8211290000000005E-3</v>
      </c>
    </row>
    <row r="57" spans="1:7" ht="12.75" x14ac:dyDescent="0.2">
      <c r="A57" s="21">
        <v>51</v>
      </c>
      <c r="B57" s="22" t="s">
        <v>94</v>
      </c>
      <c r="C57" s="26" t="s">
        <v>95</v>
      </c>
      <c r="D57" s="17" t="s">
        <v>59</v>
      </c>
      <c r="E57" s="62">
        <v>27635</v>
      </c>
      <c r="F57" s="68">
        <v>74.849397499999995</v>
      </c>
      <c r="G57" s="20">
        <v>8.8105189999999993E-3</v>
      </c>
    </row>
    <row r="58" spans="1:7" ht="25.5" x14ac:dyDescent="0.2">
      <c r="A58" s="21">
        <v>52</v>
      </c>
      <c r="B58" s="22" t="s">
        <v>189</v>
      </c>
      <c r="C58" s="26" t="s">
        <v>190</v>
      </c>
      <c r="D58" s="17" t="s">
        <v>43</v>
      </c>
      <c r="E58" s="62">
        <v>12501</v>
      </c>
      <c r="F58" s="68">
        <v>67.024111500000004</v>
      </c>
      <c r="G58" s="20">
        <v>7.8894050000000004E-3</v>
      </c>
    </row>
    <row r="59" spans="1:7" ht="12.75" x14ac:dyDescent="0.2">
      <c r="A59" s="21">
        <v>53</v>
      </c>
      <c r="B59" s="22" t="s">
        <v>271</v>
      </c>
      <c r="C59" s="26" t="s">
        <v>272</v>
      </c>
      <c r="D59" s="17" t="s">
        <v>252</v>
      </c>
      <c r="E59" s="62">
        <v>19307</v>
      </c>
      <c r="F59" s="68">
        <v>65.141818000000001</v>
      </c>
      <c r="G59" s="20">
        <v>7.6678409999999999E-3</v>
      </c>
    </row>
    <row r="60" spans="1:7" ht="12.75" x14ac:dyDescent="0.2">
      <c r="A60" s="21">
        <v>54</v>
      </c>
      <c r="B60" s="22" t="s">
        <v>229</v>
      </c>
      <c r="C60" s="26" t="s">
        <v>230</v>
      </c>
      <c r="D60" s="17" t="s">
        <v>172</v>
      </c>
      <c r="E60" s="62">
        <v>25137</v>
      </c>
      <c r="F60" s="68">
        <v>63.596609999999998</v>
      </c>
      <c r="G60" s="20">
        <v>7.4859540000000004E-3</v>
      </c>
    </row>
    <row r="61" spans="1:7" ht="12.75" x14ac:dyDescent="0.2">
      <c r="A61" s="21">
        <v>55</v>
      </c>
      <c r="B61" s="22" t="s">
        <v>320</v>
      </c>
      <c r="C61" s="26" t="s">
        <v>321</v>
      </c>
      <c r="D61" s="17" t="s">
        <v>188</v>
      </c>
      <c r="E61" s="62">
        <v>89415</v>
      </c>
      <c r="F61" s="68">
        <v>55.571422499999997</v>
      </c>
      <c r="G61" s="20">
        <v>6.5413099999999998E-3</v>
      </c>
    </row>
    <row r="62" spans="1:7" ht="25.5" x14ac:dyDescent="0.2">
      <c r="A62" s="21">
        <v>56</v>
      </c>
      <c r="B62" s="22" t="s">
        <v>236</v>
      </c>
      <c r="C62" s="26" t="s">
        <v>237</v>
      </c>
      <c r="D62" s="17" t="s">
        <v>43</v>
      </c>
      <c r="E62" s="62">
        <v>19710</v>
      </c>
      <c r="F62" s="68">
        <v>19.473479999999999</v>
      </c>
      <c r="G62" s="20">
        <v>2.292222E-3</v>
      </c>
    </row>
    <row r="63" spans="1:7" ht="25.5" x14ac:dyDescent="0.2">
      <c r="A63" s="21">
        <v>57</v>
      </c>
      <c r="B63" s="22" t="s">
        <v>240</v>
      </c>
      <c r="C63" s="26" t="s">
        <v>241</v>
      </c>
      <c r="D63" s="17" t="s">
        <v>19</v>
      </c>
      <c r="E63" s="62">
        <v>1438</v>
      </c>
      <c r="F63" s="68">
        <v>2.6602999999999999</v>
      </c>
      <c r="G63" s="20">
        <v>3.1314400000000001E-4</v>
      </c>
    </row>
    <row r="64" spans="1:7" ht="12.75" x14ac:dyDescent="0.2">
      <c r="A64" s="16"/>
      <c r="B64" s="17"/>
      <c r="C64" s="23" t="s">
        <v>120</v>
      </c>
      <c r="D64" s="27"/>
      <c r="E64" s="64"/>
      <c r="F64" s="70">
        <v>8178.6391839999987</v>
      </c>
      <c r="G64" s="28">
        <v>0.96270726500000003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121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120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122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120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123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120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124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125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126</v>
      </c>
      <c r="D81" s="40"/>
      <c r="E81" s="64"/>
      <c r="F81" s="70">
        <v>8178.6391839999987</v>
      </c>
      <c r="G81" s="28">
        <v>0.96270726500000003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127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10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120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128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129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130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131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132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133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120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134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135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136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137</v>
      </c>
      <c r="D109" s="30"/>
      <c r="E109" s="62"/>
      <c r="F109" s="68">
        <v>307.84186199999999</v>
      </c>
      <c r="G109" s="20">
        <v>3.6236051999999998E-2</v>
      </c>
    </row>
    <row r="110" spans="1:7" ht="12.75" x14ac:dyDescent="0.2">
      <c r="A110" s="21"/>
      <c r="B110" s="22"/>
      <c r="C110" s="23" t="s">
        <v>120</v>
      </c>
      <c r="D110" s="40"/>
      <c r="E110" s="64"/>
      <c r="F110" s="70">
        <v>307.84186199999999</v>
      </c>
      <c r="G110" s="28">
        <v>3.6236051999999998E-2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138</v>
      </c>
      <c r="D112" s="40"/>
      <c r="E112" s="64"/>
      <c r="F112" s="70">
        <v>307.84186199999999</v>
      </c>
      <c r="G112" s="28">
        <v>3.6236051999999998E-2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139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140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120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141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142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120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143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120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144</v>
      </c>
      <c r="D125" s="22"/>
      <c r="E125" s="62"/>
      <c r="F125" s="74">
        <v>8.9770097700000004</v>
      </c>
      <c r="G125" s="43">
        <v>1.0566830000000001E-3</v>
      </c>
    </row>
    <row r="126" spans="1:7" ht="12.75" x14ac:dyDescent="0.2">
      <c r="A126" s="21"/>
      <c r="B126" s="22"/>
      <c r="C126" s="46" t="s">
        <v>145</v>
      </c>
      <c r="D126" s="27"/>
      <c r="E126" s="64"/>
      <c r="F126" s="70">
        <v>8495.4580557699992</v>
      </c>
      <c r="G126" s="28">
        <v>1</v>
      </c>
    </row>
    <row r="128" spans="1:7" ht="12.75" x14ac:dyDescent="0.2">
      <c r="B128" s="360"/>
      <c r="C128" s="360"/>
      <c r="D128" s="360"/>
      <c r="E128" s="360"/>
      <c r="F128" s="360"/>
    </row>
    <row r="129" spans="2:6" ht="12.75" x14ac:dyDescent="0.2">
      <c r="B129" s="360"/>
      <c r="C129" s="360"/>
      <c r="D129" s="360"/>
      <c r="E129" s="360"/>
      <c r="F129" s="360"/>
    </row>
    <row r="131" spans="2:6" ht="12.75" x14ac:dyDescent="0.2">
      <c r="B131" s="52" t="s">
        <v>146</v>
      </c>
      <c r="C131" s="53"/>
      <c r="D131" s="54"/>
    </row>
    <row r="132" spans="2:6" ht="12.75" x14ac:dyDescent="0.2">
      <c r="B132" s="55" t="s">
        <v>147</v>
      </c>
      <c r="C132" s="56"/>
      <c r="D132" s="81" t="s">
        <v>148</v>
      </c>
    </row>
    <row r="133" spans="2:6" ht="12.75" x14ac:dyDescent="0.2">
      <c r="B133" s="55" t="s">
        <v>149</v>
      </c>
      <c r="C133" s="56"/>
      <c r="D133" s="81" t="s">
        <v>148</v>
      </c>
    </row>
    <row r="134" spans="2:6" ht="12.75" x14ac:dyDescent="0.2">
      <c r="B134" s="57" t="s">
        <v>150</v>
      </c>
      <c r="C134" s="56"/>
      <c r="D134" s="58"/>
    </row>
    <row r="135" spans="2:6" ht="25.5" customHeight="1" x14ac:dyDescent="0.2">
      <c r="B135" s="58"/>
      <c r="C135" s="48" t="s">
        <v>151</v>
      </c>
      <c r="D135" s="49" t="s">
        <v>152</v>
      </c>
    </row>
    <row r="136" spans="2:6" ht="12.75" customHeight="1" x14ac:dyDescent="0.2">
      <c r="B136" s="75" t="s">
        <v>153</v>
      </c>
      <c r="C136" s="76" t="s">
        <v>154</v>
      </c>
      <c r="D136" s="76" t="s">
        <v>155</v>
      </c>
    </row>
    <row r="137" spans="2:6" ht="12.75" x14ac:dyDescent="0.2">
      <c r="B137" s="58" t="s">
        <v>156</v>
      </c>
      <c r="C137" s="59">
        <v>10.3279</v>
      </c>
      <c r="D137" s="59">
        <v>9.3986999999999998</v>
      </c>
    </row>
    <row r="138" spans="2:6" ht="12.75" x14ac:dyDescent="0.2">
      <c r="B138" s="58" t="s">
        <v>157</v>
      </c>
      <c r="C138" s="59">
        <v>10.3279</v>
      </c>
      <c r="D138" s="59">
        <v>9.3986999999999998</v>
      </c>
    </row>
    <row r="139" spans="2:6" ht="12.75" x14ac:dyDescent="0.2">
      <c r="B139" s="58" t="s">
        <v>158</v>
      </c>
      <c r="C139" s="59">
        <v>10.276400000000001</v>
      </c>
      <c r="D139" s="59">
        <v>9.3484999999999996</v>
      </c>
    </row>
    <row r="140" spans="2:6" ht="12.75" x14ac:dyDescent="0.2">
      <c r="B140" s="58" t="s">
        <v>159</v>
      </c>
      <c r="C140" s="59">
        <v>10.276400000000001</v>
      </c>
      <c r="D140" s="59">
        <v>9.3484999999999996</v>
      </c>
    </row>
    <row r="142" spans="2:6" ht="12.75" x14ac:dyDescent="0.2">
      <c r="B142" s="77" t="s">
        <v>160</v>
      </c>
      <c r="C142" s="60"/>
      <c r="D142" s="78" t="s">
        <v>148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161</v>
      </c>
      <c r="C146" s="56"/>
      <c r="D146" s="83" t="s">
        <v>148</v>
      </c>
    </row>
    <row r="147" spans="2:4" ht="12.75" x14ac:dyDescent="0.2">
      <c r="B147" s="57" t="s">
        <v>162</v>
      </c>
      <c r="C147" s="56"/>
      <c r="D147" s="83" t="s">
        <v>148</v>
      </c>
    </row>
    <row r="148" spans="2:4" ht="12.75" x14ac:dyDescent="0.2">
      <c r="B148" s="57" t="s">
        <v>163</v>
      </c>
      <c r="C148" s="56"/>
      <c r="D148" s="61">
        <v>1.0109790875305018E-2</v>
      </c>
    </row>
    <row r="149" spans="2:4" ht="12.75" x14ac:dyDescent="0.2">
      <c r="B149" s="57" t="s">
        <v>164</v>
      </c>
      <c r="C149" s="56"/>
      <c r="D149" s="61" t="s">
        <v>148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57" t="s">
        <v>0</v>
      </c>
      <c r="B1" s="358"/>
      <c r="C1" s="358"/>
      <c r="D1" s="358"/>
      <c r="E1" s="358"/>
      <c r="F1" s="358"/>
      <c r="G1" s="359"/>
    </row>
    <row r="2" spans="1:7" ht="15" x14ac:dyDescent="0.2">
      <c r="A2" s="357" t="s">
        <v>332</v>
      </c>
      <c r="B2" s="358"/>
      <c r="C2" s="358"/>
      <c r="D2" s="358"/>
      <c r="E2" s="358"/>
      <c r="F2" s="358"/>
      <c r="G2" s="359"/>
    </row>
    <row r="3" spans="1:7" ht="15" x14ac:dyDescent="0.2">
      <c r="A3" s="357" t="s">
        <v>1165</v>
      </c>
      <c r="B3" s="358"/>
      <c r="C3" s="358"/>
      <c r="D3" s="358"/>
      <c r="E3" s="358"/>
      <c r="F3" s="358"/>
      <c r="G3" s="359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32</v>
      </c>
      <c r="C7" s="26" t="s">
        <v>33</v>
      </c>
      <c r="D7" s="17" t="s">
        <v>16</v>
      </c>
      <c r="E7" s="62">
        <v>107535</v>
      </c>
      <c r="F7" s="68">
        <v>245.7712425</v>
      </c>
      <c r="G7" s="20">
        <v>3.4224240000000003E-2</v>
      </c>
    </row>
    <row r="8" spans="1:7" ht="25.5" x14ac:dyDescent="0.2">
      <c r="A8" s="21">
        <v>2</v>
      </c>
      <c r="B8" s="22" t="s">
        <v>224</v>
      </c>
      <c r="C8" s="26" t="s">
        <v>225</v>
      </c>
      <c r="D8" s="17" t="s">
        <v>172</v>
      </c>
      <c r="E8" s="62">
        <v>34359</v>
      </c>
      <c r="F8" s="68">
        <v>216.5132385</v>
      </c>
      <c r="G8" s="20">
        <v>3.0149992E-2</v>
      </c>
    </row>
    <row r="9" spans="1:7" ht="25.5" x14ac:dyDescent="0.2">
      <c r="A9" s="21">
        <v>3</v>
      </c>
      <c r="B9" s="22" t="s">
        <v>178</v>
      </c>
      <c r="C9" s="26" t="s">
        <v>179</v>
      </c>
      <c r="D9" s="17" t="s">
        <v>43</v>
      </c>
      <c r="E9" s="62">
        <v>16446</v>
      </c>
      <c r="F9" s="68">
        <v>210.796605</v>
      </c>
      <c r="G9" s="20">
        <v>2.9353937E-2</v>
      </c>
    </row>
    <row r="10" spans="1:7" ht="25.5" x14ac:dyDescent="0.2">
      <c r="A10" s="21">
        <v>4</v>
      </c>
      <c r="B10" s="22" t="s">
        <v>195</v>
      </c>
      <c r="C10" s="26" t="s">
        <v>196</v>
      </c>
      <c r="D10" s="17" t="s">
        <v>66</v>
      </c>
      <c r="E10" s="62">
        <v>25594</v>
      </c>
      <c r="F10" s="68">
        <v>209.154168</v>
      </c>
      <c r="G10" s="20">
        <v>2.9125224000000002E-2</v>
      </c>
    </row>
    <row r="11" spans="1:7" ht="12.75" x14ac:dyDescent="0.2">
      <c r="A11" s="21">
        <v>5</v>
      </c>
      <c r="B11" s="22" t="s">
        <v>261</v>
      </c>
      <c r="C11" s="26" t="s">
        <v>262</v>
      </c>
      <c r="D11" s="17" t="s">
        <v>199</v>
      </c>
      <c r="E11" s="62">
        <v>25572</v>
      </c>
      <c r="F11" s="68">
        <v>196.00937999999999</v>
      </c>
      <c r="G11" s="20">
        <v>2.7294780000000001E-2</v>
      </c>
    </row>
    <row r="12" spans="1:7" ht="25.5" x14ac:dyDescent="0.2">
      <c r="A12" s="21">
        <v>6</v>
      </c>
      <c r="B12" s="22" t="s">
        <v>257</v>
      </c>
      <c r="C12" s="26" t="s">
        <v>258</v>
      </c>
      <c r="D12" s="17" t="s">
        <v>36</v>
      </c>
      <c r="E12" s="62">
        <v>30747</v>
      </c>
      <c r="F12" s="68">
        <v>187.679688</v>
      </c>
      <c r="G12" s="20">
        <v>2.6134851000000001E-2</v>
      </c>
    </row>
    <row r="13" spans="1:7" ht="25.5" x14ac:dyDescent="0.2">
      <c r="A13" s="21">
        <v>7</v>
      </c>
      <c r="B13" s="22" t="s">
        <v>62</v>
      </c>
      <c r="C13" s="26" t="s">
        <v>63</v>
      </c>
      <c r="D13" s="17" t="s">
        <v>19</v>
      </c>
      <c r="E13" s="62">
        <v>237699</v>
      </c>
      <c r="F13" s="68">
        <v>187.1879625</v>
      </c>
      <c r="G13" s="20">
        <v>2.6066377000000002E-2</v>
      </c>
    </row>
    <row r="14" spans="1:7" ht="12.75" x14ac:dyDescent="0.2">
      <c r="A14" s="21">
        <v>8</v>
      </c>
      <c r="B14" s="22" t="s">
        <v>238</v>
      </c>
      <c r="C14" s="26" t="s">
        <v>239</v>
      </c>
      <c r="D14" s="17" t="s">
        <v>188</v>
      </c>
      <c r="E14" s="62">
        <v>9515</v>
      </c>
      <c r="F14" s="68">
        <v>183.81076999999999</v>
      </c>
      <c r="G14" s="20">
        <v>2.5596094E-2</v>
      </c>
    </row>
    <row r="15" spans="1:7" ht="12.75" x14ac:dyDescent="0.2">
      <c r="A15" s="21">
        <v>9</v>
      </c>
      <c r="B15" s="22" t="s">
        <v>186</v>
      </c>
      <c r="C15" s="26" t="s">
        <v>187</v>
      </c>
      <c r="D15" s="17" t="s">
        <v>188</v>
      </c>
      <c r="E15" s="62">
        <v>48350</v>
      </c>
      <c r="F15" s="68">
        <v>182.400375</v>
      </c>
      <c r="G15" s="20">
        <v>2.5399694E-2</v>
      </c>
    </row>
    <row r="16" spans="1:7" ht="25.5" x14ac:dyDescent="0.2">
      <c r="A16" s="21">
        <v>10</v>
      </c>
      <c r="B16" s="22" t="s">
        <v>105</v>
      </c>
      <c r="C16" s="26" t="s">
        <v>106</v>
      </c>
      <c r="D16" s="17" t="s">
        <v>43</v>
      </c>
      <c r="E16" s="62">
        <v>14300</v>
      </c>
      <c r="F16" s="68">
        <v>180.38735</v>
      </c>
      <c r="G16" s="20">
        <v>2.5119374999999999E-2</v>
      </c>
    </row>
    <row r="17" spans="1:7" ht="12.75" x14ac:dyDescent="0.2">
      <c r="A17" s="21">
        <v>11</v>
      </c>
      <c r="B17" s="22" t="s">
        <v>250</v>
      </c>
      <c r="C17" s="26" t="s">
        <v>251</v>
      </c>
      <c r="D17" s="17" t="s">
        <v>252</v>
      </c>
      <c r="E17" s="62">
        <v>61316</v>
      </c>
      <c r="F17" s="68">
        <v>176.068894</v>
      </c>
      <c r="G17" s="20">
        <v>2.4518018999999999E-2</v>
      </c>
    </row>
    <row r="18" spans="1:7" ht="12.75" x14ac:dyDescent="0.2">
      <c r="A18" s="21">
        <v>12</v>
      </c>
      <c r="B18" s="22" t="s">
        <v>278</v>
      </c>
      <c r="C18" s="26" t="s">
        <v>279</v>
      </c>
      <c r="D18" s="17" t="s">
        <v>280</v>
      </c>
      <c r="E18" s="62">
        <v>66618</v>
      </c>
      <c r="F18" s="68">
        <v>174.772323</v>
      </c>
      <c r="G18" s="20">
        <v>2.4337469E-2</v>
      </c>
    </row>
    <row r="19" spans="1:7" ht="12.75" x14ac:dyDescent="0.2">
      <c r="A19" s="21">
        <v>13</v>
      </c>
      <c r="B19" s="22" t="s">
        <v>273</v>
      </c>
      <c r="C19" s="26" t="s">
        <v>274</v>
      </c>
      <c r="D19" s="17" t="s">
        <v>59</v>
      </c>
      <c r="E19" s="62">
        <v>57337</v>
      </c>
      <c r="F19" s="68">
        <v>173.6451045</v>
      </c>
      <c r="G19" s="20">
        <v>2.4180501E-2</v>
      </c>
    </row>
    <row r="20" spans="1:7" ht="25.5" x14ac:dyDescent="0.2">
      <c r="A20" s="21">
        <v>14</v>
      </c>
      <c r="B20" s="22" t="s">
        <v>37</v>
      </c>
      <c r="C20" s="26" t="s">
        <v>38</v>
      </c>
      <c r="D20" s="17" t="s">
        <v>16</v>
      </c>
      <c r="E20" s="62">
        <v>177949</v>
      </c>
      <c r="F20" s="68">
        <v>170.92001450000001</v>
      </c>
      <c r="G20" s="20">
        <v>2.3801025999999999E-2</v>
      </c>
    </row>
    <row r="21" spans="1:7" ht="12.75" x14ac:dyDescent="0.2">
      <c r="A21" s="21">
        <v>15</v>
      </c>
      <c r="B21" s="22" t="s">
        <v>50</v>
      </c>
      <c r="C21" s="26" t="s">
        <v>51</v>
      </c>
      <c r="D21" s="17" t="s">
        <v>22</v>
      </c>
      <c r="E21" s="62">
        <v>142798</v>
      </c>
      <c r="F21" s="68">
        <v>166.71666500000001</v>
      </c>
      <c r="G21" s="20">
        <v>2.3215698999999999E-2</v>
      </c>
    </row>
    <row r="22" spans="1:7" ht="12.75" x14ac:dyDescent="0.2">
      <c r="A22" s="21">
        <v>16</v>
      </c>
      <c r="B22" s="22" t="s">
        <v>326</v>
      </c>
      <c r="C22" s="26" t="s">
        <v>327</v>
      </c>
      <c r="D22" s="17" t="s">
        <v>28</v>
      </c>
      <c r="E22" s="62">
        <v>184259</v>
      </c>
      <c r="F22" s="68">
        <v>165.9252295</v>
      </c>
      <c r="G22" s="20">
        <v>2.3105489999999999E-2</v>
      </c>
    </row>
    <row r="23" spans="1:7" ht="12.75" x14ac:dyDescent="0.2">
      <c r="A23" s="21">
        <v>17</v>
      </c>
      <c r="B23" s="22" t="s">
        <v>84</v>
      </c>
      <c r="C23" s="26" t="s">
        <v>85</v>
      </c>
      <c r="D23" s="17" t="s">
        <v>59</v>
      </c>
      <c r="E23" s="62">
        <v>43970</v>
      </c>
      <c r="F23" s="68">
        <v>163.45847499999999</v>
      </c>
      <c r="G23" s="20">
        <v>2.2761988E-2</v>
      </c>
    </row>
    <row r="24" spans="1:7" ht="25.5" x14ac:dyDescent="0.2">
      <c r="A24" s="21">
        <v>18</v>
      </c>
      <c r="B24" s="22" t="s">
        <v>23</v>
      </c>
      <c r="C24" s="26" t="s">
        <v>24</v>
      </c>
      <c r="D24" s="17" t="s">
        <v>25</v>
      </c>
      <c r="E24" s="62">
        <v>40089</v>
      </c>
      <c r="F24" s="68">
        <v>160.75689</v>
      </c>
      <c r="G24" s="20">
        <v>2.2385786000000001E-2</v>
      </c>
    </row>
    <row r="25" spans="1:7" ht="12.75" x14ac:dyDescent="0.2">
      <c r="A25" s="21">
        <v>19</v>
      </c>
      <c r="B25" s="22" t="s">
        <v>281</v>
      </c>
      <c r="C25" s="26" t="s">
        <v>282</v>
      </c>
      <c r="D25" s="17" t="s">
        <v>199</v>
      </c>
      <c r="E25" s="62">
        <v>12020</v>
      </c>
      <c r="F25" s="68">
        <v>160.43093999999999</v>
      </c>
      <c r="G25" s="20">
        <v>2.2340397000000001E-2</v>
      </c>
    </row>
    <row r="26" spans="1:7" ht="25.5" x14ac:dyDescent="0.2">
      <c r="A26" s="21">
        <v>20</v>
      </c>
      <c r="B26" s="22" t="s">
        <v>322</v>
      </c>
      <c r="C26" s="26" t="s">
        <v>323</v>
      </c>
      <c r="D26" s="17" t="s">
        <v>36</v>
      </c>
      <c r="E26" s="62">
        <v>113148</v>
      </c>
      <c r="F26" s="68">
        <v>149.24221199999999</v>
      </c>
      <c r="G26" s="20">
        <v>2.0782339E-2</v>
      </c>
    </row>
    <row r="27" spans="1:7" ht="25.5" x14ac:dyDescent="0.2">
      <c r="A27" s="21">
        <v>21</v>
      </c>
      <c r="B27" s="22" t="s">
        <v>96</v>
      </c>
      <c r="C27" s="26" t="s">
        <v>97</v>
      </c>
      <c r="D27" s="17" t="s">
        <v>43</v>
      </c>
      <c r="E27" s="62">
        <v>28959</v>
      </c>
      <c r="F27" s="68">
        <v>148.32799800000001</v>
      </c>
      <c r="G27" s="20">
        <v>2.0655033E-2</v>
      </c>
    </row>
    <row r="28" spans="1:7" ht="12.75" x14ac:dyDescent="0.2">
      <c r="A28" s="21">
        <v>22</v>
      </c>
      <c r="B28" s="22" t="s">
        <v>166</v>
      </c>
      <c r="C28" s="26" t="s">
        <v>167</v>
      </c>
      <c r="D28" s="17" t="s">
        <v>22</v>
      </c>
      <c r="E28" s="62">
        <v>106078</v>
      </c>
      <c r="F28" s="68">
        <v>147.23626400000001</v>
      </c>
      <c r="G28" s="20">
        <v>2.0503006000000001E-2</v>
      </c>
    </row>
    <row r="29" spans="1:7" ht="12.75" x14ac:dyDescent="0.2">
      <c r="A29" s="21">
        <v>23</v>
      </c>
      <c r="B29" s="22" t="s">
        <v>173</v>
      </c>
      <c r="C29" s="26" t="s">
        <v>174</v>
      </c>
      <c r="D29" s="17" t="s">
        <v>175</v>
      </c>
      <c r="E29" s="62">
        <v>48259</v>
      </c>
      <c r="F29" s="68">
        <v>143.8359495</v>
      </c>
      <c r="G29" s="20">
        <v>2.0029504E-2</v>
      </c>
    </row>
    <row r="30" spans="1:7" ht="25.5" x14ac:dyDescent="0.2">
      <c r="A30" s="21">
        <v>24</v>
      </c>
      <c r="B30" s="22" t="s">
        <v>259</v>
      </c>
      <c r="C30" s="26" t="s">
        <v>260</v>
      </c>
      <c r="D30" s="17" t="s">
        <v>245</v>
      </c>
      <c r="E30" s="62">
        <v>24598</v>
      </c>
      <c r="F30" s="68">
        <v>141.40160299999999</v>
      </c>
      <c r="G30" s="20">
        <v>1.9690514999999999E-2</v>
      </c>
    </row>
    <row r="31" spans="1:7" ht="25.5" x14ac:dyDescent="0.2">
      <c r="A31" s="21">
        <v>25</v>
      </c>
      <c r="B31" s="22" t="s">
        <v>216</v>
      </c>
      <c r="C31" s="26" t="s">
        <v>217</v>
      </c>
      <c r="D31" s="17" t="s">
        <v>36</v>
      </c>
      <c r="E31" s="62">
        <v>92347</v>
      </c>
      <c r="F31" s="68">
        <v>137.781724</v>
      </c>
      <c r="G31" s="20">
        <v>1.9186438E-2</v>
      </c>
    </row>
    <row r="32" spans="1:7" ht="51" x14ac:dyDescent="0.2">
      <c r="A32" s="21">
        <v>26</v>
      </c>
      <c r="B32" s="22" t="s">
        <v>213</v>
      </c>
      <c r="C32" s="26" t="s">
        <v>214</v>
      </c>
      <c r="D32" s="17" t="s">
        <v>215</v>
      </c>
      <c r="E32" s="62">
        <v>270455</v>
      </c>
      <c r="F32" s="68">
        <v>136.03886499999999</v>
      </c>
      <c r="G32" s="20">
        <v>1.8943741E-2</v>
      </c>
    </row>
    <row r="33" spans="1:7" ht="12.75" x14ac:dyDescent="0.2">
      <c r="A33" s="21">
        <v>27</v>
      </c>
      <c r="B33" s="22" t="s">
        <v>314</v>
      </c>
      <c r="C33" s="26" t="s">
        <v>315</v>
      </c>
      <c r="D33" s="17" t="s">
        <v>22</v>
      </c>
      <c r="E33" s="62">
        <v>58791</v>
      </c>
      <c r="F33" s="68">
        <v>132.10337699999999</v>
      </c>
      <c r="G33" s="20">
        <v>1.8395715E-2</v>
      </c>
    </row>
    <row r="34" spans="1:7" ht="25.5" x14ac:dyDescent="0.2">
      <c r="A34" s="21">
        <v>28</v>
      </c>
      <c r="B34" s="22" t="s">
        <v>39</v>
      </c>
      <c r="C34" s="26" t="s">
        <v>40</v>
      </c>
      <c r="D34" s="17" t="s">
        <v>19</v>
      </c>
      <c r="E34" s="62">
        <v>2563</v>
      </c>
      <c r="F34" s="68">
        <v>131.51265599999999</v>
      </c>
      <c r="G34" s="20">
        <v>1.8313455999999999E-2</v>
      </c>
    </row>
    <row r="35" spans="1:7" ht="25.5" x14ac:dyDescent="0.2">
      <c r="A35" s="21">
        <v>29</v>
      </c>
      <c r="B35" s="22" t="s">
        <v>70</v>
      </c>
      <c r="C35" s="26" t="s">
        <v>71</v>
      </c>
      <c r="D35" s="17" t="s">
        <v>43</v>
      </c>
      <c r="E35" s="62">
        <v>72038</v>
      </c>
      <c r="F35" s="68">
        <v>123.401094</v>
      </c>
      <c r="G35" s="20">
        <v>1.7183901000000001E-2</v>
      </c>
    </row>
    <row r="36" spans="1:7" ht="12.75" x14ac:dyDescent="0.2">
      <c r="A36" s="21">
        <v>30</v>
      </c>
      <c r="B36" s="22" t="s">
        <v>200</v>
      </c>
      <c r="C36" s="26" t="s">
        <v>201</v>
      </c>
      <c r="D36" s="17" t="s">
        <v>188</v>
      </c>
      <c r="E36" s="62">
        <v>11934</v>
      </c>
      <c r="F36" s="68">
        <v>123.16484699999999</v>
      </c>
      <c r="G36" s="20">
        <v>1.7151003000000001E-2</v>
      </c>
    </row>
    <row r="37" spans="1:7" ht="25.5" x14ac:dyDescent="0.2">
      <c r="A37" s="21">
        <v>31</v>
      </c>
      <c r="B37" s="22" t="s">
        <v>204</v>
      </c>
      <c r="C37" s="26" t="s">
        <v>205</v>
      </c>
      <c r="D37" s="17" t="s">
        <v>43</v>
      </c>
      <c r="E37" s="62">
        <v>37873</v>
      </c>
      <c r="F37" s="68">
        <v>115.2664755</v>
      </c>
      <c r="G37" s="20">
        <v>1.6051136000000001E-2</v>
      </c>
    </row>
    <row r="38" spans="1:7" ht="12.75" x14ac:dyDescent="0.2">
      <c r="A38" s="21">
        <v>32</v>
      </c>
      <c r="B38" s="22" t="s">
        <v>253</v>
      </c>
      <c r="C38" s="26" t="s">
        <v>254</v>
      </c>
      <c r="D38" s="17" t="s">
        <v>22</v>
      </c>
      <c r="E38" s="62">
        <v>98000</v>
      </c>
      <c r="F38" s="68">
        <v>103.586</v>
      </c>
      <c r="G38" s="20">
        <v>1.4424601E-2</v>
      </c>
    </row>
    <row r="39" spans="1:7" ht="25.5" x14ac:dyDescent="0.2">
      <c r="A39" s="21">
        <v>33</v>
      </c>
      <c r="B39" s="22" t="s">
        <v>328</v>
      </c>
      <c r="C39" s="26" t="s">
        <v>329</v>
      </c>
      <c r="D39" s="17" t="s">
        <v>280</v>
      </c>
      <c r="E39" s="62">
        <v>40620</v>
      </c>
      <c r="F39" s="68">
        <v>101.48907</v>
      </c>
      <c r="G39" s="20">
        <v>1.4132598999999999E-2</v>
      </c>
    </row>
    <row r="40" spans="1:7" ht="25.5" x14ac:dyDescent="0.2">
      <c r="A40" s="21">
        <v>34</v>
      </c>
      <c r="B40" s="22" t="s">
        <v>208</v>
      </c>
      <c r="C40" s="26" t="s">
        <v>209</v>
      </c>
      <c r="D40" s="17" t="s">
        <v>210</v>
      </c>
      <c r="E40" s="62">
        <v>36963</v>
      </c>
      <c r="F40" s="68">
        <v>96.011392499999999</v>
      </c>
      <c r="G40" s="20">
        <v>1.3369819E-2</v>
      </c>
    </row>
    <row r="41" spans="1:7" ht="12.75" x14ac:dyDescent="0.2">
      <c r="A41" s="21">
        <v>35</v>
      </c>
      <c r="B41" s="22" t="s">
        <v>316</v>
      </c>
      <c r="C41" s="26" t="s">
        <v>317</v>
      </c>
      <c r="D41" s="17" t="s">
        <v>175</v>
      </c>
      <c r="E41" s="62">
        <v>19090</v>
      </c>
      <c r="F41" s="68">
        <v>90.677499999999995</v>
      </c>
      <c r="G41" s="20">
        <v>1.2627061E-2</v>
      </c>
    </row>
    <row r="42" spans="1:7" ht="51" x14ac:dyDescent="0.2">
      <c r="A42" s="21">
        <v>36</v>
      </c>
      <c r="B42" s="22" t="s">
        <v>283</v>
      </c>
      <c r="C42" s="26" t="s">
        <v>284</v>
      </c>
      <c r="D42" s="17" t="s">
        <v>215</v>
      </c>
      <c r="E42" s="62">
        <v>29874</v>
      </c>
      <c r="F42" s="68">
        <v>87.217142999999993</v>
      </c>
      <c r="G42" s="20">
        <v>1.2145197999999999E-2</v>
      </c>
    </row>
    <row r="43" spans="1:7" ht="25.5" x14ac:dyDescent="0.2">
      <c r="A43" s="21">
        <v>37</v>
      </c>
      <c r="B43" s="22" t="s">
        <v>211</v>
      </c>
      <c r="C43" s="26" t="s">
        <v>212</v>
      </c>
      <c r="D43" s="17" t="s">
        <v>43</v>
      </c>
      <c r="E43" s="62">
        <v>20323</v>
      </c>
      <c r="F43" s="68">
        <v>83.039777999999998</v>
      </c>
      <c r="G43" s="20">
        <v>1.1563489999999999E-2</v>
      </c>
    </row>
    <row r="44" spans="1:7" ht="38.25" x14ac:dyDescent="0.2">
      <c r="A44" s="21">
        <v>38</v>
      </c>
      <c r="B44" s="22" t="s">
        <v>98</v>
      </c>
      <c r="C44" s="26" t="s">
        <v>99</v>
      </c>
      <c r="D44" s="17" t="s">
        <v>100</v>
      </c>
      <c r="E44" s="62">
        <v>79000</v>
      </c>
      <c r="F44" s="68">
        <v>77.42</v>
      </c>
      <c r="G44" s="20">
        <v>1.0780922E-2</v>
      </c>
    </row>
    <row r="45" spans="1:7" ht="25.5" x14ac:dyDescent="0.2">
      <c r="A45" s="21">
        <v>39</v>
      </c>
      <c r="B45" s="22" t="s">
        <v>48</v>
      </c>
      <c r="C45" s="26" t="s">
        <v>49</v>
      </c>
      <c r="D45" s="17" t="s">
        <v>43</v>
      </c>
      <c r="E45" s="62">
        <v>10490</v>
      </c>
      <c r="F45" s="68">
        <v>75.601429999999993</v>
      </c>
      <c r="G45" s="20">
        <v>1.0527682E-2</v>
      </c>
    </row>
    <row r="46" spans="1:7" ht="12.75" x14ac:dyDescent="0.2">
      <c r="A46" s="21">
        <v>40</v>
      </c>
      <c r="B46" s="22" t="s">
        <v>293</v>
      </c>
      <c r="C46" s="26" t="s">
        <v>294</v>
      </c>
      <c r="D46" s="17" t="s">
        <v>252</v>
      </c>
      <c r="E46" s="62">
        <v>46393</v>
      </c>
      <c r="F46" s="68">
        <v>72.790616999999997</v>
      </c>
      <c r="G46" s="20">
        <v>1.0136269999999999E-2</v>
      </c>
    </row>
    <row r="47" spans="1:7" ht="12.75" x14ac:dyDescent="0.2">
      <c r="A47" s="21">
        <v>41</v>
      </c>
      <c r="B47" s="22" t="s">
        <v>275</v>
      </c>
      <c r="C47" s="26" t="s">
        <v>276</v>
      </c>
      <c r="D47" s="17" t="s">
        <v>76</v>
      </c>
      <c r="E47" s="62">
        <v>2863</v>
      </c>
      <c r="F47" s="68">
        <v>72.478276500000007</v>
      </c>
      <c r="G47" s="20">
        <v>1.0092775E-2</v>
      </c>
    </row>
    <row r="48" spans="1:7" ht="25.5" x14ac:dyDescent="0.2">
      <c r="A48" s="21">
        <v>42</v>
      </c>
      <c r="B48" s="22" t="s">
        <v>202</v>
      </c>
      <c r="C48" s="26" t="s">
        <v>203</v>
      </c>
      <c r="D48" s="17" t="s">
        <v>19</v>
      </c>
      <c r="E48" s="62">
        <v>38605</v>
      </c>
      <c r="F48" s="68">
        <v>70.145285000000001</v>
      </c>
      <c r="G48" s="20">
        <v>9.7679010000000007E-3</v>
      </c>
    </row>
    <row r="49" spans="1:7" ht="12.75" x14ac:dyDescent="0.2">
      <c r="A49" s="21">
        <v>43</v>
      </c>
      <c r="B49" s="22" t="s">
        <v>88</v>
      </c>
      <c r="C49" s="26" t="s">
        <v>89</v>
      </c>
      <c r="D49" s="17" t="s">
        <v>59</v>
      </c>
      <c r="E49" s="62">
        <v>32900</v>
      </c>
      <c r="F49" s="68">
        <v>69.797349999999994</v>
      </c>
      <c r="G49" s="20">
        <v>9.7194499999999993E-3</v>
      </c>
    </row>
    <row r="50" spans="1:7" ht="12.75" x14ac:dyDescent="0.2">
      <c r="A50" s="21">
        <v>44</v>
      </c>
      <c r="B50" s="22" t="s">
        <v>289</v>
      </c>
      <c r="C50" s="26" t="s">
        <v>290</v>
      </c>
      <c r="D50" s="17" t="s">
        <v>233</v>
      </c>
      <c r="E50" s="62">
        <v>36739</v>
      </c>
      <c r="F50" s="68">
        <v>69.032580999999993</v>
      </c>
      <c r="G50" s="20">
        <v>9.6129539999999999E-3</v>
      </c>
    </row>
    <row r="51" spans="1:7" ht="12.75" x14ac:dyDescent="0.2">
      <c r="A51" s="21">
        <v>45</v>
      </c>
      <c r="B51" s="22" t="s">
        <v>330</v>
      </c>
      <c r="C51" s="26" t="s">
        <v>331</v>
      </c>
      <c r="D51" s="17" t="s">
        <v>172</v>
      </c>
      <c r="E51" s="62">
        <v>25632</v>
      </c>
      <c r="F51" s="68">
        <v>67.322447999999994</v>
      </c>
      <c r="G51" s="20">
        <v>9.3748140000000004E-3</v>
      </c>
    </row>
    <row r="52" spans="1:7" ht="25.5" x14ac:dyDescent="0.2">
      <c r="A52" s="21">
        <v>46</v>
      </c>
      <c r="B52" s="22" t="s">
        <v>220</v>
      </c>
      <c r="C52" s="26" t="s">
        <v>221</v>
      </c>
      <c r="D52" s="17" t="s">
        <v>210</v>
      </c>
      <c r="E52" s="62">
        <v>18997</v>
      </c>
      <c r="F52" s="68">
        <v>66.897935500000003</v>
      </c>
      <c r="G52" s="20">
        <v>9.3156990000000002E-3</v>
      </c>
    </row>
    <row r="53" spans="1:7" ht="25.5" x14ac:dyDescent="0.2">
      <c r="A53" s="21">
        <v>47</v>
      </c>
      <c r="B53" s="22" t="s">
        <v>248</v>
      </c>
      <c r="C53" s="26" t="s">
        <v>249</v>
      </c>
      <c r="D53" s="17" t="s">
        <v>66</v>
      </c>
      <c r="E53" s="62">
        <v>26143</v>
      </c>
      <c r="F53" s="68">
        <v>65.749645000000001</v>
      </c>
      <c r="G53" s="20">
        <v>9.1557970000000002E-3</v>
      </c>
    </row>
    <row r="54" spans="1:7" ht="12.75" x14ac:dyDescent="0.2">
      <c r="A54" s="21">
        <v>48</v>
      </c>
      <c r="B54" s="22" t="s">
        <v>94</v>
      </c>
      <c r="C54" s="26" t="s">
        <v>95</v>
      </c>
      <c r="D54" s="17" t="s">
        <v>59</v>
      </c>
      <c r="E54" s="62">
        <v>24117</v>
      </c>
      <c r="F54" s="68">
        <v>65.320894499999994</v>
      </c>
      <c r="G54" s="20">
        <v>9.0960929999999995E-3</v>
      </c>
    </row>
    <row r="55" spans="1:7" ht="25.5" x14ac:dyDescent="0.2">
      <c r="A55" s="21">
        <v>49</v>
      </c>
      <c r="B55" s="22" t="s">
        <v>72</v>
      </c>
      <c r="C55" s="26" t="s">
        <v>73</v>
      </c>
      <c r="D55" s="17" t="s">
        <v>66</v>
      </c>
      <c r="E55" s="62">
        <v>19208</v>
      </c>
      <c r="F55" s="68">
        <v>64.433235999999994</v>
      </c>
      <c r="G55" s="20">
        <v>8.9724839999999993E-3</v>
      </c>
    </row>
    <row r="56" spans="1:7" ht="25.5" x14ac:dyDescent="0.2">
      <c r="A56" s="21">
        <v>50</v>
      </c>
      <c r="B56" s="22" t="s">
        <v>206</v>
      </c>
      <c r="C56" s="26" t="s">
        <v>207</v>
      </c>
      <c r="D56" s="17" t="s">
        <v>43</v>
      </c>
      <c r="E56" s="62">
        <v>7809</v>
      </c>
      <c r="F56" s="68">
        <v>59.110225499999999</v>
      </c>
      <c r="G56" s="20">
        <v>8.2312419999999997E-3</v>
      </c>
    </row>
    <row r="57" spans="1:7" ht="25.5" x14ac:dyDescent="0.2">
      <c r="A57" s="21">
        <v>51</v>
      </c>
      <c r="B57" s="22" t="s">
        <v>67</v>
      </c>
      <c r="C57" s="26" t="s">
        <v>68</v>
      </c>
      <c r="D57" s="17" t="s">
        <v>69</v>
      </c>
      <c r="E57" s="62">
        <v>15000</v>
      </c>
      <c r="F57" s="68">
        <v>58.192500000000003</v>
      </c>
      <c r="G57" s="20">
        <v>8.1034460000000003E-3</v>
      </c>
    </row>
    <row r="58" spans="1:7" ht="12.75" x14ac:dyDescent="0.2">
      <c r="A58" s="21">
        <v>52</v>
      </c>
      <c r="B58" s="22" t="s">
        <v>77</v>
      </c>
      <c r="C58" s="26" t="s">
        <v>78</v>
      </c>
      <c r="D58" s="17" t="s">
        <v>59</v>
      </c>
      <c r="E58" s="62">
        <v>27261</v>
      </c>
      <c r="F58" s="68">
        <v>57.179947499999997</v>
      </c>
      <c r="G58" s="20">
        <v>7.9624459999999998E-3</v>
      </c>
    </row>
    <row r="59" spans="1:7" ht="12.75" x14ac:dyDescent="0.2">
      <c r="A59" s="21">
        <v>53</v>
      </c>
      <c r="B59" s="22" t="s">
        <v>229</v>
      </c>
      <c r="C59" s="26" t="s">
        <v>230</v>
      </c>
      <c r="D59" s="17" t="s">
        <v>172</v>
      </c>
      <c r="E59" s="62">
        <v>22567</v>
      </c>
      <c r="F59" s="68">
        <v>57.09451</v>
      </c>
      <c r="G59" s="20">
        <v>7.9505489999999995E-3</v>
      </c>
    </row>
    <row r="60" spans="1:7" ht="12.75" x14ac:dyDescent="0.2">
      <c r="A60" s="21">
        <v>54</v>
      </c>
      <c r="B60" s="22" t="s">
        <v>193</v>
      </c>
      <c r="C60" s="26" t="s">
        <v>194</v>
      </c>
      <c r="D60" s="17" t="s">
        <v>188</v>
      </c>
      <c r="E60" s="62">
        <v>10712</v>
      </c>
      <c r="F60" s="68">
        <v>55.777383999999998</v>
      </c>
      <c r="G60" s="20">
        <v>7.767136E-3</v>
      </c>
    </row>
    <row r="61" spans="1:7" ht="25.5" x14ac:dyDescent="0.2">
      <c r="A61" s="21">
        <v>55</v>
      </c>
      <c r="B61" s="22" t="s">
        <v>189</v>
      </c>
      <c r="C61" s="26" t="s">
        <v>190</v>
      </c>
      <c r="D61" s="17" t="s">
        <v>43</v>
      </c>
      <c r="E61" s="62">
        <v>10262</v>
      </c>
      <c r="F61" s="68">
        <v>55.019713000000003</v>
      </c>
      <c r="G61" s="20">
        <v>7.6616280000000002E-3</v>
      </c>
    </row>
    <row r="62" spans="1:7" ht="12.75" x14ac:dyDescent="0.2">
      <c r="A62" s="21">
        <v>56</v>
      </c>
      <c r="B62" s="22" t="s">
        <v>320</v>
      </c>
      <c r="C62" s="26" t="s">
        <v>321</v>
      </c>
      <c r="D62" s="17" t="s">
        <v>188</v>
      </c>
      <c r="E62" s="62">
        <v>85110</v>
      </c>
      <c r="F62" s="68">
        <v>52.895865000000001</v>
      </c>
      <c r="G62" s="20">
        <v>7.3658769999999998E-3</v>
      </c>
    </row>
    <row r="63" spans="1:7" ht="12.75" x14ac:dyDescent="0.2">
      <c r="A63" s="21">
        <v>57</v>
      </c>
      <c r="B63" s="22" t="s">
        <v>182</v>
      </c>
      <c r="C63" s="26" t="s">
        <v>183</v>
      </c>
      <c r="D63" s="17" t="s">
        <v>31</v>
      </c>
      <c r="E63" s="62">
        <v>24161</v>
      </c>
      <c r="F63" s="68">
        <v>39.756925500000001</v>
      </c>
      <c r="G63" s="20">
        <v>5.5362479999999997E-3</v>
      </c>
    </row>
    <row r="64" spans="1:7" ht="12.75" x14ac:dyDescent="0.2">
      <c r="A64" s="21">
        <v>58</v>
      </c>
      <c r="B64" s="22" t="s">
        <v>101</v>
      </c>
      <c r="C64" s="26" t="s">
        <v>102</v>
      </c>
      <c r="D64" s="17" t="s">
        <v>59</v>
      </c>
      <c r="E64" s="62">
        <v>25000</v>
      </c>
      <c r="F64" s="68">
        <v>31.524999999999999</v>
      </c>
      <c r="G64" s="20">
        <v>4.3899330000000004E-3</v>
      </c>
    </row>
    <row r="65" spans="1:7" ht="25.5" x14ac:dyDescent="0.2">
      <c r="A65" s="21">
        <v>59</v>
      </c>
      <c r="B65" s="22" t="s">
        <v>236</v>
      </c>
      <c r="C65" s="26" t="s">
        <v>237</v>
      </c>
      <c r="D65" s="17" t="s">
        <v>43</v>
      </c>
      <c r="E65" s="62">
        <v>14424</v>
      </c>
      <c r="F65" s="68">
        <v>14.250912</v>
      </c>
      <c r="G65" s="20">
        <v>1.984474E-3</v>
      </c>
    </row>
    <row r="66" spans="1:7" ht="25.5" x14ac:dyDescent="0.2">
      <c r="A66" s="21">
        <v>60</v>
      </c>
      <c r="B66" s="22" t="s">
        <v>240</v>
      </c>
      <c r="C66" s="26" t="s">
        <v>241</v>
      </c>
      <c r="D66" s="17" t="s">
        <v>19</v>
      </c>
      <c r="E66" s="62">
        <v>1218</v>
      </c>
      <c r="F66" s="68">
        <v>2.2532999999999999</v>
      </c>
      <c r="G66" s="20">
        <v>3.13777E-4</v>
      </c>
    </row>
    <row r="67" spans="1:7" ht="12.75" x14ac:dyDescent="0.2">
      <c r="A67" s="16"/>
      <c r="B67" s="17"/>
      <c r="C67" s="23" t="s">
        <v>120</v>
      </c>
      <c r="D67" s="27"/>
      <c r="E67" s="64"/>
      <c r="F67" s="70">
        <v>7023.7852444999999</v>
      </c>
      <c r="G67" s="28">
        <v>0.97807909100000001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121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120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122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120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123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120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124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120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125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120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126</v>
      </c>
      <c r="D84" s="40"/>
      <c r="E84" s="64"/>
      <c r="F84" s="70">
        <v>7023.7852444999999</v>
      </c>
      <c r="G84" s="28">
        <v>0.97807909100000001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127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120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128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120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129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120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130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120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131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132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133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120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134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120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135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120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136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137</v>
      </c>
      <c r="D112" s="30"/>
      <c r="E112" s="62"/>
      <c r="F112" s="68">
        <v>163.91579669999999</v>
      </c>
      <c r="G112" s="20">
        <v>2.2825670999999999E-2</v>
      </c>
    </row>
    <row r="113" spans="1:7" ht="12.75" x14ac:dyDescent="0.2">
      <c r="A113" s="21"/>
      <c r="B113" s="22"/>
      <c r="C113" s="23" t="s">
        <v>120</v>
      </c>
      <c r="D113" s="40"/>
      <c r="E113" s="64"/>
      <c r="F113" s="70">
        <v>163.91579669999999</v>
      </c>
      <c r="G113" s="28">
        <v>2.2825670999999999E-2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138</v>
      </c>
      <c r="D115" s="40"/>
      <c r="E115" s="64"/>
      <c r="F115" s="70">
        <v>163.91579669999999</v>
      </c>
      <c r="G115" s="28">
        <v>2.2825670999999999E-2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139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140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120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141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142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120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143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120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144</v>
      </c>
      <c r="D128" s="22"/>
      <c r="E128" s="62"/>
      <c r="F128" s="154">
        <v>-6.4972621999999998</v>
      </c>
      <c r="G128" s="155">
        <v>-9.0475899999999999E-4</v>
      </c>
    </row>
    <row r="129" spans="1:7" ht="12.75" x14ac:dyDescent="0.2">
      <c r="A129" s="21"/>
      <c r="B129" s="22"/>
      <c r="C129" s="46" t="s">
        <v>145</v>
      </c>
      <c r="D129" s="27"/>
      <c r="E129" s="64"/>
      <c r="F129" s="70">
        <v>7181.2037789999977</v>
      </c>
      <c r="G129" s="28">
        <v>1.000000003</v>
      </c>
    </row>
    <row r="131" spans="1:7" ht="12.75" x14ac:dyDescent="0.2">
      <c r="B131" s="360"/>
      <c r="C131" s="360"/>
      <c r="D131" s="360"/>
      <c r="E131" s="360"/>
      <c r="F131" s="360"/>
    </row>
    <row r="132" spans="1:7" ht="12.75" x14ac:dyDescent="0.2">
      <c r="B132" s="360"/>
      <c r="C132" s="360"/>
      <c r="D132" s="360"/>
      <c r="E132" s="360"/>
      <c r="F132" s="360"/>
    </row>
    <row r="134" spans="1:7" ht="12.75" x14ac:dyDescent="0.2">
      <c r="B134" s="52" t="s">
        <v>146</v>
      </c>
      <c r="C134" s="53"/>
      <c r="D134" s="54"/>
    </row>
    <row r="135" spans="1:7" ht="12.75" x14ac:dyDescent="0.2">
      <c r="B135" s="55" t="s">
        <v>147</v>
      </c>
      <c r="C135" s="56"/>
      <c r="D135" s="81" t="s">
        <v>148</v>
      </c>
    </row>
    <row r="136" spans="1:7" ht="12.75" x14ac:dyDescent="0.2">
      <c r="B136" s="55" t="s">
        <v>149</v>
      </c>
      <c r="C136" s="56"/>
      <c r="D136" s="81" t="s">
        <v>148</v>
      </c>
    </row>
    <row r="137" spans="1:7" ht="12.75" x14ac:dyDescent="0.2">
      <c r="B137" s="57" t="s">
        <v>150</v>
      </c>
      <c r="C137" s="56"/>
      <c r="D137" s="58"/>
    </row>
    <row r="138" spans="1:7" ht="25.5" customHeight="1" x14ac:dyDescent="0.2">
      <c r="B138" s="58"/>
      <c r="C138" s="48" t="s">
        <v>151</v>
      </c>
      <c r="D138" s="49" t="s">
        <v>152</v>
      </c>
    </row>
    <row r="139" spans="1:7" ht="12.75" customHeight="1" x14ac:dyDescent="0.2">
      <c r="B139" s="75" t="s">
        <v>153</v>
      </c>
      <c r="C139" s="76" t="s">
        <v>154</v>
      </c>
      <c r="D139" s="76" t="s">
        <v>155</v>
      </c>
    </row>
    <row r="140" spans="1:7" ht="12.75" x14ac:dyDescent="0.2">
      <c r="B140" s="58" t="s">
        <v>156</v>
      </c>
      <c r="C140" s="59">
        <v>9.8885000000000005</v>
      </c>
      <c r="D140" s="59">
        <v>8.9907000000000004</v>
      </c>
    </row>
    <row r="141" spans="1:7" ht="12.75" x14ac:dyDescent="0.2">
      <c r="B141" s="58" t="s">
        <v>157</v>
      </c>
      <c r="C141" s="59">
        <v>9.8885000000000005</v>
      </c>
      <c r="D141" s="59">
        <v>8.9907000000000004</v>
      </c>
    </row>
    <row r="142" spans="1:7" ht="12.75" x14ac:dyDescent="0.2">
      <c r="B142" s="58" t="s">
        <v>158</v>
      </c>
      <c r="C142" s="59">
        <v>9.7802000000000007</v>
      </c>
      <c r="D142" s="59">
        <v>8.8811</v>
      </c>
    </row>
    <row r="143" spans="1:7" ht="12.75" x14ac:dyDescent="0.2">
      <c r="B143" s="58" t="s">
        <v>159</v>
      </c>
      <c r="C143" s="59">
        <v>9.7802000000000007</v>
      </c>
      <c r="D143" s="59">
        <v>8.8811</v>
      </c>
    </row>
    <row r="145" spans="2:4" ht="12.75" x14ac:dyDescent="0.2">
      <c r="B145" s="77" t="s">
        <v>160</v>
      </c>
      <c r="C145" s="60"/>
      <c r="D145" s="78" t="s">
        <v>148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161</v>
      </c>
      <c r="C149" s="56"/>
      <c r="D149" s="83" t="s">
        <v>148</v>
      </c>
    </row>
    <row r="150" spans="2:4" ht="12.75" x14ac:dyDescent="0.2">
      <c r="B150" s="57" t="s">
        <v>162</v>
      </c>
      <c r="C150" s="56"/>
      <c r="D150" s="83" t="s">
        <v>148</v>
      </c>
    </row>
    <row r="151" spans="2:4" ht="12.75" x14ac:dyDescent="0.2">
      <c r="B151" s="57" t="s">
        <v>163</v>
      </c>
      <c r="C151" s="56"/>
      <c r="D151" s="61">
        <v>1.0127255064478457E-2</v>
      </c>
    </row>
    <row r="152" spans="2:4" ht="12.75" x14ac:dyDescent="0.2">
      <c r="B152" s="57" t="s">
        <v>164</v>
      </c>
      <c r="C152" s="56"/>
      <c r="D152" s="61" t="s">
        <v>148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648</vt:i4>
      </vt:variant>
    </vt:vector>
  </HeadingPairs>
  <TitlesOfParts>
    <vt:vector size="704" baseType="lpstr">
      <vt:lpstr>CAPEXG</vt:lpstr>
      <vt:lpstr>MICAP1</vt:lpstr>
      <vt:lpstr>MICAP10</vt:lpstr>
      <vt:lpstr>MICAP11</vt:lpstr>
      <vt:lpstr>MICAP12</vt:lpstr>
      <vt:lpstr>MICAP14</vt:lpstr>
      <vt:lpstr>MICAP15</vt:lpstr>
      <vt:lpstr>MICAP16</vt:lpstr>
      <vt:lpstr>MICAP17</vt:lpstr>
      <vt:lpstr>MICAP2</vt:lpstr>
      <vt:lpstr>MICAP3</vt:lpstr>
      <vt:lpstr>MICAP4</vt:lpstr>
      <vt:lpstr>MICAP7</vt:lpstr>
      <vt:lpstr>MICAP8</vt:lpstr>
      <vt:lpstr>MICAP9</vt:lpstr>
      <vt:lpstr>MIDCAP</vt:lpstr>
      <vt:lpstr>MULTIP</vt:lpstr>
      <vt:lpstr>MULTI1</vt:lpstr>
      <vt:lpstr>SESCAP1</vt:lpstr>
      <vt:lpstr>SESCAP2</vt:lpstr>
      <vt:lpstr>SESCAP3</vt:lpstr>
      <vt:lpstr>SESCAP4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SMALL2</vt:lpstr>
      <vt:lpstr>SMALL3</vt:lpstr>
      <vt:lpstr>SMALL4</vt:lpstr>
      <vt:lpstr>SMALL5</vt:lpstr>
      <vt:lpstr>SMALL6</vt:lpstr>
      <vt:lpstr>SMILE</vt:lpstr>
      <vt:lpstr>SRURAL</vt:lpstr>
      <vt:lpstr>SSN100</vt:lpstr>
      <vt:lpstr>STAX</vt:lpstr>
      <vt:lpstr>STOP6</vt:lpstr>
      <vt:lpstr>STOP7</vt:lpstr>
      <vt:lpstr>SUNBAL</vt:lpstr>
      <vt:lpstr>SUNEPL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  <vt:lpstr>XDO_METADATA</vt:lpstr>
      <vt:lpstr>MULTI1!XDO_?AMC_NAME?</vt:lpstr>
      <vt:lpstr>SLTADV4!XDO_?AMC_NAME?</vt:lpstr>
      <vt:lpstr>XDO_?AMC_NAME?</vt:lpstr>
      <vt:lpstr>MULTI1!XDO_?CASHNCASECA_ISIN_CODE?</vt:lpstr>
      <vt:lpstr>SLTADV4!XDO_?CASHNCASECA_ISIN_CODE?</vt:lpstr>
      <vt:lpstr>XDO_?CASHNCASECA_ISIN_CODE?</vt:lpstr>
      <vt:lpstr>MULTI1!XDO_?CASHNCASECA_MARKET_VALUE?</vt:lpstr>
      <vt:lpstr>SLTADV4!XDO_?CASHNCASECA_MARKET_VALUE?</vt:lpstr>
      <vt:lpstr>XDO_?CASHNCASECA_MARKET_VALUE?</vt:lpstr>
      <vt:lpstr>MULTI1!XDO_?CASHNCASECA_NAME?</vt:lpstr>
      <vt:lpstr>SLTADV4!XDO_?CASHNCASECA_NAME?</vt:lpstr>
      <vt:lpstr>XDO_?CASHNCASECA_NAME?</vt:lpstr>
      <vt:lpstr>MULTI1!XDO_?CASHNCASECA_PER_NET_ASSETS?</vt:lpstr>
      <vt:lpstr>SLTADV4!XDO_?CASHNCASECA_PER_NET_ASSETS?</vt:lpstr>
      <vt:lpstr>XDO_?CASHNCASECA_PER_NET_ASSETS?</vt:lpstr>
      <vt:lpstr>MULTI1!XDO_?CASHNCASECA_RATING_INDUSTRY?</vt:lpstr>
      <vt:lpstr>SLTADV4!XDO_?CASHNCASECA_RATING_INDUSTRY?</vt:lpstr>
      <vt:lpstr>XDO_?CASHNCASECA_RATING_INDUSTRY?</vt:lpstr>
      <vt:lpstr>MULTI1!XDO_?COL1_DESC_DIV?</vt:lpstr>
      <vt:lpstr>SLTADV4!XDO_?COL1_DESC_DIV?</vt:lpstr>
      <vt:lpstr>XDO_?COL1_DESC_DIV?</vt:lpstr>
      <vt:lpstr>MULTI1!XDO_?COL2_DESC_DIV?</vt:lpstr>
      <vt:lpstr>SLTADV4!XDO_?COL2_DESC_DIV?</vt:lpstr>
      <vt:lpstr>XDO_?COL2_DESC_DIV?</vt:lpstr>
      <vt:lpstr>MULTI1!XDO_?CUR_MNTH_DAY?</vt:lpstr>
      <vt:lpstr>SLTADV4!XDO_?CUR_MNTH_DAY?</vt:lpstr>
      <vt:lpstr>XDO_?CUR_MNTH_DAY?</vt:lpstr>
      <vt:lpstr>MULTI1!XDO_?CUR_MNTH_NAV?</vt:lpstr>
      <vt:lpstr>SLTADV4!XDO_?CUR_MNTH_NAV?</vt:lpstr>
      <vt:lpstr>XDO_?CUR_MNTH_NAV?</vt:lpstr>
      <vt:lpstr>MULTI1!XDO_?DEBTSEC_MARKET_VALUE_TOT?</vt:lpstr>
      <vt:lpstr>SLTADV4!XDO_?DEBTSEC_MARKET_VALUE_TOT?</vt:lpstr>
      <vt:lpstr>XDO_?DEBTSEC_MARKET_VALUE_TOT?</vt:lpstr>
      <vt:lpstr>MULTI1!XDO_?DEBTSEC_PER_NET_ASSETS_TOT?</vt:lpstr>
      <vt:lpstr>SLTADV4!XDO_?DEBTSEC_PER_NET_ASSETS_TOT?</vt:lpstr>
      <vt:lpstr>XDO_?DEBTSEC_PER_NET_ASSETS_TOT?</vt:lpstr>
      <vt:lpstr>MULTI1!XDO_?DEBTSECA_ISIN_CODE?</vt:lpstr>
      <vt:lpstr>SLTADV4!XDO_?DEBTSECA_ISIN_CODE?</vt:lpstr>
      <vt:lpstr>XDO_?DEBTSECA_ISIN_CODE?</vt:lpstr>
      <vt:lpstr>MULTI1!XDO_?DEBTSECA_MARKET_VALUE?</vt:lpstr>
      <vt:lpstr>SLTADV4!XDO_?DEBTSECA_MARKET_VALUE?</vt:lpstr>
      <vt:lpstr>XDO_?DEBTSECA_MARKET_VALUE?</vt:lpstr>
      <vt:lpstr>MULTI1!XDO_?DEBTSECA_MARKET_VALUE_TOT?</vt:lpstr>
      <vt:lpstr>SLTADV4!XDO_?DEBTSECA_MARKET_VALUE_TOT?</vt:lpstr>
      <vt:lpstr>XDO_?DEBTSECA_MARKET_VALUE_TOT?</vt:lpstr>
      <vt:lpstr>MULTI1!XDO_?DEBTSECA_NAME?</vt:lpstr>
      <vt:lpstr>SLTADV4!XDO_?DEBTSECA_NAME?</vt:lpstr>
      <vt:lpstr>XDO_?DEBTSECA_NAME?</vt:lpstr>
      <vt:lpstr>MULTI1!XDO_?DEBTSECA_PER_NET_ASSETS?</vt:lpstr>
      <vt:lpstr>SLTADV4!XDO_?DEBTSECA_PER_NET_ASSETS?</vt:lpstr>
      <vt:lpstr>XDO_?DEBTSECA_PER_NET_ASSETS?</vt:lpstr>
      <vt:lpstr>MULTI1!XDO_?DEBTSECA_PER_NET_ASSETS_TOT?</vt:lpstr>
      <vt:lpstr>SLTADV4!XDO_?DEBTSECA_PER_NET_ASSETS_TOT?</vt:lpstr>
      <vt:lpstr>XDO_?DEBTSECA_PER_NET_ASSETS_TOT?</vt:lpstr>
      <vt:lpstr>MULTI1!XDO_?DEBTSECA_RATING_INDUSTRY?</vt:lpstr>
      <vt:lpstr>SLTADV4!XDO_?DEBTSECA_RATING_INDUSTRY?</vt:lpstr>
      <vt:lpstr>XDO_?DEBTSECA_RATING_INDUSTRY?</vt:lpstr>
      <vt:lpstr>MULTI1!XDO_?DEBTSECA_SL_NO?</vt:lpstr>
      <vt:lpstr>SLTADV4!XDO_?DEBTSECA_SL_NO?</vt:lpstr>
      <vt:lpstr>XDO_?DEBTSECA_SL_NO?</vt:lpstr>
      <vt:lpstr>MULTI1!XDO_?DEBTSECA_UNITS?</vt:lpstr>
      <vt:lpstr>SLTADV4!XDO_?DEBTSECA_UNITS?</vt:lpstr>
      <vt:lpstr>XDO_?DEBTSECA_UNITS?</vt:lpstr>
      <vt:lpstr>MULTI1!XDO_?DEBTSECB_ISIN_CODE?</vt:lpstr>
      <vt:lpstr>SLTADV4!XDO_?DEBTSECB_ISIN_CODE?</vt:lpstr>
      <vt:lpstr>XDO_?DEBTSECB_ISIN_CODE?</vt:lpstr>
      <vt:lpstr>MULTI1!XDO_?DEBTSECB_MARKET_VALUE?</vt:lpstr>
      <vt:lpstr>SLTADV4!XDO_?DEBTSECB_MARKET_VALUE?</vt:lpstr>
      <vt:lpstr>XDO_?DEBTSECB_MARKET_VALUE?</vt:lpstr>
      <vt:lpstr>MULTI1!XDO_?DEBTSECB_MARKET_VALUE_TOT?</vt:lpstr>
      <vt:lpstr>SLTADV4!XDO_?DEBTSECB_MARKET_VALUE_TOT?</vt:lpstr>
      <vt:lpstr>XDO_?DEBTSECB_MARKET_VALUE_TOT?</vt:lpstr>
      <vt:lpstr>MULTI1!XDO_?DEBTSECB_NAME?</vt:lpstr>
      <vt:lpstr>SLTADV4!XDO_?DEBTSECB_NAME?</vt:lpstr>
      <vt:lpstr>XDO_?DEBTSECB_NAME?</vt:lpstr>
      <vt:lpstr>MULTI1!XDO_?DEBTSECB_PER_NET_ASSETS?</vt:lpstr>
      <vt:lpstr>SLTADV4!XDO_?DEBTSECB_PER_NET_ASSETS?</vt:lpstr>
      <vt:lpstr>XDO_?DEBTSECB_PER_NET_ASSETS?</vt:lpstr>
      <vt:lpstr>MULTI1!XDO_?DEBTSECB_PER_NET_ASSETS_TOT?</vt:lpstr>
      <vt:lpstr>SLTADV4!XDO_?DEBTSECB_PER_NET_ASSETS_TOT?</vt:lpstr>
      <vt:lpstr>XDO_?DEBTSECB_PER_NET_ASSETS_TOT?</vt:lpstr>
      <vt:lpstr>MULTI1!XDO_?DEBTSECB_RATING_INDUSTRY?</vt:lpstr>
      <vt:lpstr>SLTADV4!XDO_?DEBTSECB_RATING_INDUSTRY?</vt:lpstr>
      <vt:lpstr>XDO_?DEBTSECB_RATING_INDUSTRY?</vt:lpstr>
      <vt:lpstr>MULTI1!XDO_?DEBTSECB_SL_NO?</vt:lpstr>
      <vt:lpstr>SLTADV4!XDO_?DEBTSECB_SL_NO?</vt:lpstr>
      <vt:lpstr>XDO_?DEBTSECB_SL_NO?</vt:lpstr>
      <vt:lpstr>MULTI1!XDO_?DEBTSECB_UNITS?</vt:lpstr>
      <vt:lpstr>SLTADV4!XDO_?DEBTSECB_UNITS?</vt:lpstr>
      <vt:lpstr>XDO_?DEBTSECB_UNITS?</vt:lpstr>
      <vt:lpstr>MULTI1!XDO_?DEBTSECC_ISIN_CODE?</vt:lpstr>
      <vt:lpstr>SLTADV4!XDO_?DEBTSECC_ISIN_CODE?</vt:lpstr>
      <vt:lpstr>XDO_?DEBTSECC_ISIN_CODE?</vt:lpstr>
      <vt:lpstr>MULTI1!XDO_?DEBTSECC_MARKET_VALUE?</vt:lpstr>
      <vt:lpstr>SLTADV4!XDO_?DEBTSECC_MARKET_VALUE?</vt:lpstr>
      <vt:lpstr>XDO_?DEBTSECC_MARKET_VALUE?</vt:lpstr>
      <vt:lpstr>MULTI1!XDO_?DEBTSECC_MARKET_VALUE_TOT?</vt:lpstr>
      <vt:lpstr>SLTADV4!XDO_?DEBTSECC_MARKET_VALUE_TOT?</vt:lpstr>
      <vt:lpstr>XDO_?DEBTSECC_MARKET_VALUE_TOT?</vt:lpstr>
      <vt:lpstr>MULTI1!XDO_?DEBTSECC_NAME?</vt:lpstr>
      <vt:lpstr>SLTADV4!XDO_?DEBTSECC_NAME?</vt:lpstr>
      <vt:lpstr>XDO_?DEBTSECC_NAME?</vt:lpstr>
      <vt:lpstr>MULTI1!XDO_?DEBTSECC_PER_NET_ASSETS?</vt:lpstr>
      <vt:lpstr>SLTADV4!XDO_?DEBTSECC_PER_NET_ASSETS?</vt:lpstr>
      <vt:lpstr>XDO_?DEBTSECC_PER_NET_ASSETS?</vt:lpstr>
      <vt:lpstr>MULTI1!XDO_?DEBTSECC_PER_NET_ASSETS_TOT?</vt:lpstr>
      <vt:lpstr>SLTADV4!XDO_?DEBTSECC_PER_NET_ASSETS_TOT?</vt:lpstr>
      <vt:lpstr>XDO_?DEBTSECC_PER_NET_ASSETS_TOT?</vt:lpstr>
      <vt:lpstr>MULTI1!XDO_?DEBTSECC_RATING_INDUSTRY?</vt:lpstr>
      <vt:lpstr>SLTADV4!XDO_?DEBTSECC_RATING_INDUSTRY?</vt:lpstr>
      <vt:lpstr>XDO_?DEBTSECC_RATING_INDUSTRY?</vt:lpstr>
      <vt:lpstr>MULTI1!XDO_?DEBTSECC_SL_NO?</vt:lpstr>
      <vt:lpstr>SLTADV4!XDO_?DEBTSECC_SL_NO?</vt:lpstr>
      <vt:lpstr>XDO_?DEBTSECC_SL_NO?</vt:lpstr>
      <vt:lpstr>MULTI1!XDO_?DEBTSECC_UNITS?</vt:lpstr>
      <vt:lpstr>SLTADV4!XDO_?DEBTSECC_UNITS?</vt:lpstr>
      <vt:lpstr>XDO_?DEBTSECC_UNITS?</vt:lpstr>
      <vt:lpstr>MULTI1!XDO_?DEBTSECD_ISIN_CODE?</vt:lpstr>
      <vt:lpstr>SLTADV4!XDO_?DEBTSECD_ISIN_CODE?</vt:lpstr>
      <vt:lpstr>XDO_?DEBTSECD_ISIN_CODE?</vt:lpstr>
      <vt:lpstr>MULTI1!XDO_?DEBTSECD_MARKET_VALUE?</vt:lpstr>
      <vt:lpstr>SLTADV4!XDO_?DEBTSECD_MARKET_VALUE?</vt:lpstr>
      <vt:lpstr>XDO_?DEBTSECD_MARKET_VALUE?</vt:lpstr>
      <vt:lpstr>MULTI1!XDO_?DEBTSECD_MARKET_VALUE_TOT?</vt:lpstr>
      <vt:lpstr>SLTADV4!XDO_?DEBTSECD_MARKET_VALUE_TOT?</vt:lpstr>
      <vt:lpstr>XDO_?DEBTSECD_MARKET_VALUE_TOT?</vt:lpstr>
      <vt:lpstr>MULTI1!XDO_?DEBTSECD_NAME?</vt:lpstr>
      <vt:lpstr>SLTADV4!XDO_?DEBTSECD_NAME?</vt:lpstr>
      <vt:lpstr>XDO_?DEBTSECD_NAME?</vt:lpstr>
      <vt:lpstr>MULTI1!XDO_?DEBTSECD_PER_NET_ASSETS?</vt:lpstr>
      <vt:lpstr>SLTADV4!XDO_?DEBTSECD_PER_NET_ASSETS?</vt:lpstr>
      <vt:lpstr>XDO_?DEBTSECD_PER_NET_ASSETS?</vt:lpstr>
      <vt:lpstr>MULTI1!XDO_?DEBTSECD_PER_NET_ASSETS_TOT?</vt:lpstr>
      <vt:lpstr>SLTADV4!XDO_?DEBTSECD_PER_NET_ASSETS_TOT?</vt:lpstr>
      <vt:lpstr>XDO_?DEBTSECD_PER_NET_ASSETS_TOT?</vt:lpstr>
      <vt:lpstr>MULTI1!XDO_?DEBTSECD_RATING_INDUSTRY?</vt:lpstr>
      <vt:lpstr>SLTADV4!XDO_?DEBTSECD_RATING_INDUSTRY?</vt:lpstr>
      <vt:lpstr>XDO_?DEBTSECD_RATING_INDUSTRY?</vt:lpstr>
      <vt:lpstr>MULTI1!XDO_?DEBTSECD_SL_NO?</vt:lpstr>
      <vt:lpstr>SLTADV4!XDO_?DEBTSECD_SL_NO?</vt:lpstr>
      <vt:lpstr>XDO_?DEBTSECD_SL_NO?</vt:lpstr>
      <vt:lpstr>MULTI1!XDO_?DEBTSECD_UNITS?</vt:lpstr>
      <vt:lpstr>SLTADV4!XDO_?DEBTSECD_UNITS?</vt:lpstr>
      <vt:lpstr>XDO_?DEBTSECD_UNITS?</vt:lpstr>
      <vt:lpstr>MULTI1!XDO_?DERIVATIVE_NOTES?</vt:lpstr>
      <vt:lpstr>SLTADV4!XDO_?DERIVATIVE_NOTES?</vt:lpstr>
      <vt:lpstr>XDO_?DERIVATIVE_NOTES?</vt:lpstr>
      <vt:lpstr>MULTI1!XDO_?DERIVATIVE_NOTES_VAL?</vt:lpstr>
      <vt:lpstr>SLTADV4!XDO_?DERIVATIVE_NOTES_VAL?</vt:lpstr>
      <vt:lpstr>XDO_?DERIVATIVE_NOTES_VAL?</vt:lpstr>
      <vt:lpstr>MULTI1!XDO_?EQUSEC_MARKET_VALUE_TOT?</vt:lpstr>
      <vt:lpstr>SLTADV4!XDO_?EQUSEC_MARKET_VALUE_TOT?</vt:lpstr>
      <vt:lpstr>XDO_?EQUSEC_MARKET_VALUE_TOT?</vt:lpstr>
      <vt:lpstr>MULTI1!XDO_?EQUSEC_PER_NET_ASSETS_TOT?</vt:lpstr>
      <vt:lpstr>SLTADV4!XDO_?EQUSEC_PER_NET_ASSETS_TOT?</vt:lpstr>
      <vt:lpstr>XDO_?EQUSEC_PER_NET_ASSETS_TOT?</vt:lpstr>
      <vt:lpstr>MULTI1!XDO_?EQUSECA_MARKET_VALUE_TOT?</vt:lpstr>
      <vt:lpstr>SLTADV4!XDO_?EQUSECA_MARKET_VALUE_TOT?</vt:lpstr>
      <vt:lpstr>XDO_?EQUSECA_MARKET_VALUE_TOT?</vt:lpstr>
      <vt:lpstr>MULTI1!XDO_?EQUSECA_PER_NET_ASSETS?</vt:lpstr>
      <vt:lpstr>SLTADV4!XDO_?EQUSECA_PER_NET_ASSETS?</vt:lpstr>
      <vt:lpstr>XDO_?EQUSECA_PER_NET_ASSETS?</vt:lpstr>
      <vt:lpstr>MULTI1!XDO_?EQUSECA_PER_NET_ASSETS_TOT?</vt:lpstr>
      <vt:lpstr>SLTADV4!XDO_?EQUSECA_PER_NET_ASSETS_TOT?</vt:lpstr>
      <vt:lpstr>XDO_?EQUSECA_PER_NET_ASSETS_TOT?</vt:lpstr>
      <vt:lpstr>MULTI1!XDO_?EQUSECB_ISIN_CODE?</vt:lpstr>
      <vt:lpstr>SLTADV4!XDO_?EQUSECB_ISIN_CODE?</vt:lpstr>
      <vt:lpstr>XDO_?EQUSECB_ISIN_CODE?</vt:lpstr>
      <vt:lpstr>MULTI1!XDO_?EQUSECB_MARKET_VALUE?</vt:lpstr>
      <vt:lpstr>SLTADV4!XDO_?EQUSECB_MARKET_VALUE?</vt:lpstr>
      <vt:lpstr>XDO_?EQUSECB_MARKET_VALUE?</vt:lpstr>
      <vt:lpstr>MULTI1!XDO_?EQUSECB_MARKET_VALUE_TOT?</vt:lpstr>
      <vt:lpstr>SLTADV4!XDO_?EQUSECB_MARKET_VALUE_TOT?</vt:lpstr>
      <vt:lpstr>XDO_?EQUSECB_MARKET_VALUE_TOT?</vt:lpstr>
      <vt:lpstr>MULTI1!XDO_?EQUSECB_NAME?</vt:lpstr>
      <vt:lpstr>SLTADV4!XDO_?EQUSECB_NAME?</vt:lpstr>
      <vt:lpstr>XDO_?EQUSECB_NAME?</vt:lpstr>
      <vt:lpstr>MULTI1!XDO_?EQUSECB_PER_NET_ASSETS?</vt:lpstr>
      <vt:lpstr>SLTADV4!XDO_?EQUSECB_PER_NET_ASSETS?</vt:lpstr>
      <vt:lpstr>XDO_?EQUSECB_PER_NET_ASSETS?</vt:lpstr>
      <vt:lpstr>MULTI1!XDO_?EQUSECB_PER_NET_ASSETS_TOT?</vt:lpstr>
      <vt:lpstr>SLTADV4!XDO_?EQUSECB_PER_NET_ASSETS_TOT?</vt:lpstr>
      <vt:lpstr>XDO_?EQUSECB_PER_NET_ASSETS_TOT?</vt:lpstr>
      <vt:lpstr>MULTI1!XDO_?EQUSECB_RATING_INDUSTRY?</vt:lpstr>
      <vt:lpstr>SLTADV4!XDO_?EQUSECB_RATING_INDUSTRY?</vt:lpstr>
      <vt:lpstr>XDO_?EQUSECB_RATING_INDUSTRY?</vt:lpstr>
      <vt:lpstr>MULTI1!XDO_?EQUSECB_SL_NO?</vt:lpstr>
      <vt:lpstr>SLTADV4!XDO_?EQUSECB_SL_NO?</vt:lpstr>
      <vt:lpstr>XDO_?EQUSECB_SL_NO?</vt:lpstr>
      <vt:lpstr>MULTI1!XDO_?EQUSECB_UNITS?</vt:lpstr>
      <vt:lpstr>SLTADV4!XDO_?EQUSECB_UNITS?</vt:lpstr>
      <vt:lpstr>XDO_?EQUSECB_UNITS?</vt:lpstr>
      <vt:lpstr>MULTI1!XDO_?EQUSECC_ISIN_CODE?</vt:lpstr>
      <vt:lpstr>SLTADV4!XDO_?EQUSECC_ISIN_CODE?</vt:lpstr>
      <vt:lpstr>XDO_?EQUSECC_ISIN_CODE?</vt:lpstr>
      <vt:lpstr>MULTI1!XDO_?EQUSECC_MARKET_VALUE?</vt:lpstr>
      <vt:lpstr>SLTADV4!XDO_?EQUSECC_MARKET_VALUE?</vt:lpstr>
      <vt:lpstr>XDO_?EQUSECC_MARKET_VALUE?</vt:lpstr>
      <vt:lpstr>MULTI1!XDO_?EQUSECC_MARKET_VALUE_TOT?</vt:lpstr>
      <vt:lpstr>SLTADV4!XDO_?EQUSECC_MARKET_VALUE_TOT?</vt:lpstr>
      <vt:lpstr>XDO_?EQUSECC_MARKET_VALUE_TOT?</vt:lpstr>
      <vt:lpstr>MULTI1!XDO_?EQUSECC_NAME?</vt:lpstr>
      <vt:lpstr>SLTADV4!XDO_?EQUSECC_NAME?</vt:lpstr>
      <vt:lpstr>XDO_?EQUSECC_NAME?</vt:lpstr>
      <vt:lpstr>MULTI1!XDO_?EQUSECC_PER_NET_ASSETS?</vt:lpstr>
      <vt:lpstr>SLTADV4!XDO_?EQUSECC_PER_NET_ASSETS?</vt:lpstr>
      <vt:lpstr>XDO_?EQUSECC_PER_NET_ASSETS?</vt:lpstr>
      <vt:lpstr>MULTI1!XDO_?EQUSECC_PER_NET_ASSETS_TOT?</vt:lpstr>
      <vt:lpstr>SLTADV4!XDO_?EQUSECC_PER_NET_ASSETS_TOT?</vt:lpstr>
      <vt:lpstr>XDO_?EQUSECC_PER_NET_ASSETS_TOT?</vt:lpstr>
      <vt:lpstr>MULTI1!XDO_?EQUSECC_RATING_INDUSTRY?</vt:lpstr>
      <vt:lpstr>SLTADV4!XDO_?EQUSECC_RATING_INDUSTRY?</vt:lpstr>
      <vt:lpstr>XDO_?EQUSECC_RATING_INDUSTRY?</vt:lpstr>
      <vt:lpstr>MULTI1!XDO_?EQUSECC_SL_NO?</vt:lpstr>
      <vt:lpstr>SLTADV4!XDO_?EQUSECC_SL_NO?</vt:lpstr>
      <vt:lpstr>XDO_?EQUSECC_SL_NO?</vt:lpstr>
      <vt:lpstr>MULTI1!XDO_?EQUSECC_UNITS?</vt:lpstr>
      <vt:lpstr>SLTADV4!XDO_?EQUSECC_UNITS?</vt:lpstr>
      <vt:lpstr>XDO_?EQUSECC_UNITS?</vt:lpstr>
      <vt:lpstr>MULTI1!XDO_?EQUSECD_ISIN_CODE?</vt:lpstr>
      <vt:lpstr>SLTADV4!XDO_?EQUSECD_ISIN_CODE?</vt:lpstr>
      <vt:lpstr>XDO_?EQUSECD_ISIN_CODE?</vt:lpstr>
      <vt:lpstr>MULTI1!XDO_?EQUSECD_MARKET_VALUE?</vt:lpstr>
      <vt:lpstr>SLTADV4!XDO_?EQUSECD_MARKET_VALUE?</vt:lpstr>
      <vt:lpstr>XDO_?EQUSECD_MARKET_VALUE?</vt:lpstr>
      <vt:lpstr>MULTI1!XDO_?EQUSECD_MARKET_VALUE_TOT?</vt:lpstr>
      <vt:lpstr>SLTADV4!XDO_?EQUSECD_MARKET_VALUE_TOT?</vt:lpstr>
      <vt:lpstr>XDO_?EQUSECD_MARKET_VALUE_TOT?</vt:lpstr>
      <vt:lpstr>MULTI1!XDO_?EQUSECD_NAME?</vt:lpstr>
      <vt:lpstr>SLTADV4!XDO_?EQUSECD_NAME?</vt:lpstr>
      <vt:lpstr>XDO_?EQUSECD_NAME?</vt:lpstr>
      <vt:lpstr>MULTI1!XDO_?EQUSECD_PER_NET_ASSETS?</vt:lpstr>
      <vt:lpstr>SLTADV4!XDO_?EQUSECD_PER_NET_ASSETS?</vt:lpstr>
      <vt:lpstr>XDO_?EQUSECD_PER_NET_ASSETS?</vt:lpstr>
      <vt:lpstr>MULTI1!XDO_?EQUSECD_PER_NET_ASSETS_TOT?</vt:lpstr>
      <vt:lpstr>SLTADV4!XDO_?EQUSECD_PER_NET_ASSETS_TOT?</vt:lpstr>
      <vt:lpstr>XDO_?EQUSECD_PER_NET_ASSETS_TOT?</vt:lpstr>
      <vt:lpstr>MULTI1!XDO_?EQUSECD_RATING_INDUSTRY?</vt:lpstr>
      <vt:lpstr>SLTADV4!XDO_?EQUSECD_RATING_INDUSTRY?</vt:lpstr>
      <vt:lpstr>XDO_?EQUSECD_RATING_INDUSTRY?</vt:lpstr>
      <vt:lpstr>MULTI1!XDO_?EQUSECD_SL_NO?</vt:lpstr>
      <vt:lpstr>SLTADV4!XDO_?EQUSECD_SL_NO?</vt:lpstr>
      <vt:lpstr>XDO_?EQUSECD_SL_NO?</vt:lpstr>
      <vt:lpstr>MULTI1!XDO_?EQUSECD_UNITS?</vt:lpstr>
      <vt:lpstr>SLTADV4!XDO_?EQUSECD_UNITS?</vt:lpstr>
      <vt:lpstr>XDO_?EQUSECD_UNITS?</vt:lpstr>
      <vt:lpstr>MULTI1!XDO_?EQUSECE_ISIN_CODE?</vt:lpstr>
      <vt:lpstr>SLTADV4!XDO_?EQUSECE_ISIN_CODE?</vt:lpstr>
      <vt:lpstr>XDO_?EQUSECE_ISIN_CODE?</vt:lpstr>
      <vt:lpstr>MULTI1!XDO_?EQUSECE_MARKET_VALUE?</vt:lpstr>
      <vt:lpstr>SLTADV4!XDO_?EQUSECE_MARKET_VALUE?</vt:lpstr>
      <vt:lpstr>XDO_?EQUSECE_MARKET_VALUE?</vt:lpstr>
      <vt:lpstr>MULTI1!XDO_?EQUSECE_MARKET_VALUE_TOT?</vt:lpstr>
      <vt:lpstr>SLTADV4!XDO_?EQUSECE_MARKET_VALUE_TOT?</vt:lpstr>
      <vt:lpstr>XDO_?EQUSECE_MARKET_VALUE_TOT?</vt:lpstr>
      <vt:lpstr>MULTI1!XDO_?EQUSECE_NAME?</vt:lpstr>
      <vt:lpstr>SLTADV4!XDO_?EQUSECE_NAME?</vt:lpstr>
      <vt:lpstr>XDO_?EQUSECE_NAME?</vt:lpstr>
      <vt:lpstr>MULTI1!XDO_?EQUSECE_PER_NET_ASSETS?</vt:lpstr>
      <vt:lpstr>SLTADV4!XDO_?EQUSECE_PER_NET_ASSETS?</vt:lpstr>
      <vt:lpstr>XDO_?EQUSECE_PER_NET_ASSETS?</vt:lpstr>
      <vt:lpstr>MULTI1!XDO_?EQUSECE_PER_NET_ASSETS_TOT?</vt:lpstr>
      <vt:lpstr>SLTADV4!XDO_?EQUSECE_PER_NET_ASSETS_TOT?</vt:lpstr>
      <vt:lpstr>XDO_?EQUSECE_PER_NET_ASSETS_TOT?</vt:lpstr>
      <vt:lpstr>MULTI1!XDO_?EQUSECE_RATING_INDUSTRY?</vt:lpstr>
      <vt:lpstr>SLTADV4!XDO_?EQUSECE_RATING_INDUSTRY?</vt:lpstr>
      <vt:lpstr>XDO_?EQUSECE_RATING_INDUSTRY?</vt:lpstr>
      <vt:lpstr>MULTI1!XDO_?EQUSECE_SL_NO?</vt:lpstr>
      <vt:lpstr>SLTADV4!XDO_?EQUSECE_SL_NO?</vt:lpstr>
      <vt:lpstr>XDO_?EQUSECE_SL_NO?</vt:lpstr>
      <vt:lpstr>MULTI1!XDO_?EQUSECE_UNITS?</vt:lpstr>
      <vt:lpstr>SLTADV4!XDO_?EQUSECE_UNITS?</vt:lpstr>
      <vt:lpstr>XDO_?EQUSECE_UNITS?</vt:lpstr>
      <vt:lpstr>MULTI1!XDO_?EQUSECF_ISIN_CODE?</vt:lpstr>
      <vt:lpstr>SLTADV4!XDO_?EQUSECF_ISIN_CODE?</vt:lpstr>
      <vt:lpstr>XDO_?EQUSECF_ISIN_CODE?</vt:lpstr>
      <vt:lpstr>MULTI1!XDO_?EQUSECF_MARKET_VALUE?</vt:lpstr>
      <vt:lpstr>SLTADV4!XDO_?EQUSECF_MARKET_VALUE?</vt:lpstr>
      <vt:lpstr>XDO_?EQUSECF_MARKET_VALUE?</vt:lpstr>
      <vt:lpstr>MULTI1!XDO_?EQUSECF_MARKET_VALUE_TOT?</vt:lpstr>
      <vt:lpstr>SLTADV4!XDO_?EQUSECF_MARKET_VALUE_TOT?</vt:lpstr>
      <vt:lpstr>XDO_?EQUSECF_MARKET_VALUE_TOT?</vt:lpstr>
      <vt:lpstr>MULTI1!XDO_?EQUSECF_NAME?</vt:lpstr>
      <vt:lpstr>SLTADV4!XDO_?EQUSECF_NAME?</vt:lpstr>
      <vt:lpstr>XDO_?EQUSECF_NAME?</vt:lpstr>
      <vt:lpstr>MULTI1!XDO_?EQUSECF_PER_NET_ASSETS?</vt:lpstr>
      <vt:lpstr>SLTADV4!XDO_?EQUSECF_PER_NET_ASSETS?</vt:lpstr>
      <vt:lpstr>XDO_?EQUSECF_PER_NET_ASSETS?</vt:lpstr>
      <vt:lpstr>MULTI1!XDO_?EQUSECF_PER_NET_ASSETS_TOT?</vt:lpstr>
      <vt:lpstr>SLTADV4!XDO_?EQUSECF_PER_NET_ASSETS_TOT?</vt:lpstr>
      <vt:lpstr>XDO_?EQUSECF_PER_NET_ASSETS_TOT?</vt:lpstr>
      <vt:lpstr>MULTI1!XDO_?EQUSECF_RATING_INDUSTRY?</vt:lpstr>
      <vt:lpstr>SLTADV4!XDO_?EQUSECF_RATING_INDUSTRY?</vt:lpstr>
      <vt:lpstr>XDO_?EQUSECF_RATING_INDUSTRY?</vt:lpstr>
      <vt:lpstr>MULTI1!XDO_?EQUSECF_SL_NO?</vt:lpstr>
      <vt:lpstr>SLTADV4!XDO_?EQUSECF_SL_NO?</vt:lpstr>
      <vt:lpstr>XDO_?EQUSECF_SL_NO?</vt:lpstr>
      <vt:lpstr>MULTI1!XDO_?EQUSECF_UNITS?</vt:lpstr>
      <vt:lpstr>SLTADV4!XDO_?EQUSECF_UNITS?</vt:lpstr>
      <vt:lpstr>XDO_?EQUSECF_UNITS?</vt:lpstr>
      <vt:lpstr>MULTI1!XDO_?FOREGIN_MARKET_VALUE?</vt:lpstr>
      <vt:lpstr>SLTADV4!XDO_?FOREGIN_MARKET_VALUE?</vt:lpstr>
      <vt:lpstr>XDO_?FOREGIN_MARKET_VALUE?</vt:lpstr>
      <vt:lpstr>MULTI1!XDO_?FOREGIN_SEC_NOTES?</vt:lpstr>
      <vt:lpstr>SLTADV4!XDO_?FOREGIN_SEC_NOTES?</vt:lpstr>
      <vt:lpstr>XDO_?FOREGIN_SEC_NOTES?</vt:lpstr>
      <vt:lpstr>MULTI1!XDO_?INDV_OTH_RATE_DIV?</vt:lpstr>
      <vt:lpstr>SLTADV4!XDO_?INDV_OTH_RATE_DIV?</vt:lpstr>
      <vt:lpstr>XDO_?INDV_OTH_RATE_DIV?</vt:lpstr>
      <vt:lpstr>MULTI1!XDO_?ISIN_CODE?</vt:lpstr>
      <vt:lpstr>SLTADV4!XDO_?ISIN_CODE?</vt:lpstr>
      <vt:lpstr>XDO_?ISIN_CODE?</vt:lpstr>
      <vt:lpstr>MULTI1!XDO_?MARGINMONEYSECA_ISIN_CODE?</vt:lpstr>
      <vt:lpstr>SLTADV4!XDO_?MARGINMONEYSECA_ISIN_CODE?</vt:lpstr>
      <vt:lpstr>XDO_?MARGINMONEYSECA_ISIN_CODE?</vt:lpstr>
      <vt:lpstr>MULTI1!XDO_?MARGINMONEYSECA_MARKET_VALUE?</vt:lpstr>
      <vt:lpstr>SLTADV4!XDO_?MARGINMONEYSECA_MARKET_VALUE?</vt:lpstr>
      <vt:lpstr>XDO_?MARGINMONEYSECA_MARKET_VALUE?</vt:lpstr>
      <vt:lpstr>MULTI1!XDO_?MARGINMONEYSECA_NAME?</vt:lpstr>
      <vt:lpstr>SLTADV4!XDO_?MARGINMONEYSECA_NAME?</vt:lpstr>
      <vt:lpstr>XDO_?MARGINMONEYSECA_NAME?</vt:lpstr>
      <vt:lpstr>MULTI1!XDO_?MARGINMONEYSECA_PER_NET_ASSETS?</vt:lpstr>
      <vt:lpstr>SLTADV4!XDO_?MARGINMONEYSECA_PER_NET_ASSETS?</vt:lpstr>
      <vt:lpstr>XDO_?MARGINMONEYSECA_PER_NET_ASSETS?</vt:lpstr>
      <vt:lpstr>MULTI1!XDO_?MARGINMONEYSECA_RATING_INDUSTRY?</vt:lpstr>
      <vt:lpstr>SLTADV4!XDO_?MARGINMONEYSECA_RATING_INDUSTRY?</vt:lpstr>
      <vt:lpstr>XDO_?MARGINMONEYSECA_RATING_INDUSTRY?</vt:lpstr>
      <vt:lpstr>MULTI1!XDO_?MARKET_VALUE?</vt:lpstr>
      <vt:lpstr>SLTADV4!XDO_?MARKET_VALUE?</vt:lpstr>
      <vt:lpstr>XDO_?MARKET_VALUE?</vt:lpstr>
      <vt:lpstr>MULTI1!XDO_?MARKET_VALUE_GRAND_TOT?</vt:lpstr>
      <vt:lpstr>SLTADV4!XDO_?MARKET_VALUE_GRAND_TOT?</vt:lpstr>
      <vt:lpstr>XDO_?MARKET_VALUE_GRAND_TOT?</vt:lpstr>
      <vt:lpstr>MULTI1!XDO_?MONEYMARKETSEC_MARKET_VALUE_TOT?</vt:lpstr>
      <vt:lpstr>SLTADV4!XDO_?MONEYMARKETSEC_MARKET_VALUE_TOT?</vt:lpstr>
      <vt:lpstr>XDO_?MONEYMARKETSEC_MARKET_VALUE_TOT?</vt:lpstr>
      <vt:lpstr>MULTI1!XDO_?MONEYMARKETSEC_PER_NET_ASSETS_TOT?</vt:lpstr>
      <vt:lpstr>SLTADV4!XDO_?MONEYMARKETSEC_PER_NET_ASSETS_TOT?</vt:lpstr>
      <vt:lpstr>XDO_?MONEYMARKETSEC_PER_NET_ASSETS_TOT?</vt:lpstr>
      <vt:lpstr>MULTI1!XDO_?MONEYMARKETSECA_ISIN_CODE?</vt:lpstr>
      <vt:lpstr>SLTADV4!XDO_?MONEYMARKETSECA_ISIN_CODE?</vt:lpstr>
      <vt:lpstr>XDO_?MONEYMARKETSECA_ISIN_CODE?</vt:lpstr>
      <vt:lpstr>MULTI1!XDO_?MONEYMARKETSECA_MARKET_VALUE?</vt:lpstr>
      <vt:lpstr>SLTADV4!XDO_?MONEYMARKETSECA_MARKET_VALUE?</vt:lpstr>
      <vt:lpstr>XDO_?MONEYMARKETSECA_MARKET_VALUE?</vt:lpstr>
      <vt:lpstr>MULTI1!XDO_?MONEYMARKETSECA_MARKET_VALUE_TOT?</vt:lpstr>
      <vt:lpstr>SLTADV4!XDO_?MONEYMARKETSECA_MARKET_VALUE_TOT?</vt:lpstr>
      <vt:lpstr>XDO_?MONEYMARKETSECA_MARKET_VALUE_TOT?</vt:lpstr>
      <vt:lpstr>MULTI1!XDO_?MONEYMARKETSECA_NAME?</vt:lpstr>
      <vt:lpstr>SLTADV4!XDO_?MONEYMARKETSECA_NAME?</vt:lpstr>
      <vt:lpstr>XDO_?MONEYMARKETSECA_NAME?</vt:lpstr>
      <vt:lpstr>MULTI1!XDO_?MONEYMARKETSECA_PER_NET_ASSETS?</vt:lpstr>
      <vt:lpstr>SLTADV4!XDO_?MONEYMARKETSECA_PER_NET_ASSETS?</vt:lpstr>
      <vt:lpstr>XDO_?MONEYMARKETSECA_PER_NET_ASSETS?</vt:lpstr>
      <vt:lpstr>MULTI1!XDO_?MONEYMARKETSECA_PER_NET_ASSETS_TOT?</vt:lpstr>
      <vt:lpstr>SLTADV4!XDO_?MONEYMARKETSECA_PER_NET_ASSETS_TOT?</vt:lpstr>
      <vt:lpstr>XDO_?MONEYMARKETSECA_PER_NET_ASSETS_TOT?</vt:lpstr>
      <vt:lpstr>MULTI1!XDO_?MONEYMARKETSECA_RATING_INDUSTRY?</vt:lpstr>
      <vt:lpstr>SLTADV4!XDO_?MONEYMARKETSECA_RATING_INDUSTRY?</vt:lpstr>
      <vt:lpstr>XDO_?MONEYMARKETSECA_RATING_INDUSTRY?</vt:lpstr>
      <vt:lpstr>MULTI1!XDO_?MONEYMARKETSECA_SL_NO?</vt:lpstr>
      <vt:lpstr>SLTADV4!XDO_?MONEYMARKETSECA_SL_NO?</vt:lpstr>
      <vt:lpstr>XDO_?MONEYMARKETSECA_SL_NO?</vt:lpstr>
      <vt:lpstr>MULTI1!XDO_?MONEYMARKETSECA_UNITS?</vt:lpstr>
      <vt:lpstr>SLTADV4!XDO_?MONEYMARKETSECA_UNITS?</vt:lpstr>
      <vt:lpstr>XDO_?MONEYMARKETSECA_UNITS?</vt:lpstr>
      <vt:lpstr>MULTI1!XDO_?MONEYMARKETSECB_ISIN_CODE?</vt:lpstr>
      <vt:lpstr>SLTADV4!XDO_?MONEYMARKETSECB_ISIN_CODE?</vt:lpstr>
      <vt:lpstr>XDO_?MONEYMARKETSECB_ISIN_CODE?</vt:lpstr>
      <vt:lpstr>MULTI1!XDO_?MONEYMARKETSECB_MARKET_VALUE?</vt:lpstr>
      <vt:lpstr>SLTADV4!XDO_?MONEYMARKETSECB_MARKET_VALUE?</vt:lpstr>
      <vt:lpstr>XDO_?MONEYMARKETSECB_MARKET_VALUE?</vt:lpstr>
      <vt:lpstr>MULTI1!XDO_?MONEYMARKETSECB_MARKET_VALUE_TOT?</vt:lpstr>
      <vt:lpstr>SLTADV4!XDO_?MONEYMARKETSECB_MARKET_VALUE_TOT?</vt:lpstr>
      <vt:lpstr>XDO_?MONEYMARKETSECB_MARKET_VALUE_TOT?</vt:lpstr>
      <vt:lpstr>MULTI1!XDO_?MONEYMARKETSECB_NAME?</vt:lpstr>
      <vt:lpstr>SLTADV4!XDO_?MONEYMARKETSECB_NAME?</vt:lpstr>
      <vt:lpstr>XDO_?MONEYMARKETSECB_NAME?</vt:lpstr>
      <vt:lpstr>MULTI1!XDO_?MONEYMARKETSECB_PER_NET_ASSETS?</vt:lpstr>
      <vt:lpstr>SLTADV4!XDO_?MONEYMARKETSECB_PER_NET_ASSETS?</vt:lpstr>
      <vt:lpstr>XDO_?MONEYMARKETSECB_PER_NET_ASSETS?</vt:lpstr>
      <vt:lpstr>MULTI1!XDO_?MONEYMARKETSECB_PER_NET_ASSETS_TOT?</vt:lpstr>
      <vt:lpstr>SLTADV4!XDO_?MONEYMARKETSECB_PER_NET_ASSETS_TOT?</vt:lpstr>
      <vt:lpstr>XDO_?MONEYMARKETSECB_PER_NET_ASSETS_TOT?</vt:lpstr>
      <vt:lpstr>MULTI1!XDO_?MONEYMARKETSECB_RATING_INDUSTRY?</vt:lpstr>
      <vt:lpstr>SLTADV4!XDO_?MONEYMARKETSECB_RATING_INDUSTRY?</vt:lpstr>
      <vt:lpstr>XDO_?MONEYMARKETSECB_RATING_INDUSTRY?</vt:lpstr>
      <vt:lpstr>MULTI1!XDO_?MONEYMARKETSECB_SL_NO?</vt:lpstr>
      <vt:lpstr>SLTADV4!XDO_?MONEYMARKETSECB_SL_NO?</vt:lpstr>
      <vt:lpstr>XDO_?MONEYMARKETSECB_SL_NO?</vt:lpstr>
      <vt:lpstr>MULTI1!XDO_?MONEYMARKETSECB_UNITS?</vt:lpstr>
      <vt:lpstr>SLTADV4!XDO_?MONEYMARKETSECB_UNITS?</vt:lpstr>
      <vt:lpstr>XDO_?MONEYMARKETSECB_UNITS?</vt:lpstr>
      <vt:lpstr>MULTI1!XDO_?MONEYMARKETSECC_ISIN_CODE?</vt:lpstr>
      <vt:lpstr>SLTADV4!XDO_?MONEYMARKETSECC_ISIN_CODE?</vt:lpstr>
      <vt:lpstr>XDO_?MONEYMARKETSECC_ISIN_CODE?</vt:lpstr>
      <vt:lpstr>MULTI1!XDO_?MONEYMARKETSECC_MARKET_VALUE?</vt:lpstr>
      <vt:lpstr>SLTADV4!XDO_?MONEYMARKETSECC_MARKET_VALUE?</vt:lpstr>
      <vt:lpstr>XDO_?MONEYMARKETSECC_MARKET_VALUE?</vt:lpstr>
      <vt:lpstr>MULTI1!XDO_?MONEYMARKETSECC_MARKET_VALUE_TOT?</vt:lpstr>
      <vt:lpstr>SLTADV4!XDO_?MONEYMARKETSECC_MARKET_VALUE_TOT?</vt:lpstr>
      <vt:lpstr>XDO_?MONEYMARKETSECC_MARKET_VALUE_TOT?</vt:lpstr>
      <vt:lpstr>MULTI1!XDO_?MONEYMARKETSECC_NAME?</vt:lpstr>
      <vt:lpstr>SLTADV4!XDO_?MONEYMARKETSECC_NAME?</vt:lpstr>
      <vt:lpstr>XDO_?MONEYMARKETSECC_NAME?</vt:lpstr>
      <vt:lpstr>MULTI1!XDO_?MONEYMARKETSECC_PER_NET_ASSETS?</vt:lpstr>
      <vt:lpstr>SLTADV4!XDO_?MONEYMARKETSECC_PER_NET_ASSETS?</vt:lpstr>
      <vt:lpstr>XDO_?MONEYMARKETSECC_PER_NET_ASSETS?</vt:lpstr>
      <vt:lpstr>MULTI1!XDO_?MONEYMARKETSECC_PER_NET_ASSETS_TOT?</vt:lpstr>
      <vt:lpstr>SLTADV4!XDO_?MONEYMARKETSECC_PER_NET_ASSETS_TOT?</vt:lpstr>
      <vt:lpstr>XDO_?MONEYMARKETSECC_PER_NET_ASSETS_TOT?</vt:lpstr>
      <vt:lpstr>MULTI1!XDO_?MONEYMARKETSECC_RATING_INDUSTRY?</vt:lpstr>
      <vt:lpstr>SLTADV4!XDO_?MONEYMARKETSECC_RATING_INDUSTRY?</vt:lpstr>
      <vt:lpstr>XDO_?MONEYMARKETSECC_RATING_INDUSTRY?</vt:lpstr>
      <vt:lpstr>MULTI1!XDO_?MONEYMARKETSECC_SL_NO?</vt:lpstr>
      <vt:lpstr>SLTADV4!XDO_?MONEYMARKETSECC_SL_NO?</vt:lpstr>
      <vt:lpstr>XDO_?MONEYMARKETSECC_SL_NO?</vt:lpstr>
      <vt:lpstr>MULTI1!XDO_?MONEYMARKETSECC_UNITS?</vt:lpstr>
      <vt:lpstr>SLTADV4!XDO_?MONEYMARKETSECC_UNITS?</vt:lpstr>
      <vt:lpstr>XDO_?MONEYMARKETSECC_UNITS?</vt:lpstr>
      <vt:lpstr>MULTI1!XDO_?MONEYMARKETSECD_ISIN_CODE?</vt:lpstr>
      <vt:lpstr>SLTADV4!XDO_?MONEYMARKETSECD_ISIN_CODE?</vt:lpstr>
      <vt:lpstr>XDO_?MONEYMARKETSECD_ISIN_CODE?</vt:lpstr>
      <vt:lpstr>MULTI1!XDO_?MONEYMARKETSECD_MARKET_VALUE?</vt:lpstr>
      <vt:lpstr>SLTADV4!XDO_?MONEYMARKETSECD_MARKET_VALUE?</vt:lpstr>
      <vt:lpstr>XDO_?MONEYMARKETSECD_MARKET_VALUE?</vt:lpstr>
      <vt:lpstr>MULTI1!XDO_?MONEYMARKETSECD_MARKET_VALUE_TOT?</vt:lpstr>
      <vt:lpstr>SLTADV4!XDO_?MONEYMARKETSECD_MARKET_VALUE_TOT?</vt:lpstr>
      <vt:lpstr>XDO_?MONEYMARKETSECD_MARKET_VALUE_TOT?</vt:lpstr>
      <vt:lpstr>MULTI1!XDO_?MONEYMARKETSECD_NAME?</vt:lpstr>
      <vt:lpstr>SLTADV4!XDO_?MONEYMARKETSECD_NAME?</vt:lpstr>
      <vt:lpstr>XDO_?MONEYMARKETSECD_NAME?</vt:lpstr>
      <vt:lpstr>MULTI1!XDO_?MONEYMARKETSECD_PER_NET_ASSETS?</vt:lpstr>
      <vt:lpstr>SLTADV4!XDO_?MONEYMARKETSECD_PER_NET_ASSETS?</vt:lpstr>
      <vt:lpstr>XDO_?MONEYMARKETSECD_PER_NET_ASSETS?</vt:lpstr>
      <vt:lpstr>MULTI1!XDO_?MONEYMARKETSECD_PER_NET_ASSETS_TOT?</vt:lpstr>
      <vt:lpstr>SLTADV4!XDO_?MONEYMARKETSECD_PER_NET_ASSETS_TOT?</vt:lpstr>
      <vt:lpstr>XDO_?MONEYMARKETSECD_PER_NET_ASSETS_TOT?</vt:lpstr>
      <vt:lpstr>MULTI1!XDO_?MONEYMARKETSECD_RATING_INDUSTRY?</vt:lpstr>
      <vt:lpstr>SLTADV4!XDO_?MONEYMARKETSECD_RATING_INDUSTRY?</vt:lpstr>
      <vt:lpstr>XDO_?MONEYMARKETSECD_RATING_INDUSTRY?</vt:lpstr>
      <vt:lpstr>MULTI1!XDO_?MONEYMARKETSECD_SL_NO?</vt:lpstr>
      <vt:lpstr>SLTADV4!XDO_?MONEYMARKETSECD_SL_NO?</vt:lpstr>
      <vt:lpstr>XDO_?MONEYMARKETSECD_SL_NO?</vt:lpstr>
      <vt:lpstr>MULTI1!XDO_?MUTUALFUNDSECA_ISIN_CODE?</vt:lpstr>
      <vt:lpstr>SLTADV4!XDO_?MUTUALFUNDSECA_ISIN_CODE?</vt:lpstr>
      <vt:lpstr>XDO_?MUTUALFUNDSECA_ISIN_CODE?</vt:lpstr>
      <vt:lpstr>MULTI1!XDO_?MUTUALFUNDSECA_MARKET_VALUE?</vt:lpstr>
      <vt:lpstr>SLTADV4!XDO_?MUTUALFUNDSECA_MARKET_VALUE?</vt:lpstr>
      <vt:lpstr>XDO_?MUTUALFUNDSECA_MARKET_VALUE?</vt:lpstr>
      <vt:lpstr>MULTI1!XDO_?MUTUALFUNDSECA_MARKET_VALUE_TOT?</vt:lpstr>
      <vt:lpstr>SLTADV4!XDO_?MUTUALFUNDSECA_MARKET_VALUE_TOT?</vt:lpstr>
      <vt:lpstr>XDO_?MUTUALFUNDSECA_MARKET_VALUE_TOT?</vt:lpstr>
      <vt:lpstr>MULTI1!XDO_?MUTUALFUNDSECA_NAME?</vt:lpstr>
      <vt:lpstr>SLTADV4!XDO_?MUTUALFUNDSECA_NAME?</vt:lpstr>
      <vt:lpstr>XDO_?MUTUALFUNDSECA_NAME?</vt:lpstr>
      <vt:lpstr>MULTI1!XDO_?MUTUALFUNDSECA_PER_NET_ASSETS?</vt:lpstr>
      <vt:lpstr>SLTADV4!XDO_?MUTUALFUNDSECA_PER_NET_ASSETS?</vt:lpstr>
      <vt:lpstr>XDO_?MUTUALFUNDSECA_PER_NET_ASSETS?</vt:lpstr>
      <vt:lpstr>MULTI1!XDO_?MUTUALFUNDSECA_PER_NET_ASSETS_TOT?</vt:lpstr>
      <vt:lpstr>SLTADV4!XDO_?MUTUALFUNDSECA_PER_NET_ASSETS_TOT?</vt:lpstr>
      <vt:lpstr>XDO_?MUTUALFUNDSECA_PER_NET_ASSETS_TOT?</vt:lpstr>
      <vt:lpstr>MULTI1!XDO_?MUTUALFUNDSECA_RATING_INDUSTRY?</vt:lpstr>
      <vt:lpstr>SLTADV4!XDO_?MUTUALFUNDSECA_RATING_INDUSTRY?</vt:lpstr>
      <vt:lpstr>XDO_?MUTUALFUNDSECA_RATING_INDUSTRY?</vt:lpstr>
      <vt:lpstr>MULTI1!XDO_?MUTUALFUNDSECA_SL_NO?</vt:lpstr>
      <vt:lpstr>SLTADV4!XDO_?MUTUALFUNDSECA_SL_NO?</vt:lpstr>
      <vt:lpstr>XDO_?MUTUALFUNDSECA_SL_NO?</vt:lpstr>
      <vt:lpstr>MULTI1!XDO_?MUTUALFUNDSECA_UNITS?</vt:lpstr>
      <vt:lpstr>SLTADV4!XDO_?MUTUALFUNDSECA_UNITS?</vt:lpstr>
      <vt:lpstr>XDO_?MUTUALFUNDSECA_UNITS?</vt:lpstr>
      <vt:lpstr>MULTI1!XDO_?NAME?</vt:lpstr>
      <vt:lpstr>SLTADV4!XDO_?NAME?</vt:lpstr>
      <vt:lpstr>XDO_?NAME?</vt:lpstr>
      <vt:lpstr>MULTI1!XDO_?NOTE_PER_NET_ASSETS_TXT?</vt:lpstr>
      <vt:lpstr>SLTADV4!XDO_?NOTE_PER_NET_ASSETS_TXT?</vt:lpstr>
      <vt:lpstr>XDO_?NOTE_PER_NET_ASSETS_TXT?</vt:lpstr>
      <vt:lpstr>MULTI1!XDO_?NOTE_THINLY_TRADED_TXT?</vt:lpstr>
      <vt:lpstr>SLTADV4!XDO_?NOTE_THINLY_TRADED_TXT?</vt:lpstr>
      <vt:lpstr>XDO_?NOTE_THINLY_TRADED_TXT?</vt:lpstr>
      <vt:lpstr>MULTI1!XDO_?OTH_NET_RATE_DIV?</vt:lpstr>
      <vt:lpstr>SLTADV4!XDO_?OTH_NET_RATE_DIV?</vt:lpstr>
      <vt:lpstr>XDO_?OTH_NET_RATE_DIV?</vt:lpstr>
      <vt:lpstr>MULTI1!XDO_?OTHERSSECA_ISIN_CODE?</vt:lpstr>
      <vt:lpstr>SLTADV4!XDO_?OTHERSSECA_ISIN_CODE?</vt:lpstr>
      <vt:lpstr>XDO_?OTHERSSECA_ISIN_CODE?</vt:lpstr>
      <vt:lpstr>MULTI1!XDO_?OTHERSSECA_MARKET_VALUE?</vt:lpstr>
      <vt:lpstr>SLTADV4!XDO_?OTHERSSECA_MARKET_VALUE?</vt:lpstr>
      <vt:lpstr>XDO_?OTHERSSECA_MARKET_VALUE?</vt:lpstr>
      <vt:lpstr>MULTI1!XDO_?OTHERSSECA_MARKET_VALUE_TOT?</vt:lpstr>
      <vt:lpstr>SLTADV4!XDO_?OTHERSSECA_MARKET_VALUE_TOT?</vt:lpstr>
      <vt:lpstr>XDO_?OTHERSSECA_MARKET_VALUE_TOT?</vt:lpstr>
      <vt:lpstr>MULTI1!XDO_?OTHERSSECA_NAME?</vt:lpstr>
      <vt:lpstr>SLTADV4!XDO_?OTHERSSECA_NAME?</vt:lpstr>
      <vt:lpstr>XDO_?OTHERSSECA_NAME?</vt:lpstr>
      <vt:lpstr>MULTI1!XDO_?OTHERSSECA_PER_NET_ASSETS?</vt:lpstr>
      <vt:lpstr>SLTADV4!XDO_?OTHERSSECA_PER_NET_ASSETS?</vt:lpstr>
      <vt:lpstr>XDO_?OTHERSSECA_PER_NET_ASSETS?</vt:lpstr>
      <vt:lpstr>MULTI1!XDO_?OTHERSSECA_PER_NET_ASSETS_TOT?</vt:lpstr>
      <vt:lpstr>SLTADV4!XDO_?OTHERSSECA_PER_NET_ASSETS_TOT?</vt:lpstr>
      <vt:lpstr>XDO_?OTHERSSECA_PER_NET_ASSETS_TOT?</vt:lpstr>
      <vt:lpstr>MULTI1!XDO_?OTHERSSECA_RATING_INDUSTRY?</vt:lpstr>
      <vt:lpstr>SLTADV4!XDO_?OTHERSSECA_RATING_INDUSTRY?</vt:lpstr>
      <vt:lpstr>XDO_?OTHERSSECA_RATING_INDUSTRY?</vt:lpstr>
      <vt:lpstr>MULTI1!XDO_?OTHERSSECA_SL_NO?</vt:lpstr>
      <vt:lpstr>SLTADV4!XDO_?OTHERSSECA_SL_NO?</vt:lpstr>
      <vt:lpstr>XDO_?OTHERSSECA_SL_NO?</vt:lpstr>
      <vt:lpstr>MULTI1!XDO_?OTHERSSECB_ISIN_CODE?</vt:lpstr>
      <vt:lpstr>SLTADV4!XDO_?OTHERSSECB_ISIN_CODE?</vt:lpstr>
      <vt:lpstr>XDO_?OTHERSSECB_ISIN_CODE?</vt:lpstr>
      <vt:lpstr>MULTI1!XDO_?OTHERSSECB_MARKET_VALUE?</vt:lpstr>
      <vt:lpstr>SLTADV4!XDO_?OTHERSSECB_MARKET_VALUE?</vt:lpstr>
      <vt:lpstr>XDO_?OTHERSSECB_MARKET_VALUE?</vt:lpstr>
      <vt:lpstr>MULTI1!XDO_?OTHERSSECB_MARKET_VALUE_TOT?</vt:lpstr>
      <vt:lpstr>SLTADV4!XDO_?OTHERSSECB_MARKET_VALUE_TOT?</vt:lpstr>
      <vt:lpstr>XDO_?OTHERSSECB_MARKET_VALUE_TOT?</vt:lpstr>
      <vt:lpstr>MULTI1!XDO_?OTHERSSECB_NAME?</vt:lpstr>
      <vt:lpstr>SLTADV4!XDO_?OTHERSSECB_NAME?</vt:lpstr>
      <vt:lpstr>XDO_?OTHERSSECB_NAME?</vt:lpstr>
      <vt:lpstr>MULTI1!XDO_?OTHERSSECB_PER_NET_ASSETS?</vt:lpstr>
      <vt:lpstr>SLTADV4!XDO_?OTHERSSECB_PER_NET_ASSETS?</vt:lpstr>
      <vt:lpstr>XDO_?OTHERSSECB_PER_NET_ASSETS?</vt:lpstr>
      <vt:lpstr>MULTI1!XDO_?OTHERSSECB_PER_NET_ASSETS_TOT?</vt:lpstr>
      <vt:lpstr>SLTADV4!XDO_?OTHERSSECB_PER_NET_ASSETS_TOT?</vt:lpstr>
      <vt:lpstr>XDO_?OTHERSSECB_PER_NET_ASSETS_TOT?</vt:lpstr>
      <vt:lpstr>MULTI1!XDO_?OTHERSSECB_RATING_INDUSTRY?</vt:lpstr>
      <vt:lpstr>SLTADV4!XDO_?OTHERSSECB_RATING_INDUSTRY?</vt:lpstr>
      <vt:lpstr>XDO_?OTHERSSECB_RATING_INDUSTRY?</vt:lpstr>
      <vt:lpstr>MULTI1!XDO_?OTHERSSECB_SL_NO?</vt:lpstr>
      <vt:lpstr>SLTADV4!XDO_?OTHERSSECB_SL_NO?</vt:lpstr>
      <vt:lpstr>XDO_?OTHERSSECB_SL_NO?</vt:lpstr>
      <vt:lpstr>MULTI1!XDO_?OTHERSSECB_UNITS?</vt:lpstr>
      <vt:lpstr>SLTADV4!XDO_?OTHERSSECB_UNITS?</vt:lpstr>
      <vt:lpstr>XDO_?OTHERSSECB_UNITS?</vt:lpstr>
      <vt:lpstr>MULTI1!XDO_?PER_NET_ASSETS_GRAND_TOT?</vt:lpstr>
      <vt:lpstr>SLTADV4!XDO_?PER_NET_ASSETS_GRAND_TOT?</vt:lpstr>
      <vt:lpstr>XDO_?PER_NET_ASSETS_GRAND_TOT?</vt:lpstr>
      <vt:lpstr>MULTI1!XDO_?PORFOLIO_TURNOVER_RATIO?</vt:lpstr>
      <vt:lpstr>SLTADV4!XDO_?PORFOLIO_TURNOVER_RATIO?</vt:lpstr>
      <vt:lpstr>XDO_?PORFOLIO_TURNOVER_RATIO?</vt:lpstr>
      <vt:lpstr>MULTI1!XDO_?PORFOLIO_TURNOVER_RATIO_TEXT?</vt:lpstr>
      <vt:lpstr>SLTADV4!XDO_?PORFOLIO_TURNOVER_RATIO_TEXT?</vt:lpstr>
      <vt:lpstr>XDO_?PORFOLIO_TURNOVER_RATIO_TEXT?</vt:lpstr>
      <vt:lpstr>MULTI1!XDO_?PRE_MNTH_LAST_DAY?</vt:lpstr>
      <vt:lpstr>SLTADV4!XDO_?PRE_MNTH_LAST_DAY?</vt:lpstr>
      <vt:lpstr>XDO_?PRE_MNTH_LAST_DAY?</vt:lpstr>
      <vt:lpstr>MULTI1!XDO_?PRE_MNTH_NAV?</vt:lpstr>
      <vt:lpstr>SLTADV4!XDO_?PRE_MNTH_NAV?</vt:lpstr>
      <vt:lpstr>XDO_?PRE_MNTH_NAV?</vt:lpstr>
      <vt:lpstr>MULTI1!XDO_?RATING_INDUSTRY?</vt:lpstr>
      <vt:lpstr>SLTADV4!XDO_?RATING_INDUSTRY?</vt:lpstr>
      <vt:lpstr>XDO_?RATING_INDUSTRY?</vt:lpstr>
      <vt:lpstr>MULTI1!XDO_?REPO_TEXT?</vt:lpstr>
      <vt:lpstr>SLTADV4!XDO_?REPO_TEXT?</vt:lpstr>
      <vt:lpstr>XDO_?REPO_TEXT?</vt:lpstr>
      <vt:lpstr>MULTI1!XDO_?REPO_VAL?</vt:lpstr>
      <vt:lpstr>SLTADV4!XDO_?REPO_VAL?</vt:lpstr>
      <vt:lpstr>XDO_?REPO_VAL?</vt:lpstr>
      <vt:lpstr>MULTI1!XDO_?RPT_HEADER?</vt:lpstr>
      <vt:lpstr>SLTADV4!XDO_?RPT_HEADER?</vt:lpstr>
      <vt:lpstr>XDO_?RPT_HEADER?</vt:lpstr>
      <vt:lpstr>MULTI1!XDO_?SCH_NAME_DIV?</vt:lpstr>
      <vt:lpstr>SLTADV4!XDO_?SCH_NAME_DIV?</vt:lpstr>
      <vt:lpstr>XDO_?SCH_NAME_DIV?</vt:lpstr>
      <vt:lpstr>MULTI1!XDO_?SCH_NAME_NAV?</vt:lpstr>
      <vt:lpstr>SLTADV4!XDO_?SCH_NAME_NAV?</vt:lpstr>
      <vt:lpstr>XDO_?SCH_NAME_NAV?</vt:lpstr>
      <vt:lpstr>MULTI1!XDO_?SCHEME_NAME?</vt:lpstr>
      <vt:lpstr>SLTADV4!XDO_?SCHEME_NAME?</vt:lpstr>
      <vt:lpstr>XDO_?SCHEME_NAME?</vt:lpstr>
      <vt:lpstr>MULTI1!XDO_?SL_NO?</vt:lpstr>
      <vt:lpstr>SLTADV4!XDO_?SL_NO?</vt:lpstr>
      <vt:lpstr>XDO_?SL_NO?</vt:lpstr>
      <vt:lpstr>MULTI1!XDO_?UNITS?</vt:lpstr>
      <vt:lpstr>SLTADV4!XDO_?UNITS?</vt:lpstr>
      <vt:lpstr>XDO_?UNITS?</vt:lpstr>
      <vt:lpstr>MULTI1!XDO_?VAL_TXT_DIV?</vt:lpstr>
      <vt:lpstr>SLTADV4!XDO_?VAL_TXT_DIV?</vt:lpstr>
      <vt:lpstr>XDO_?VAL_TXT_DIV?</vt:lpstr>
      <vt:lpstr>MULTI1!XDO_GROUP_?CASH_OTH_NCA_A?</vt:lpstr>
      <vt:lpstr>SLTADV4!XDO_GROUP_?CASH_OTH_NCA_A?</vt:lpstr>
      <vt:lpstr>XDO_GROUP_?CASH_OTH_NCA_A?</vt:lpstr>
      <vt:lpstr>MULTI1!XDO_GROUP_?DEBT_SEC_A?</vt:lpstr>
      <vt:lpstr>SLTADV4!XDO_GROUP_?DEBT_SEC_A?</vt:lpstr>
      <vt:lpstr>XDO_GROUP_?DEBT_SEC_A?</vt:lpstr>
      <vt:lpstr>MULTI1!XDO_GROUP_?DEBT_SEC_B?</vt:lpstr>
      <vt:lpstr>SLTADV4!XDO_GROUP_?DEBT_SEC_B?</vt:lpstr>
      <vt:lpstr>XDO_GROUP_?DEBT_SEC_B?</vt:lpstr>
      <vt:lpstr>MULTI1!XDO_GROUP_?DEBT_SEC_C?</vt:lpstr>
      <vt:lpstr>SLTADV4!XDO_GROUP_?DEBT_SEC_C?</vt:lpstr>
      <vt:lpstr>XDO_GROUP_?DEBT_SEC_C?</vt:lpstr>
      <vt:lpstr>MULTI1!XDO_GROUP_?DEBT_SEC_D?</vt:lpstr>
      <vt:lpstr>SLTADV4!XDO_GROUP_?DEBT_SEC_D?</vt:lpstr>
      <vt:lpstr>XDO_GROUP_?DEBT_SEC_D?</vt:lpstr>
      <vt:lpstr>MULTI1!XDO_GROUP_?DIVIDEN_PER_PLAN_OPTION?</vt:lpstr>
      <vt:lpstr>SLTADV4!XDO_GROUP_?DIVIDEN_PER_PLAN_OPTION?</vt:lpstr>
      <vt:lpstr>XDO_GROUP_?DIVIDEN_PER_PLAN_OPTION?</vt:lpstr>
      <vt:lpstr>MULTI1!XDO_GROUP_?EQUITY_SEC_A?</vt:lpstr>
      <vt:lpstr>SLTADV4!XDO_GROUP_?EQUITY_SEC_A?</vt:lpstr>
      <vt:lpstr>XDO_GROUP_?EQUITY_SEC_A?</vt:lpstr>
      <vt:lpstr>MULTI1!XDO_GROUP_?EQUITY_SEC_B?</vt:lpstr>
      <vt:lpstr>SLTADV4!XDO_GROUP_?EQUITY_SEC_B?</vt:lpstr>
      <vt:lpstr>XDO_GROUP_?EQUITY_SEC_B?</vt:lpstr>
      <vt:lpstr>MULTI1!XDO_GROUP_?EQUITY_SEC_C?</vt:lpstr>
      <vt:lpstr>SLTADV4!XDO_GROUP_?EQUITY_SEC_C?</vt:lpstr>
      <vt:lpstr>XDO_GROUP_?EQUITY_SEC_C?</vt:lpstr>
      <vt:lpstr>MULTI1!XDO_GROUP_?EQUITY_SEC_D?</vt:lpstr>
      <vt:lpstr>SLTADV4!XDO_GROUP_?EQUITY_SEC_D?</vt:lpstr>
      <vt:lpstr>XDO_GROUP_?EQUITY_SEC_D?</vt:lpstr>
      <vt:lpstr>MULTI1!XDO_GROUP_?EQUITY_SEC_E?</vt:lpstr>
      <vt:lpstr>SLTADV4!XDO_GROUP_?EQUITY_SEC_E?</vt:lpstr>
      <vt:lpstr>XDO_GROUP_?EQUITY_SEC_E?</vt:lpstr>
      <vt:lpstr>MULTI1!XDO_GROUP_?EQUITY_SEC_F?</vt:lpstr>
      <vt:lpstr>SLTADV4!XDO_GROUP_?EQUITY_SEC_F?</vt:lpstr>
      <vt:lpstr>XDO_GROUP_?EQUITY_SEC_F?</vt:lpstr>
      <vt:lpstr>MULTI1!XDO_GROUP_?G_PORTFOLIO_TURN_OVER_RATIO?</vt:lpstr>
      <vt:lpstr>SLTADV4!XDO_GROUP_?G_PORTFOLIO_TURN_OVER_RATIO?</vt:lpstr>
      <vt:lpstr>XDO_GROUP_?G_PORTFOLIO_TURN_OVER_RATIO?</vt:lpstr>
      <vt:lpstr>MULTI1!XDO_GROUP_?MARGIN_MONEY_FR_DERIVATIVE_A?</vt:lpstr>
      <vt:lpstr>SLTADV4!XDO_GROUP_?MARGIN_MONEY_FR_DERIVATIVE_A?</vt:lpstr>
      <vt:lpstr>XDO_GROUP_?MARGIN_MONEY_FR_DERIVATIVE_A?</vt:lpstr>
      <vt:lpstr>MULTI1!XDO_GROUP_?MONEY_MARKET_SEC_A?</vt:lpstr>
      <vt:lpstr>SLTADV4!XDO_GROUP_?MONEY_MARKET_SEC_A?</vt:lpstr>
      <vt:lpstr>XDO_GROUP_?MONEY_MARKET_SEC_A?</vt:lpstr>
      <vt:lpstr>MULTI1!XDO_GROUP_?MONEY_MARKET_SEC_B?</vt:lpstr>
      <vt:lpstr>SLTADV4!XDO_GROUP_?MONEY_MARKET_SEC_B?</vt:lpstr>
      <vt:lpstr>XDO_GROUP_?MONEY_MARKET_SEC_B?</vt:lpstr>
      <vt:lpstr>MULTI1!XDO_GROUP_?MONEY_MARKET_SEC_C?</vt:lpstr>
      <vt:lpstr>SLTADV4!XDO_GROUP_?MONEY_MARKET_SEC_C?</vt:lpstr>
      <vt:lpstr>XDO_GROUP_?MONEY_MARKET_SEC_C?</vt:lpstr>
      <vt:lpstr>MULTI1!XDO_GROUP_?MONEY_MARKET_SEC_D?</vt:lpstr>
      <vt:lpstr>SLTADV4!XDO_GROUP_?MONEY_MARKET_SEC_D?</vt:lpstr>
      <vt:lpstr>XDO_GROUP_?MONEY_MARKET_SEC_D?</vt:lpstr>
      <vt:lpstr>MULTI1!XDO_GROUP_?MUTUAL_FUND_SEC_A?</vt:lpstr>
      <vt:lpstr>SLTADV4!XDO_GROUP_?MUTUAL_FUND_SEC_A?</vt:lpstr>
      <vt:lpstr>XDO_GROUP_?MUTUAL_FUND_SEC_A?</vt:lpstr>
      <vt:lpstr>MULTI1!XDO_GROUP_?NAV_PER_PLAN_OPTION?</vt:lpstr>
      <vt:lpstr>SLTADV4!XDO_GROUP_?NAV_PER_PLAN_OPTION?</vt:lpstr>
      <vt:lpstr>XDO_GROUP_?NAV_PER_PLAN_OPTION?</vt:lpstr>
      <vt:lpstr>MULTI1!XDO_GROUP_?OTHERS_A?</vt:lpstr>
      <vt:lpstr>SLTADV4!XDO_GROUP_?OTHERS_A?</vt:lpstr>
      <vt:lpstr>XDO_GROUP_?OTHERS_A?</vt:lpstr>
      <vt:lpstr>MULTI1!XDO_GROUP_?OTHERS_B?</vt:lpstr>
      <vt:lpstr>SLTADV4!XDO_GROUP_?OTHERS_B?</vt:lpstr>
      <vt:lpstr>XDO_GROUP_?OTHERS_B?</vt:lpstr>
      <vt:lpstr>MULTI1!XDO_GROUP_?REPO_CORPORATE?</vt:lpstr>
      <vt:lpstr>SLTADV4!XDO_GROUP_?REPO_CORPORATE?</vt:lpstr>
      <vt:lpstr>XDO_GROUP_?REPO_CORPORATE?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dcterms:created xsi:type="dcterms:W3CDTF">2016-06-17T04:30:17Z</dcterms:created>
  <dcterms:modified xsi:type="dcterms:W3CDTF">2018-07-09T09:35:50Z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