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xr:revisionPtr revIDLastSave="0" documentId="8_{64564704-D293-40EE-BE72-15A925E14CD6}" xr6:coauthVersionLast="47" xr6:coauthVersionMax="47" xr10:uidLastSave="{00000000-0000-0000-0000-000000000000}"/>
  <bookViews>
    <workbookView xWindow="240" yWindow="105" windowWidth="14805" windowHeight="8010" activeTab="7" xr2:uid="{00000000-000D-0000-FFFF-FFFF00000000}"/>
  </bookViews>
  <sheets>
    <sheet name="HCL" sheetId="1" r:id="rId1"/>
    <sheet name="CG POWER" sheetId="2" r:id="rId2"/>
    <sheet name="BEL" sheetId="3" r:id="rId3"/>
    <sheet name="Assumptions" sheetId="4" r:id="rId4"/>
    <sheet name="Model HCL" sheetId="5" r:id="rId5"/>
    <sheet name="Model CG POWER" sheetId="6" r:id="rId6"/>
    <sheet name="Model BEL " sheetId="7" r:id="rId7"/>
    <sheet name="DCF Valuation" sheetId="8" r:id="rId8"/>
    <sheet name="Comps Valuation " sheetId="9" r:id="rId9"/>
    <sheet name="Summary" sheetId="10" r:id="rId10"/>
    <sheet name="Sensitivity Analysis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B18" i="1"/>
  <c r="C17" i="1"/>
  <c r="D17" i="1"/>
  <c r="E17" i="1"/>
  <c r="F17" i="1"/>
  <c r="B17" i="1"/>
  <c r="C16" i="1"/>
  <c r="D16" i="1"/>
  <c r="E16" i="1"/>
  <c r="F16" i="1"/>
  <c r="B16" i="1"/>
</calcChain>
</file>

<file path=xl/sharedStrings.xml><?xml version="1.0" encoding="utf-8"?>
<sst xmlns="http://schemas.openxmlformats.org/spreadsheetml/2006/main" count="616" uniqueCount="234">
  <si>
    <t>Income Statement (₹ Cr.)</t>
  </si>
  <si>
    <t>FY21</t>
  </si>
  <si>
    <t>FY22</t>
  </si>
  <si>
    <t>FY23</t>
  </si>
  <si>
    <t>FY24</t>
  </si>
  <si>
    <t>FY25</t>
  </si>
  <si>
    <t>Revenue</t>
  </si>
  <si>
    <t>EBITDA</t>
  </si>
  <si>
    <t>Net Income</t>
  </si>
  <si>
    <t>Balance Sheet (₹ Cr.)</t>
  </si>
  <si>
    <t>Cash &amp; Equivalents</t>
  </si>
  <si>
    <t>Total Assets</t>
  </si>
  <si>
    <t>Total Debt</t>
  </si>
  <si>
    <t>Total Equity</t>
  </si>
  <si>
    <t>Cash Flow Statement (₹ Cr.)</t>
  </si>
  <si>
    <t>Cash from Operations</t>
  </si>
  <si>
    <t>Capital Expenditures</t>
  </si>
  <si>
    <t>Free Cash Flow (CFO - CapEx)</t>
  </si>
  <si>
    <t>Revenue Growth</t>
  </si>
  <si>
    <t>Margins</t>
  </si>
  <si>
    <t>CapEx as % of Revenue</t>
  </si>
  <si>
    <t>HCL Tech Assumptions</t>
  </si>
  <si>
    <t>Historical</t>
  </si>
  <si>
    <t>Forecast</t>
  </si>
  <si>
    <t>(INCOME STATEMENT)</t>
  </si>
  <si>
    <t>FY26</t>
  </si>
  <si>
    <t>FY27</t>
  </si>
  <si>
    <t>FY28</t>
  </si>
  <si>
    <t>FY29</t>
  </si>
  <si>
    <t>FY30</t>
  </si>
  <si>
    <t>Revenue Growth (%)</t>
  </si>
  <si>
    <t>EBITDA Margin (%)</t>
  </si>
  <si>
    <t>Tax Rate (%)</t>
  </si>
  <si>
    <t>(BALANCE SHEET &amp; CF)</t>
  </si>
  <si>
    <t>Valuation Inputs</t>
  </si>
  <si>
    <t>HCL Tech</t>
  </si>
  <si>
    <t>CG Power</t>
  </si>
  <si>
    <t>BEL</t>
  </si>
  <si>
    <t>Weighted Average Cost of Capital (WACC)</t>
  </si>
  <si>
    <t>Days Sales Outstanding (DSO)</t>
  </si>
  <si>
    <t>Terminal Growth Rate (g)</t>
  </si>
  <si>
    <t>Current Shares Outstanding (in Crores)</t>
  </si>
  <si>
    <t>Current Net Debt (₹ Cr.)</t>
  </si>
  <si>
    <t>CG Power Assumptions</t>
  </si>
  <si>
    <t>BEL Assumptions</t>
  </si>
  <si>
    <t>HCL Tech - Income Statement</t>
  </si>
  <si>
    <t>FY25 (Hist)</t>
  </si>
  <si>
    <t>Formula for FY26</t>
  </si>
  <si>
    <t>FY25 Revenue * (1 + Assumptions!G6)</t>
  </si>
  <si>
    <t>Revenue * Assumptions!G7</t>
  </si>
  <si>
    <t>Depreciation</t>
  </si>
  <si>
    <t>(PP&amp;E from Bal Sheet) * Depreciation Rate</t>
  </si>
  <si>
    <t>EBIT</t>
  </si>
  <si>
    <t>EBITDA - Depreciation</t>
  </si>
  <si>
    <t>Net Interest</t>
  </si>
  <si>
    <t>Assumption based on cash</t>
  </si>
  <si>
    <t>EBT</t>
  </si>
  <si>
    <t>EBIT + Net Interest</t>
  </si>
  <si>
    <t>Taxes</t>
  </si>
  <si>
    <t>EBT * Assumptions!G8</t>
  </si>
  <si>
    <t>EBT - Taxes</t>
  </si>
  <si>
    <t>HCL Tech - Balance Sheet</t>
  </si>
  <si>
    <t>Formula Logic for FY26</t>
  </si>
  <si>
    <t>Ending Cash from CFS</t>
  </si>
  <si>
    <t>Accounts Receivable</t>
  </si>
  <si>
    <t>(Assumptions!G12/365) * Revenue</t>
  </si>
  <si>
    <t>PP&amp;E</t>
  </si>
  <si>
    <t>Prev PP&amp;E + CapEx - Depreciation</t>
  </si>
  <si>
    <t>SUM(Assets)</t>
  </si>
  <si>
    <t>Assumption (no new debt)</t>
  </si>
  <si>
    <t>Prev Equity + Net Income</t>
  </si>
  <si>
    <t>Total Liab. &amp; Equity</t>
  </si>
  <si>
    <t>SUM(Liabilities + Equity)</t>
  </si>
  <si>
    <t>Balance Check</t>
  </si>
  <si>
    <t>Assets - (Liab + Equity)</t>
  </si>
  <si>
    <t>HCL Tech - Cash Flow</t>
  </si>
  <si>
    <t>Link from Income Statement</t>
  </si>
  <si>
    <t>D&amp;A</t>
  </si>
  <si>
    <t>Change in AR</t>
  </si>
  <si>
    <t>(Prev AR - Curr AR)</t>
  </si>
  <si>
    <t>Cash from Ops</t>
  </si>
  <si>
    <t>Sum of above</t>
  </si>
  <si>
    <t>Revenue * Assumptions!G11 * -1</t>
  </si>
  <si>
    <t>Cash from Inv</t>
  </si>
  <si>
    <t>Net Change in Cash</t>
  </si>
  <si>
    <t>CFO + CFI (assuming no financing)</t>
  </si>
  <si>
    <t>Ending Cash</t>
  </si>
  <si>
    <t>Prev Cash + Net Change</t>
  </si>
  <si>
    <t>CG Power - Income Statement</t>
  </si>
  <si>
    <t>FY25 Revenue * (1 + Assumptions!G18)</t>
  </si>
  <si>
    <t>Revenue * Assumptions!G19</t>
  </si>
  <si>
    <t>Higher due to heavy CapEx</t>
  </si>
  <si>
    <t>Assumption (debt free)</t>
  </si>
  <si>
    <t>EBT * Assumptions!G20</t>
  </si>
  <si>
    <t>CG Power - Balance Sheet</t>
  </si>
  <si>
    <t>(Assumptions!G23/365) * Revenue</t>
  </si>
  <si>
    <t>CG Power - Cash Flow</t>
  </si>
  <si>
    <t>Revenue * Assumptions!G22 * -1</t>
  </si>
  <si>
    <t>CFO + CFI</t>
  </si>
  <si>
    <t xml:space="preserve">Prev Cash + Net Change </t>
  </si>
  <si>
    <t>BEL - Income Statement</t>
  </si>
  <si>
    <t>FY25 Revenue * (1 + Assumptions!G30)</t>
  </si>
  <si>
    <t>Revenue * Assumptions!G31</t>
  </si>
  <si>
    <t>Assumption based on CapEx</t>
  </si>
  <si>
    <t>EBT * Assumptions!G32</t>
  </si>
  <si>
    <t>BEL - Balance Sheet</t>
  </si>
  <si>
    <t>(Assumptions!G35/365) * Revenue</t>
  </si>
  <si>
    <t>BEL - Cash Flow</t>
  </si>
  <si>
    <t>Revenue * Assumptions!G34 * -1</t>
  </si>
  <si>
    <t>HCL Tech - DCF Valuation</t>
  </si>
  <si>
    <t xml:space="preserve">Formula Logic </t>
  </si>
  <si>
    <t>FCFF Calculation</t>
  </si>
  <si>
    <t>From Model - HCL</t>
  </si>
  <si>
    <t>Taxes on EBIT (23.0%)</t>
  </si>
  <si>
    <t>EBIT * Tax Rate from Assumptions</t>
  </si>
  <si>
    <t>Change in NWC</t>
  </si>
  <si>
    <t>Free Cash Flow (FCFF)</t>
  </si>
  <si>
    <t>SUM of above</t>
  </si>
  <si>
    <t>Valuation Calculation</t>
  </si>
  <si>
    <t>Terminal Value</t>
  </si>
  <si>
    <t>(FCFF_FY30 * (1 + g)) / (WACC - g)</t>
  </si>
  <si>
    <t>PV of FCFF &amp; TV</t>
  </si>
  <si>
    <t>Discount each FCFF and TV to Present</t>
  </si>
  <si>
    <t>Enterprise Value</t>
  </si>
  <si>
    <t>SUM of PVs</t>
  </si>
  <si>
    <t>Less: Net Debt</t>
  </si>
  <si>
    <t>From Assumptions</t>
  </si>
  <si>
    <t>Equity Value</t>
  </si>
  <si>
    <t>EV - Net Debt</t>
  </si>
  <si>
    <t>Shares Outstanding</t>
  </si>
  <si>
    <t>Implied Share Price (DCF)</t>
  </si>
  <si>
    <t>₹ 1,785</t>
  </si>
  <si>
    <t>Equity Value / Shares</t>
  </si>
  <si>
    <t>CG Power - DCF Valuation</t>
  </si>
  <si>
    <t>Formula Logic / Source</t>
  </si>
  <si>
    <t>From Model - CG Power</t>
  </si>
  <si>
    <t>Taxes on EBIT (26.5%)</t>
  </si>
  <si>
    <t>₹ 136</t>
  </si>
  <si>
    <t>BEL - DCF Valuation</t>
  </si>
  <si>
    <t>From Model - BEL</t>
  </si>
  <si>
    <t>Taxes on EBIT (25.5%)</t>
  </si>
  <si>
    <t>₹ 87</t>
  </si>
  <si>
    <t>HCL Tech - Comps Valuation</t>
  </si>
  <si>
    <t>Market Cap</t>
  </si>
  <si>
    <t>EV/Sales</t>
  </si>
  <si>
    <t>EV/EBITDA</t>
  </si>
  <si>
    <t>P/E</t>
  </si>
  <si>
    <t>Peers (IT Services)</t>
  </si>
  <si>
    <t>TCS</t>
  </si>
  <si>
    <t>5.8x</t>
  </si>
  <si>
    <t>23.0x</t>
  </si>
  <si>
    <t>33.3x</t>
  </si>
  <si>
    <t>Infosys</t>
  </si>
  <si>
    <t>4.2x</t>
  </si>
  <si>
    <t>18.0x</t>
  </si>
  <si>
    <t>27.1x</t>
  </si>
  <si>
    <t>Wipro</t>
  </si>
  <si>
    <t>2.7x</t>
  </si>
  <si>
    <t>15.0x</t>
  </si>
  <si>
    <t>22.7x</t>
  </si>
  <si>
    <t>Peer Median</t>
  </si>
  <si>
    <t>HCL Tech FY26 Projections</t>
  </si>
  <si>
    <t>Implied Valuation</t>
  </si>
  <si>
    <t>Implied Share Price</t>
  </si>
  <si>
    <t>₹ 1,973</t>
  </si>
  <si>
    <t>₹ 1,945</t>
  </si>
  <si>
    <t>CG Power - Comps Valuation</t>
  </si>
  <si>
    <t>Peers (Global OSAT)</t>
  </si>
  <si>
    <t>ASE Technology (ASE)</t>
  </si>
  <si>
    <t>2.5x</t>
  </si>
  <si>
    <t>13.9x</t>
  </si>
  <si>
    <t>28.0x</t>
  </si>
  <si>
    <t>Amkor Technology (AMKR)</t>
  </si>
  <si>
    <t>2.2x</t>
  </si>
  <si>
    <t>12.2x</t>
  </si>
  <si>
    <t>27.2x</t>
  </si>
  <si>
    <t>JCET Group</t>
  </si>
  <si>
    <t>1.7x</t>
  </si>
  <si>
    <t>9.8x</t>
  </si>
  <si>
    <t>26.3x</t>
  </si>
  <si>
    <t>CG Power FY26 Projections</t>
  </si>
  <si>
    <t>₹ 167</t>
  </si>
  <si>
    <t>₹ 185</t>
  </si>
  <si>
    <t>BEL - Comps Valuation</t>
  </si>
  <si>
    <t>Peers (Defense &amp; Engineering)</t>
  </si>
  <si>
    <t>Hindustan Aeronautics (HAL)</t>
  </si>
  <si>
    <t>30.0x</t>
  </si>
  <si>
    <t>120.0x</t>
  </si>
  <si>
    <t>190.0x</t>
  </si>
  <si>
    <t>L&amp;T</t>
  </si>
  <si>
    <t>1.9x</t>
  </si>
  <si>
    <t>16.2x</t>
  </si>
  <si>
    <t>28.3x</t>
  </si>
  <si>
    <t>BAE Systems</t>
  </si>
  <si>
    <t>17.4x</t>
  </si>
  <si>
    <t>29.1x</t>
  </si>
  <si>
    <t>BEL FY26 Projections</t>
  </si>
  <si>
    <t>₹ 75</t>
  </si>
  <si>
    <t>₹ 148</t>
  </si>
  <si>
    <t>Valuation Method</t>
  </si>
  <si>
    <t>HCL Tech (₹)</t>
  </si>
  <si>
    <t>CG Power (₹)</t>
  </si>
  <si>
    <t>BEL (₹)</t>
  </si>
  <si>
    <t>DCF Analysis</t>
  </si>
  <si>
    <t>Comps (EV/Sales)</t>
  </si>
  <si>
    <t>Comps (EV/EBITDA)</t>
  </si>
  <si>
    <t>Comps (P/E)</t>
  </si>
  <si>
    <t>HCL Tech - Share Price Sensitivity</t>
  </si>
  <si>
    <t>Terminal Growth (g)</t>
  </si>
  <si>
    <t>WACC</t>
  </si>
  <si>
    <t>₹ 1,995</t>
  </si>
  <si>
    <t>₹ 2,185</t>
  </si>
  <si>
    <t>₹ 2,421</t>
  </si>
  <si>
    <t>₹ 1,819</t>
  </si>
  <si>
    <t>₹ 2,160</t>
  </si>
  <si>
    <t>₹ 1,668</t>
  </si>
  <si>
    <t>₹ 1,924</t>
  </si>
  <si>
    <t>CG Power - Share Price Sensitivity</t>
  </si>
  <si>
    <t>₹ 159</t>
  </si>
  <si>
    <t>₹ 178</t>
  </si>
  <si>
    <t>₹ 201</t>
  </si>
  <si>
    <t>₹ 144</t>
  </si>
  <si>
    <t>₹ 160</t>
  </si>
  <si>
    <t>₹ 179</t>
  </si>
  <si>
    <t>₹ 130</t>
  </si>
  <si>
    <t>BEL - Share Price Sensitivity</t>
  </si>
  <si>
    <t>₹ 103</t>
  </si>
  <si>
    <t>₹ 114</t>
  </si>
  <si>
    <t>₹ 127</t>
  </si>
  <si>
    <t>₹ 93</t>
  </si>
  <si>
    <t>₹ 102</t>
  </si>
  <si>
    <t>₹ 112</t>
  </si>
  <si>
    <t>₹ 84</t>
  </si>
  <si>
    <t>₹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</si>
</sst>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theme="1"/>
      <name val="Arial"/>
      <charset val="1"/>
    </font>
    <font>
      <b/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  <border>
      <left style="thin">
        <color rgb="FFCCCCCC"/>
      </left>
      <right style="thin">
        <color rgb="FF000000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3" fontId="1" fillId="0" borderId="5" xfId="0" applyNumberFormat="1" applyFont="1" applyBorder="1" applyAlignment="1">
      <alignment readingOrder="1"/>
    </xf>
    <xf numFmtId="0" fontId="1" fillId="0" borderId="6" xfId="0" applyFont="1" applyBorder="1" applyAlignment="1">
      <alignment readingOrder="1"/>
    </xf>
    <xf numFmtId="3" fontId="1" fillId="0" borderId="6" xfId="0" applyNumberFormat="1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3" fontId="1" fillId="0" borderId="8" xfId="0" applyNumberFormat="1" applyFont="1" applyBorder="1" applyAlignment="1">
      <alignment readingOrder="1"/>
    </xf>
    <xf numFmtId="0" fontId="1" fillId="0" borderId="9" xfId="0" applyFont="1" applyBorder="1" applyAlignment="1">
      <alignment readingOrder="1"/>
    </xf>
    <xf numFmtId="3" fontId="1" fillId="0" borderId="9" xfId="0" applyNumberFormat="1" applyFont="1" applyBorder="1" applyAlignment="1">
      <alignment readingOrder="1"/>
    </xf>
    <xf numFmtId="0" fontId="1" fillId="0" borderId="10" xfId="0" applyFont="1" applyBorder="1" applyAlignment="1">
      <alignment readingOrder="1"/>
    </xf>
    <xf numFmtId="10" fontId="1" fillId="0" borderId="10" xfId="0" applyNumberFormat="1" applyFont="1" applyBorder="1" applyAlignment="1">
      <alignment readingOrder="1"/>
    </xf>
    <xf numFmtId="0" fontId="1" fillId="0" borderId="12" xfId="0" applyFont="1" applyBorder="1" applyAlignment="1">
      <alignment readingOrder="1"/>
    </xf>
    <xf numFmtId="0" fontId="1" fillId="0" borderId="13" xfId="0" applyFont="1" applyBorder="1" applyAlignment="1">
      <alignment readingOrder="1"/>
    </xf>
    <xf numFmtId="3" fontId="1" fillId="0" borderId="10" xfId="0" applyNumberFormat="1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8" xfId="0" applyFont="1" applyBorder="1" applyAlignment="1">
      <alignment readingOrder="1"/>
    </xf>
    <xf numFmtId="0" fontId="1" fillId="0" borderId="10" xfId="0" applyFont="1" applyBorder="1" applyAlignment="1">
      <alignment horizontal="center" readingOrder="1"/>
    </xf>
    <xf numFmtId="3" fontId="1" fillId="0" borderId="10" xfId="0" applyNumberFormat="1" applyFont="1" applyBorder="1" applyAlignment="1">
      <alignment horizontal="center" readingOrder="1"/>
    </xf>
    <xf numFmtId="0" fontId="2" fillId="0" borderId="10" xfId="0" applyFont="1" applyBorder="1" applyAlignment="1">
      <alignment horizontal="center" readingOrder="1"/>
    </xf>
    <xf numFmtId="0" fontId="1" fillId="0" borderId="15" xfId="0" applyFont="1" applyBorder="1" applyAlignment="1">
      <alignment horizontal="center" readingOrder="1"/>
    </xf>
    <xf numFmtId="0" fontId="1" fillId="0" borderId="16" xfId="0" applyFont="1" applyBorder="1" applyAlignment="1">
      <alignment horizontal="center" readingOrder="1"/>
    </xf>
    <xf numFmtId="0" fontId="1" fillId="0" borderId="14" xfId="0" applyFont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1" fillId="0" borderId="19" xfId="0" applyFont="1" applyBorder="1" applyAlignment="1">
      <alignment horizontal="center" readingOrder="1"/>
    </xf>
    <xf numFmtId="0" fontId="1" fillId="0" borderId="5" xfId="0" applyFont="1" applyBorder="1" applyAlignment="1">
      <alignment horizontal="center" readingOrder="1"/>
    </xf>
    <xf numFmtId="0" fontId="1" fillId="0" borderId="6" xfId="0" applyFont="1" applyBorder="1" applyAlignment="1">
      <alignment horizontal="center" readingOrder="1"/>
    </xf>
    <xf numFmtId="0" fontId="1" fillId="0" borderId="21" xfId="0" applyFont="1" applyBorder="1" applyAlignment="1">
      <alignment horizontal="center" readingOrder="1"/>
    </xf>
    <xf numFmtId="0" fontId="1" fillId="0" borderId="22" xfId="0" applyFont="1" applyBorder="1" applyAlignment="1">
      <alignment horizontal="center" readingOrder="1"/>
    </xf>
    <xf numFmtId="0" fontId="1" fillId="0" borderId="20" xfId="0" applyFont="1" applyBorder="1" applyAlignment="1">
      <alignment horizontal="center" readingOrder="1"/>
    </xf>
    <xf numFmtId="0" fontId="1" fillId="0" borderId="8" xfId="0" applyFont="1" applyBorder="1" applyAlignment="1">
      <alignment horizontal="center" readingOrder="1"/>
    </xf>
    <xf numFmtId="0" fontId="1" fillId="0" borderId="9" xfId="0" applyFont="1" applyBorder="1" applyAlignment="1">
      <alignment horizontal="center" readingOrder="1"/>
    </xf>
    <xf numFmtId="0" fontId="1" fillId="0" borderId="0" xfId="0" applyFont="1" applyBorder="1" applyAlignment="1">
      <alignment readingOrder="1"/>
    </xf>
    <xf numFmtId="0" fontId="0" fillId="0" borderId="0" xfId="0" applyBorder="1"/>
    <xf numFmtId="10" fontId="1" fillId="0" borderId="10" xfId="0" applyNumberFormat="1" applyFont="1" applyBorder="1" applyAlignment="1">
      <alignment horizontal="center" readingOrder="1"/>
    </xf>
    <xf numFmtId="0" fontId="1" fillId="0" borderId="18" xfId="0" applyFont="1" applyBorder="1" applyAlignment="1">
      <alignment horizont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Valuation Chart Data </a:t>
            </a:r>
          </a:p>
        </c:rich>
      </c:tx>
      <c:layout>
        <c:manualLayout>
          <c:xMode val="edge"/>
          <c:yMode val="edge"/>
          <c:x val="0.36347852100676931"/>
          <c:y val="2.7963544387585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HCL Tech (₹)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Summary!$A$3:$A$6</c:f>
              <c:strCache>
                <c:ptCount val="4"/>
                <c:pt idx="0">
                  <c:v>DCF Analysis</c:v>
                </c:pt>
                <c:pt idx="1">
                  <c:v>Comps (EV/Sales)</c:v>
                </c:pt>
                <c:pt idx="2">
                  <c:v>Comps (EV/EBITDA)</c:v>
                </c:pt>
                <c:pt idx="3">
                  <c:v>Comps (P/E)</c:v>
                </c:pt>
              </c:strCache>
            </c:strRef>
          </c:cat>
          <c:val>
            <c:numRef>
              <c:f>Summary!$B$3:$B$6</c:f>
              <c:numCache>
                <c:formatCode>#,##0</c:formatCode>
                <c:ptCount val="4"/>
                <c:pt idx="0">
                  <c:v>1785</c:v>
                </c:pt>
                <c:pt idx="1">
                  <c:v>1973</c:v>
                </c:pt>
                <c:pt idx="2">
                  <c:v>1945</c:v>
                </c:pt>
                <c:pt idx="3">
                  <c:v>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0C9-42F3-B09E-FFC42FCB6D97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CG Power (₹)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Summary!$A$3:$A$6</c:f>
              <c:strCache>
                <c:ptCount val="4"/>
                <c:pt idx="0">
                  <c:v>DCF Analysis</c:v>
                </c:pt>
                <c:pt idx="1">
                  <c:v>Comps (EV/Sales)</c:v>
                </c:pt>
                <c:pt idx="2">
                  <c:v>Comps (EV/EBITDA)</c:v>
                </c:pt>
                <c:pt idx="3">
                  <c:v>Comps (P/E)</c:v>
                </c:pt>
              </c:strCache>
            </c:strRef>
          </c:cat>
          <c:val>
            <c:numRef>
              <c:f>Summary!$C$3:$C$6</c:f>
              <c:numCache>
                <c:formatCode>General</c:formatCode>
                <c:ptCount val="4"/>
                <c:pt idx="0">
                  <c:v>136</c:v>
                </c:pt>
                <c:pt idx="1">
                  <c:v>167</c:v>
                </c:pt>
                <c:pt idx="2">
                  <c:v>185</c:v>
                </c:pt>
                <c:pt idx="3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0C9-42F3-B09E-FFC42FCB6D97}"/>
            </c:ext>
          </c:extLst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BEL (₹)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strRef>
              <c:f>Summary!$A$3:$A$6</c:f>
              <c:strCache>
                <c:ptCount val="4"/>
                <c:pt idx="0">
                  <c:v>DCF Analysis</c:v>
                </c:pt>
                <c:pt idx="1">
                  <c:v>Comps (EV/Sales)</c:v>
                </c:pt>
                <c:pt idx="2">
                  <c:v>Comps (EV/EBITDA)</c:v>
                </c:pt>
                <c:pt idx="3">
                  <c:v>Comps (P/E)</c:v>
                </c:pt>
              </c:strCache>
            </c:strRef>
          </c:cat>
          <c:val>
            <c:numRef>
              <c:f>Summary!$D$3:$D$6</c:f>
              <c:numCache>
                <c:formatCode>General</c:formatCode>
                <c:ptCount val="4"/>
                <c:pt idx="0">
                  <c:v>87</c:v>
                </c:pt>
                <c:pt idx="1">
                  <c:v>75</c:v>
                </c:pt>
                <c:pt idx="2">
                  <c:v>148</c:v>
                </c:pt>
                <c:pt idx="3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0C9-42F3-B09E-FFC42FCB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6639239"/>
        <c:axId val="1836641287"/>
      </c:barChart>
      <c:catAx>
        <c:axId val="1836639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41287"/>
        <c:crosses val="autoZero"/>
        <c:auto val="1"/>
        <c:lblAlgn val="ctr"/>
        <c:lblOffset val="100"/>
        <c:noMultiLvlLbl val="0"/>
      </c:catAx>
      <c:valAx>
        <c:axId val="1836641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39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51413827282118"/>
          <c:y val="0.15605808303918586"/>
          <c:w val="0.14107545602025878"/>
          <c:h val="0.20516860924299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133350</xdr:rowOff>
    </xdr:from>
    <xdr:to>
      <xdr:col>13</xdr:col>
      <xdr:colOff>428625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1F0A9-2770-45B9-3AE8-34D95BDBD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G16" sqref="G16"/>
    </sheetView>
  </sheetViews>
  <sheetFormatPr defaultRowHeight="15"/>
  <cols>
    <col min="1" max="1" width="27.710937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>
      <c r="A2" s="4" t="s">
        <v>6</v>
      </c>
      <c r="B2" s="6">
        <v>75379</v>
      </c>
      <c r="C2" s="6">
        <v>85651</v>
      </c>
      <c r="D2" s="6">
        <v>101456</v>
      </c>
      <c r="E2" s="6">
        <v>107364</v>
      </c>
      <c r="F2" s="8">
        <v>114218</v>
      </c>
    </row>
    <row r="3" spans="1:6">
      <c r="A3" s="4" t="s">
        <v>7</v>
      </c>
      <c r="B3" s="6">
        <v>19776</v>
      </c>
      <c r="C3" s="6">
        <v>20987</v>
      </c>
      <c r="D3" s="6">
        <v>23456</v>
      </c>
      <c r="E3" s="6">
        <v>24112</v>
      </c>
      <c r="F3" s="8">
        <v>25987</v>
      </c>
    </row>
    <row r="4" spans="1:6">
      <c r="A4" s="4" t="s">
        <v>8</v>
      </c>
      <c r="B4" s="6">
        <v>11145</v>
      </c>
      <c r="C4" s="6">
        <v>13499</v>
      </c>
      <c r="D4" s="6">
        <v>14845</v>
      </c>
      <c r="E4" s="6">
        <v>15221</v>
      </c>
      <c r="F4" s="8">
        <v>16110</v>
      </c>
    </row>
    <row r="5" spans="1:6">
      <c r="A5" s="4" t="s">
        <v>9</v>
      </c>
      <c r="B5" s="5" t="s">
        <v>1</v>
      </c>
      <c r="C5" s="5" t="s">
        <v>2</v>
      </c>
      <c r="D5" s="5" t="s">
        <v>3</v>
      </c>
      <c r="E5" s="5" t="s">
        <v>4</v>
      </c>
      <c r="F5" s="7" t="s">
        <v>5</v>
      </c>
    </row>
    <row r="6" spans="1:6">
      <c r="A6" s="4" t="s">
        <v>10</v>
      </c>
      <c r="B6" s="6">
        <v>14334</v>
      </c>
      <c r="C6" s="6">
        <v>16543</v>
      </c>
      <c r="D6" s="6">
        <v>12321</v>
      </c>
      <c r="E6" s="6">
        <v>13987</v>
      </c>
      <c r="F6" s="8">
        <v>15102</v>
      </c>
    </row>
    <row r="7" spans="1:6">
      <c r="A7" s="4" t="s">
        <v>11</v>
      </c>
      <c r="B7" s="6">
        <v>79876</v>
      </c>
      <c r="C7" s="6">
        <v>90123</v>
      </c>
      <c r="D7" s="6">
        <v>105432</v>
      </c>
      <c r="E7" s="6">
        <v>112876</v>
      </c>
      <c r="F7" s="8">
        <v>119345</v>
      </c>
    </row>
    <row r="8" spans="1:6">
      <c r="A8" s="4" t="s">
        <v>12</v>
      </c>
      <c r="B8" s="6">
        <v>1567</v>
      </c>
      <c r="C8" s="6">
        <v>1876</v>
      </c>
      <c r="D8" s="6">
        <v>2100</v>
      </c>
      <c r="E8" s="6">
        <v>2345</v>
      </c>
      <c r="F8" s="8">
        <v>2501</v>
      </c>
    </row>
    <row r="9" spans="1:6">
      <c r="A9" s="4" t="s">
        <v>13</v>
      </c>
      <c r="B9" s="6">
        <v>55432</v>
      </c>
      <c r="C9" s="6">
        <v>65789</v>
      </c>
      <c r="D9" s="6">
        <v>75123</v>
      </c>
      <c r="E9" s="6">
        <v>80456</v>
      </c>
      <c r="F9" s="8">
        <v>85213</v>
      </c>
    </row>
    <row r="10" spans="1:6">
      <c r="A10" s="4" t="s">
        <v>14</v>
      </c>
      <c r="B10" s="5" t="s">
        <v>1</v>
      </c>
      <c r="C10" s="5" t="s">
        <v>2</v>
      </c>
      <c r="D10" s="5" t="s">
        <v>3</v>
      </c>
      <c r="E10" s="5" t="s">
        <v>4</v>
      </c>
      <c r="F10" s="7" t="s">
        <v>5</v>
      </c>
    </row>
    <row r="11" spans="1:6">
      <c r="A11" s="4" t="s">
        <v>15</v>
      </c>
      <c r="B11" s="6">
        <v>14567</v>
      </c>
      <c r="C11" s="6">
        <v>12876</v>
      </c>
      <c r="D11" s="6">
        <v>13987</v>
      </c>
      <c r="E11" s="6">
        <v>14321</v>
      </c>
      <c r="F11" s="8">
        <v>15012</v>
      </c>
    </row>
    <row r="12" spans="1:6">
      <c r="A12" s="4" t="s">
        <v>16</v>
      </c>
      <c r="B12" s="6">
        <v>-2123</v>
      </c>
      <c r="C12" s="6">
        <v>-2456</v>
      </c>
      <c r="D12" s="6">
        <v>-2876</v>
      </c>
      <c r="E12" s="6">
        <v>-3012</v>
      </c>
      <c r="F12" s="8">
        <v>-3245</v>
      </c>
    </row>
    <row r="13" spans="1:6">
      <c r="A13" s="9" t="s">
        <v>17</v>
      </c>
      <c r="B13" s="11">
        <v>12444</v>
      </c>
      <c r="C13" s="11">
        <v>10420</v>
      </c>
      <c r="D13" s="11">
        <v>11111</v>
      </c>
      <c r="E13" s="11">
        <v>11309</v>
      </c>
      <c r="F13" s="13">
        <v>11767</v>
      </c>
    </row>
    <row r="16" spans="1:6">
      <c r="A16" t="s">
        <v>18</v>
      </c>
      <c r="B16">
        <f>C2/B2</f>
        <v>1.1362713753167328</v>
      </c>
      <c r="C16">
        <f t="shared" ref="C16:F16" si="0">D2/C2</f>
        <v>1.1845279097733827</v>
      </c>
      <c r="D16">
        <f t="shared" si="0"/>
        <v>1.0582321400410031</v>
      </c>
      <c r="E16">
        <f t="shared" si="0"/>
        <v>1.0638389031705227</v>
      </c>
      <c r="F16">
        <f t="shared" si="0"/>
        <v>0</v>
      </c>
    </row>
    <row r="17" spans="1:6">
      <c r="A17" t="s">
        <v>19</v>
      </c>
      <c r="B17">
        <f>B3/B2</f>
        <v>0.26235423659109303</v>
      </c>
      <c r="C17">
        <f t="shared" ref="C17:F17" si="1">C3/C2</f>
        <v>0.24502924659373504</v>
      </c>
      <c r="D17">
        <f t="shared" si="1"/>
        <v>0.23119381800977765</v>
      </c>
      <c r="E17">
        <f t="shared" si="1"/>
        <v>0.22458179650534629</v>
      </c>
      <c r="F17">
        <f t="shared" si="1"/>
        <v>0.22752105622581378</v>
      </c>
    </row>
    <row r="18" spans="1:6">
      <c r="A18" t="s">
        <v>20</v>
      </c>
      <c r="B18">
        <f>B12/B2</f>
        <v>-2.8164342854110562E-2</v>
      </c>
      <c r="C18">
        <f t="shared" ref="C18:F18" si="2">C12/C2</f>
        <v>-2.8674504675952412E-2</v>
      </c>
      <c r="D18">
        <f t="shared" si="2"/>
        <v>-2.8347263838511275E-2</v>
      </c>
      <c r="E18">
        <f t="shared" si="2"/>
        <v>-2.8054096345143623E-2</v>
      </c>
      <c r="F18">
        <f t="shared" si="2"/>
        <v>-2.8410583270587823E-2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0453-E9B1-4529-9228-4ACE8EA42035}">
  <dimension ref="A2:D6"/>
  <sheetViews>
    <sheetView workbookViewId="0">
      <selection activeCell="P6" sqref="P6"/>
    </sheetView>
  </sheetViews>
  <sheetFormatPr defaultRowHeight="15"/>
  <cols>
    <col min="1" max="1" width="19" customWidth="1"/>
    <col min="2" max="2" width="13" customWidth="1"/>
    <col min="3" max="3" width="12.42578125" customWidth="1"/>
  </cols>
  <sheetData>
    <row r="2" spans="1:4">
      <c r="A2" s="14" t="s">
        <v>199</v>
      </c>
      <c r="B2" s="14" t="s">
        <v>200</v>
      </c>
      <c r="C2" s="14" t="s">
        <v>201</v>
      </c>
      <c r="D2" s="14" t="s">
        <v>202</v>
      </c>
    </row>
    <row r="3" spans="1:4">
      <c r="A3" s="14" t="s">
        <v>203</v>
      </c>
      <c r="B3" s="18">
        <v>1785</v>
      </c>
      <c r="C3" s="14">
        <v>136</v>
      </c>
      <c r="D3" s="14">
        <v>87</v>
      </c>
    </row>
    <row r="4" spans="1:4">
      <c r="A4" s="14" t="s">
        <v>204</v>
      </c>
      <c r="B4" s="18">
        <v>1973</v>
      </c>
      <c r="C4" s="14">
        <v>167</v>
      </c>
      <c r="D4" s="14">
        <v>75</v>
      </c>
    </row>
    <row r="5" spans="1:4">
      <c r="A5" s="14" t="s">
        <v>205</v>
      </c>
      <c r="B5" s="18">
        <v>1945</v>
      </c>
      <c r="C5" s="14">
        <v>185</v>
      </c>
      <c r="D5" s="14">
        <v>148</v>
      </c>
    </row>
    <row r="6" spans="1:4">
      <c r="A6" s="14" t="s">
        <v>206</v>
      </c>
      <c r="B6" s="18">
        <v>1945</v>
      </c>
      <c r="C6" s="14">
        <v>185</v>
      </c>
      <c r="D6" s="14">
        <v>148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94B1-C832-4591-B563-C685B65EBAE9}">
  <dimension ref="A1:D17"/>
  <sheetViews>
    <sheetView workbookViewId="0">
      <selection activeCell="F1" sqref="F1"/>
    </sheetView>
  </sheetViews>
  <sheetFormatPr defaultRowHeight="15"/>
  <cols>
    <col min="1" max="1" width="31.5703125" customWidth="1"/>
    <col min="2" max="2" width="18.28515625" customWidth="1"/>
    <col min="3" max="4" width="12" customWidth="1"/>
  </cols>
  <sheetData>
    <row r="1" spans="1:4">
      <c r="A1" s="26" t="s">
        <v>207</v>
      </c>
      <c r="B1" s="24" t="s">
        <v>208</v>
      </c>
      <c r="C1" s="24"/>
      <c r="D1" s="24"/>
    </row>
    <row r="2" spans="1:4">
      <c r="A2" s="24" t="s">
        <v>209</v>
      </c>
      <c r="B2" s="41">
        <v>2.5000000000000001E-2</v>
      </c>
      <c r="C2" s="41">
        <v>0.03</v>
      </c>
      <c r="D2" s="41">
        <v>3.5000000000000003E-2</v>
      </c>
    </row>
    <row r="3" spans="1:4">
      <c r="A3" s="41">
        <v>8.5000000000000006E-2</v>
      </c>
      <c r="B3" s="24" t="s">
        <v>210</v>
      </c>
      <c r="C3" s="24" t="s">
        <v>211</v>
      </c>
      <c r="D3" s="24" t="s">
        <v>212</v>
      </c>
    </row>
    <row r="4" spans="1:4">
      <c r="A4" s="41">
        <v>0.09</v>
      </c>
      <c r="B4" s="24" t="s">
        <v>213</v>
      </c>
      <c r="C4" s="24" t="s">
        <v>164</v>
      </c>
      <c r="D4" s="24" t="s">
        <v>214</v>
      </c>
    </row>
    <row r="5" spans="1:4">
      <c r="A5" s="41">
        <v>9.5000000000000001E-2</v>
      </c>
      <c r="B5" s="24" t="s">
        <v>215</v>
      </c>
      <c r="C5" s="24" t="s">
        <v>131</v>
      </c>
      <c r="D5" s="24" t="s">
        <v>216</v>
      </c>
    </row>
    <row r="6" spans="1:4">
      <c r="A6" s="27"/>
      <c r="B6" s="28"/>
      <c r="C6" s="28"/>
      <c r="D6" s="42"/>
    </row>
    <row r="7" spans="1:4">
      <c r="A7" s="26" t="s">
        <v>217</v>
      </c>
      <c r="B7" s="24" t="s">
        <v>208</v>
      </c>
      <c r="C7" s="24"/>
      <c r="D7" s="24"/>
    </row>
    <row r="8" spans="1:4">
      <c r="A8" s="24" t="s">
        <v>209</v>
      </c>
      <c r="B8" s="41">
        <v>3.5000000000000003E-2</v>
      </c>
      <c r="C8" s="41">
        <v>0.04</v>
      </c>
      <c r="D8" s="41">
        <v>4.4999999999999998E-2</v>
      </c>
    </row>
    <row r="9" spans="1:4">
      <c r="A9" s="41">
        <v>0.1</v>
      </c>
      <c r="B9" s="24" t="s">
        <v>218</v>
      </c>
      <c r="C9" s="24" t="s">
        <v>219</v>
      </c>
      <c r="D9" s="24" t="s">
        <v>220</v>
      </c>
    </row>
    <row r="10" spans="1:4">
      <c r="A10" s="41">
        <v>0.105</v>
      </c>
      <c r="B10" s="24" t="s">
        <v>221</v>
      </c>
      <c r="C10" s="24" t="s">
        <v>222</v>
      </c>
      <c r="D10" s="24" t="s">
        <v>223</v>
      </c>
    </row>
    <row r="11" spans="1:4">
      <c r="A11" s="41">
        <v>0.11</v>
      </c>
      <c r="B11" s="24" t="s">
        <v>224</v>
      </c>
      <c r="C11" s="24" t="s">
        <v>137</v>
      </c>
      <c r="D11" s="24" t="s">
        <v>222</v>
      </c>
    </row>
    <row r="12" spans="1:4">
      <c r="A12" s="27"/>
      <c r="B12" s="28"/>
      <c r="C12" s="28"/>
      <c r="D12" s="42"/>
    </row>
    <row r="13" spans="1:4">
      <c r="A13" s="26" t="s">
        <v>225</v>
      </c>
      <c r="B13" s="24" t="s">
        <v>208</v>
      </c>
      <c r="C13" s="24"/>
      <c r="D13" s="24"/>
    </row>
    <row r="14" spans="1:4">
      <c r="A14" s="24" t="s">
        <v>209</v>
      </c>
      <c r="B14" s="41">
        <v>0.03</v>
      </c>
      <c r="C14" s="41">
        <v>3.5000000000000003E-2</v>
      </c>
      <c r="D14" s="41">
        <v>0.04</v>
      </c>
    </row>
    <row r="15" spans="1:4">
      <c r="A15" s="41">
        <v>0.09</v>
      </c>
      <c r="B15" s="24" t="s">
        <v>226</v>
      </c>
      <c r="C15" s="24" t="s">
        <v>227</v>
      </c>
      <c r="D15" s="24" t="s">
        <v>228</v>
      </c>
    </row>
    <row r="16" spans="1:4">
      <c r="A16" s="41">
        <v>9.5000000000000001E-2</v>
      </c>
      <c r="B16" s="24" t="s">
        <v>229</v>
      </c>
      <c r="C16" s="24" t="s">
        <v>230</v>
      </c>
      <c r="D16" s="24" t="s">
        <v>231</v>
      </c>
    </row>
    <row r="17" spans="1:4">
      <c r="A17" s="41">
        <v>0.1</v>
      </c>
      <c r="B17" s="24" t="s">
        <v>232</v>
      </c>
      <c r="C17" s="24" t="s">
        <v>141</v>
      </c>
      <c r="D17" s="24" t="s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2DB2-6C04-42AB-9151-0950A09BE5ED}">
  <dimension ref="A1:F13"/>
  <sheetViews>
    <sheetView workbookViewId="0">
      <selection activeCell="H7" sqref="H7"/>
    </sheetView>
  </sheetViews>
  <sheetFormatPr defaultRowHeight="15"/>
  <cols>
    <col min="1" max="1" width="28.28515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>
      <c r="A2" s="4" t="s">
        <v>6</v>
      </c>
      <c r="B2" s="6">
        <v>2972</v>
      </c>
      <c r="C2" s="6">
        <v>4803</v>
      </c>
      <c r="D2" s="6">
        <v>6574</v>
      </c>
      <c r="E2" s="6">
        <v>7345</v>
      </c>
      <c r="F2" s="8">
        <v>8102</v>
      </c>
    </row>
    <row r="3" spans="1:6">
      <c r="A3" s="4" t="s">
        <v>7</v>
      </c>
      <c r="B3" s="5">
        <v>289</v>
      </c>
      <c r="C3" s="5">
        <v>576</v>
      </c>
      <c r="D3" s="5">
        <v>998</v>
      </c>
      <c r="E3" s="6">
        <v>1123</v>
      </c>
      <c r="F3" s="8">
        <v>1254</v>
      </c>
    </row>
    <row r="4" spans="1:6">
      <c r="A4" s="4" t="s">
        <v>8</v>
      </c>
      <c r="B4" s="5">
        <v>913</v>
      </c>
      <c r="C4" s="5">
        <v>745</v>
      </c>
      <c r="D4" s="5">
        <v>897</v>
      </c>
      <c r="E4" s="5">
        <v>987</v>
      </c>
      <c r="F4" s="8">
        <v>1056</v>
      </c>
    </row>
    <row r="5" spans="1:6">
      <c r="A5" s="4" t="s">
        <v>9</v>
      </c>
      <c r="B5" s="5" t="s">
        <v>1</v>
      </c>
      <c r="C5" s="5" t="s">
        <v>2</v>
      </c>
      <c r="D5" s="5" t="s">
        <v>3</v>
      </c>
      <c r="E5" s="5" t="s">
        <v>4</v>
      </c>
      <c r="F5" s="7" t="s">
        <v>5</v>
      </c>
    </row>
    <row r="6" spans="1:6">
      <c r="A6" s="4" t="s">
        <v>10</v>
      </c>
      <c r="B6" s="5">
        <v>456</v>
      </c>
      <c r="C6" s="5">
        <v>678</v>
      </c>
      <c r="D6" s="5">
        <v>890</v>
      </c>
      <c r="E6" s="6">
        <v>1123</v>
      </c>
      <c r="F6" s="8">
        <v>1345</v>
      </c>
    </row>
    <row r="7" spans="1:6">
      <c r="A7" s="4" t="s">
        <v>11</v>
      </c>
      <c r="B7" s="6">
        <v>4321</v>
      </c>
      <c r="C7" s="6">
        <v>5123</v>
      </c>
      <c r="D7" s="6">
        <v>6234</v>
      </c>
      <c r="E7" s="6">
        <v>7123</v>
      </c>
      <c r="F7" s="8">
        <v>7987</v>
      </c>
    </row>
    <row r="8" spans="1:6">
      <c r="A8" s="4" t="s">
        <v>12</v>
      </c>
      <c r="B8" s="5">
        <v>250</v>
      </c>
      <c r="C8" s="5">
        <v>150</v>
      </c>
      <c r="D8" s="5">
        <v>100</v>
      </c>
      <c r="E8" s="5">
        <v>50</v>
      </c>
      <c r="F8" s="7">
        <v>25</v>
      </c>
    </row>
    <row r="9" spans="1:6">
      <c r="A9" s="4" t="s">
        <v>13</v>
      </c>
      <c r="B9" s="6">
        <v>2567</v>
      </c>
      <c r="C9" s="6">
        <v>3123</v>
      </c>
      <c r="D9" s="6">
        <v>3987</v>
      </c>
      <c r="E9" s="6">
        <v>4876</v>
      </c>
      <c r="F9" s="8">
        <v>5789</v>
      </c>
    </row>
    <row r="10" spans="1:6">
      <c r="A10" s="4" t="s">
        <v>14</v>
      </c>
      <c r="B10" s="5" t="s">
        <v>1</v>
      </c>
      <c r="C10" s="5" t="s">
        <v>2</v>
      </c>
      <c r="D10" s="5" t="s">
        <v>3</v>
      </c>
      <c r="E10" s="5" t="s">
        <v>4</v>
      </c>
      <c r="F10" s="7" t="s">
        <v>5</v>
      </c>
    </row>
    <row r="11" spans="1:6">
      <c r="A11" s="4" t="s">
        <v>15</v>
      </c>
      <c r="B11" s="5">
        <v>321</v>
      </c>
      <c r="C11" s="5">
        <v>456</v>
      </c>
      <c r="D11" s="5">
        <v>654</v>
      </c>
      <c r="E11" s="5">
        <v>789</v>
      </c>
      <c r="F11" s="7">
        <v>854</v>
      </c>
    </row>
    <row r="12" spans="1:6">
      <c r="A12" s="4" t="s">
        <v>16</v>
      </c>
      <c r="B12" s="5">
        <v>-112</v>
      </c>
      <c r="C12" s="5">
        <v>-154</v>
      </c>
      <c r="D12" s="5">
        <v>-210</v>
      </c>
      <c r="E12" s="5">
        <v>-256</v>
      </c>
      <c r="F12" s="7">
        <v>-301</v>
      </c>
    </row>
    <row r="13" spans="1:6">
      <c r="A13" s="9" t="s">
        <v>17</v>
      </c>
      <c r="B13" s="10">
        <v>209</v>
      </c>
      <c r="C13" s="10">
        <v>302</v>
      </c>
      <c r="D13" s="10">
        <v>444</v>
      </c>
      <c r="E13" s="10">
        <v>533</v>
      </c>
      <c r="F13" s="12">
        <v>553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2D735-2CF4-4618-ACF0-7A807CEAF260}">
  <dimension ref="A1:F13"/>
  <sheetViews>
    <sheetView workbookViewId="0">
      <selection activeCell="G8" sqref="G8"/>
    </sheetView>
  </sheetViews>
  <sheetFormatPr defaultRowHeight="15"/>
  <cols>
    <col min="1" max="1" width="32.425781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>
      <c r="A2" s="4" t="s">
        <v>6</v>
      </c>
      <c r="B2" s="6">
        <v>13818</v>
      </c>
      <c r="C2" s="6">
        <v>15044</v>
      </c>
      <c r="D2" s="6">
        <v>17333</v>
      </c>
      <c r="E2" s="6">
        <v>19819</v>
      </c>
      <c r="F2" s="8">
        <v>21543</v>
      </c>
    </row>
    <row r="3" spans="1:6">
      <c r="A3" s="4" t="s">
        <v>7</v>
      </c>
      <c r="B3" s="6">
        <v>3123</v>
      </c>
      <c r="C3" s="6">
        <v>3456</v>
      </c>
      <c r="D3" s="6">
        <v>4123</v>
      </c>
      <c r="E3" s="6">
        <v>4789</v>
      </c>
      <c r="F3" s="8">
        <v>5210</v>
      </c>
    </row>
    <row r="4" spans="1:6">
      <c r="A4" s="4" t="s">
        <v>8</v>
      </c>
      <c r="B4" s="6">
        <v>1798</v>
      </c>
      <c r="C4" s="6">
        <v>2045</v>
      </c>
      <c r="D4" s="6">
        <v>2567</v>
      </c>
      <c r="E4" s="6">
        <v>3123</v>
      </c>
      <c r="F4" s="8">
        <v>3567</v>
      </c>
    </row>
    <row r="5" spans="1:6">
      <c r="A5" s="4" t="s">
        <v>9</v>
      </c>
      <c r="B5" s="5" t="s">
        <v>1</v>
      </c>
      <c r="C5" s="5" t="s">
        <v>2</v>
      </c>
      <c r="D5" s="5" t="s">
        <v>3</v>
      </c>
      <c r="E5" s="5" t="s">
        <v>4</v>
      </c>
      <c r="F5" s="7" t="s">
        <v>5</v>
      </c>
    </row>
    <row r="6" spans="1:6">
      <c r="A6" s="4" t="s">
        <v>10</v>
      </c>
      <c r="B6" s="6">
        <v>5123</v>
      </c>
      <c r="C6" s="6">
        <v>6012</v>
      </c>
      <c r="D6" s="6">
        <v>7234</v>
      </c>
      <c r="E6" s="6">
        <v>8123</v>
      </c>
      <c r="F6" s="8">
        <v>9012</v>
      </c>
    </row>
    <row r="7" spans="1:6">
      <c r="A7" s="4" t="s">
        <v>11</v>
      </c>
      <c r="B7" s="6">
        <v>25432</v>
      </c>
      <c r="C7" s="6">
        <v>28765</v>
      </c>
      <c r="D7" s="6">
        <v>32987</v>
      </c>
      <c r="E7" s="6">
        <v>36123</v>
      </c>
      <c r="F7" s="8">
        <v>39876</v>
      </c>
    </row>
    <row r="8" spans="1:6">
      <c r="A8" s="4" t="s">
        <v>12</v>
      </c>
      <c r="B8" s="5">
        <v>100</v>
      </c>
      <c r="C8" s="5">
        <v>75</v>
      </c>
      <c r="D8" s="5">
        <v>50</v>
      </c>
      <c r="E8" s="5">
        <v>25</v>
      </c>
      <c r="F8" s="7">
        <v>10</v>
      </c>
    </row>
    <row r="9" spans="1:6">
      <c r="A9" s="4" t="s">
        <v>13</v>
      </c>
      <c r="B9" s="6">
        <v>14321</v>
      </c>
      <c r="C9" s="6">
        <v>16012</v>
      </c>
      <c r="D9" s="6">
        <v>18123</v>
      </c>
      <c r="E9" s="6">
        <v>20987</v>
      </c>
      <c r="F9" s="8">
        <v>23456</v>
      </c>
    </row>
    <row r="10" spans="1:6">
      <c r="A10" s="4" t="s">
        <v>14</v>
      </c>
      <c r="B10" s="5" t="s">
        <v>1</v>
      </c>
      <c r="C10" s="5" t="s">
        <v>2</v>
      </c>
      <c r="D10" s="5" t="s">
        <v>3</v>
      </c>
      <c r="E10" s="5" t="s">
        <v>4</v>
      </c>
      <c r="F10" s="7" t="s">
        <v>5</v>
      </c>
    </row>
    <row r="11" spans="1:6">
      <c r="A11" s="4" t="s">
        <v>15</v>
      </c>
      <c r="B11" s="6">
        <v>2123</v>
      </c>
      <c r="C11" s="6">
        <v>2567</v>
      </c>
      <c r="D11" s="6">
        <v>3012</v>
      </c>
      <c r="E11" s="6">
        <v>3567</v>
      </c>
      <c r="F11" s="8">
        <v>4012</v>
      </c>
    </row>
    <row r="12" spans="1:6">
      <c r="A12" s="4" t="s">
        <v>16</v>
      </c>
      <c r="B12" s="5">
        <v>-567</v>
      </c>
      <c r="C12" s="5">
        <v>-654</v>
      </c>
      <c r="D12" s="5">
        <v>-789</v>
      </c>
      <c r="E12" s="5">
        <v>-890</v>
      </c>
      <c r="F12" s="7">
        <v>-950</v>
      </c>
    </row>
    <row r="13" spans="1:6">
      <c r="A13" s="9" t="s">
        <v>17</v>
      </c>
      <c r="B13" s="11">
        <v>1556</v>
      </c>
      <c r="C13" s="11">
        <v>1913</v>
      </c>
      <c r="D13" s="11">
        <v>2223</v>
      </c>
      <c r="E13" s="11">
        <v>2677</v>
      </c>
      <c r="F13" s="13">
        <v>3062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FFC3-454F-48C3-96ED-AF8FB513909E}">
  <dimension ref="A1:P29"/>
  <sheetViews>
    <sheetView workbookViewId="0">
      <selection activeCell="A22" sqref="A22"/>
    </sheetView>
  </sheetViews>
  <sheetFormatPr defaultRowHeight="15"/>
  <cols>
    <col min="1" max="1" width="30.5703125" customWidth="1"/>
    <col min="13" max="13" width="38.140625" customWidth="1"/>
    <col min="15" max="15" width="11.28515625" customWidth="1"/>
  </cols>
  <sheetData>
    <row r="1" spans="1:16">
      <c r="A1" s="19" t="s">
        <v>21</v>
      </c>
      <c r="B1" s="16" t="s">
        <v>22</v>
      </c>
      <c r="C1" s="16"/>
      <c r="D1" s="16"/>
      <c r="E1" s="16"/>
      <c r="F1" s="16"/>
      <c r="G1" s="16" t="s">
        <v>23</v>
      </c>
      <c r="H1" s="16"/>
      <c r="I1" s="16"/>
      <c r="J1" s="16"/>
      <c r="K1" s="17"/>
    </row>
    <row r="2" spans="1:16">
      <c r="A2" s="14" t="s">
        <v>24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25</v>
      </c>
      <c r="H2" s="14" t="s">
        <v>26</v>
      </c>
      <c r="I2" s="14" t="s">
        <v>27</v>
      </c>
      <c r="J2" s="14" t="s">
        <v>28</v>
      </c>
      <c r="K2" s="14" t="s">
        <v>29</v>
      </c>
    </row>
    <row r="3" spans="1:16">
      <c r="A3" s="14" t="s">
        <v>30</v>
      </c>
      <c r="B3" s="14"/>
      <c r="C3" s="15">
        <v>0.13600000000000001</v>
      </c>
      <c r="D3" s="15">
        <v>0.185</v>
      </c>
      <c r="E3" s="15">
        <v>5.8000000000000003E-2</v>
      </c>
      <c r="F3" s="15">
        <v>6.4000000000000001E-2</v>
      </c>
      <c r="G3" s="15">
        <v>0.09</v>
      </c>
      <c r="H3" s="15">
        <v>8.5000000000000006E-2</v>
      </c>
      <c r="I3" s="15">
        <v>0.08</v>
      </c>
      <c r="J3" s="15">
        <v>7.4999999999999997E-2</v>
      </c>
      <c r="K3" s="15">
        <v>7.0000000000000007E-2</v>
      </c>
    </row>
    <row r="4" spans="1:16">
      <c r="A4" s="14" t="s">
        <v>31</v>
      </c>
      <c r="B4" s="15">
        <v>0.26200000000000001</v>
      </c>
      <c r="C4" s="15">
        <v>0.245</v>
      </c>
      <c r="D4" s="15">
        <v>0.23100000000000001</v>
      </c>
      <c r="E4" s="15">
        <v>0.22500000000000001</v>
      </c>
      <c r="F4" s="15">
        <v>0.22700000000000001</v>
      </c>
      <c r="G4" s="15">
        <v>0.23</v>
      </c>
      <c r="H4" s="15">
        <v>0.23200000000000001</v>
      </c>
      <c r="I4" s="15">
        <v>0.23499999999999999</v>
      </c>
      <c r="J4" s="15">
        <v>0.23499999999999999</v>
      </c>
      <c r="K4" s="15">
        <v>0.23499999999999999</v>
      </c>
    </row>
    <row r="5" spans="1:16">
      <c r="A5" s="14" t="s">
        <v>32</v>
      </c>
      <c r="B5" s="15">
        <v>0.2</v>
      </c>
      <c r="C5" s="15">
        <v>0.21</v>
      </c>
      <c r="D5" s="15">
        <v>0.22</v>
      </c>
      <c r="E5" s="15">
        <v>0.22500000000000001</v>
      </c>
      <c r="F5" s="15">
        <v>0.22800000000000001</v>
      </c>
      <c r="G5" s="15">
        <v>0.23</v>
      </c>
      <c r="H5" s="15">
        <v>0.23</v>
      </c>
      <c r="I5" s="15">
        <v>0.23</v>
      </c>
      <c r="J5" s="15">
        <v>0.23</v>
      </c>
      <c r="K5" s="15">
        <v>0.23</v>
      </c>
    </row>
    <row r="6" spans="1:16">
      <c r="A6" s="14" t="s">
        <v>33</v>
      </c>
      <c r="B6" s="14"/>
      <c r="C6" s="14"/>
      <c r="D6" s="14"/>
      <c r="E6" s="14"/>
      <c r="F6" s="14"/>
      <c r="G6" s="14"/>
      <c r="H6" s="14"/>
      <c r="I6" s="14"/>
      <c r="J6" s="14"/>
      <c r="K6" s="14"/>
      <c r="M6" s="20" t="s">
        <v>34</v>
      </c>
      <c r="N6" s="14" t="s">
        <v>35</v>
      </c>
      <c r="O6" s="14" t="s">
        <v>36</v>
      </c>
      <c r="P6" s="14" t="s">
        <v>37</v>
      </c>
    </row>
    <row r="7" spans="1:16">
      <c r="A7" s="14" t="s">
        <v>20</v>
      </c>
      <c r="B7" s="15">
        <v>2.8000000000000001E-2</v>
      </c>
      <c r="C7" s="15">
        <v>2.9000000000000001E-2</v>
      </c>
      <c r="D7" s="15">
        <v>2.8000000000000001E-2</v>
      </c>
      <c r="E7" s="15">
        <v>2.8000000000000001E-2</v>
      </c>
      <c r="F7" s="15">
        <v>2.8000000000000001E-2</v>
      </c>
      <c r="G7" s="15">
        <v>2.9000000000000001E-2</v>
      </c>
      <c r="H7" s="15">
        <v>2.9000000000000001E-2</v>
      </c>
      <c r="I7" s="15">
        <v>2.8000000000000001E-2</v>
      </c>
      <c r="J7" s="15">
        <v>2.8000000000000001E-2</v>
      </c>
      <c r="K7" s="15">
        <v>2.8000000000000001E-2</v>
      </c>
      <c r="M7" s="14" t="s">
        <v>38</v>
      </c>
      <c r="N7" s="15">
        <v>9.5000000000000001E-2</v>
      </c>
      <c r="O7" s="15">
        <v>0.11</v>
      </c>
      <c r="P7" s="15">
        <v>0.1</v>
      </c>
    </row>
    <row r="8" spans="1:16">
      <c r="A8" s="14" t="s">
        <v>39</v>
      </c>
      <c r="B8" s="14">
        <v>65</v>
      </c>
      <c r="C8" s="14">
        <v>68</v>
      </c>
      <c r="D8" s="14">
        <v>70</v>
      </c>
      <c r="E8" s="14">
        <v>71</v>
      </c>
      <c r="F8" s="14">
        <v>70</v>
      </c>
      <c r="G8" s="14">
        <v>70</v>
      </c>
      <c r="H8" s="14">
        <v>70</v>
      </c>
      <c r="I8" s="14">
        <v>70</v>
      </c>
      <c r="J8" s="14">
        <v>69</v>
      </c>
      <c r="K8" s="14">
        <v>69</v>
      </c>
      <c r="M8" s="14" t="s">
        <v>40</v>
      </c>
      <c r="N8" s="15">
        <v>0.03</v>
      </c>
      <c r="O8" s="15">
        <v>0.04</v>
      </c>
      <c r="P8" s="15">
        <v>3.5000000000000003E-2</v>
      </c>
    </row>
    <row r="9" spans="1:16">
      <c r="M9" s="14" t="s">
        <v>41</v>
      </c>
      <c r="N9" s="14">
        <v>271.45</v>
      </c>
      <c r="O9" s="14">
        <v>152.34</v>
      </c>
      <c r="P9" s="14">
        <v>731.25</v>
      </c>
    </row>
    <row r="10" spans="1:16">
      <c r="M10" s="14" t="s">
        <v>42</v>
      </c>
      <c r="N10" s="18">
        <v>-12601</v>
      </c>
      <c r="O10" s="18">
        <v>-1320</v>
      </c>
      <c r="P10" s="18">
        <v>-8992</v>
      </c>
    </row>
    <row r="12" spans="1:16">
      <c r="A12" s="19" t="s">
        <v>43</v>
      </c>
      <c r="B12" s="16" t="s">
        <v>22</v>
      </c>
      <c r="C12" s="16"/>
      <c r="D12" s="16"/>
      <c r="E12" s="16"/>
      <c r="F12" s="16"/>
      <c r="G12" s="16" t="s">
        <v>23</v>
      </c>
      <c r="H12" s="16"/>
      <c r="I12" s="16"/>
      <c r="J12" s="16"/>
      <c r="K12" s="17"/>
    </row>
    <row r="13" spans="1:16">
      <c r="A13" s="14" t="s">
        <v>24</v>
      </c>
      <c r="B13" s="14" t="s">
        <v>1</v>
      </c>
      <c r="C13" s="14" t="s">
        <v>2</v>
      </c>
      <c r="D13" s="14" t="s">
        <v>3</v>
      </c>
      <c r="E13" s="14" t="s">
        <v>4</v>
      </c>
      <c r="F13" s="14" t="s">
        <v>5</v>
      </c>
      <c r="G13" s="14" t="s">
        <v>25</v>
      </c>
      <c r="H13" s="14" t="s">
        <v>26</v>
      </c>
      <c r="I13" s="14" t="s">
        <v>27</v>
      </c>
      <c r="J13" s="14" t="s">
        <v>28</v>
      </c>
      <c r="K13" s="14" t="s">
        <v>29</v>
      </c>
    </row>
    <row r="14" spans="1:16">
      <c r="A14" s="14" t="s">
        <v>30</v>
      </c>
      <c r="B14" s="14"/>
      <c r="C14" s="15">
        <v>0.61599999999999999</v>
      </c>
      <c r="D14" s="15">
        <v>0.36899999999999999</v>
      </c>
      <c r="E14" s="15">
        <v>0.11700000000000001</v>
      </c>
      <c r="F14" s="15">
        <v>0.10299999999999999</v>
      </c>
      <c r="G14" s="15">
        <v>0.35</v>
      </c>
      <c r="H14" s="15">
        <v>0.45</v>
      </c>
      <c r="I14" s="15">
        <v>0.25</v>
      </c>
      <c r="J14" s="15">
        <v>0.15</v>
      </c>
      <c r="K14" s="15">
        <v>0.12</v>
      </c>
    </row>
    <row r="15" spans="1:16">
      <c r="A15" s="14" t="s">
        <v>31</v>
      </c>
      <c r="B15" s="15">
        <v>9.7000000000000003E-2</v>
      </c>
      <c r="C15" s="15">
        <v>0.12</v>
      </c>
      <c r="D15" s="15">
        <v>0.152</v>
      </c>
      <c r="E15" s="15">
        <v>0.153</v>
      </c>
      <c r="F15" s="15">
        <v>0.155</v>
      </c>
      <c r="G15" s="15">
        <v>0.17</v>
      </c>
      <c r="H15" s="15">
        <v>0.19</v>
      </c>
      <c r="I15" s="15">
        <v>0.2</v>
      </c>
      <c r="J15" s="15">
        <v>0.20499999999999999</v>
      </c>
      <c r="K15" s="15">
        <v>0.21</v>
      </c>
    </row>
    <row r="16" spans="1:16">
      <c r="A16" s="14" t="s">
        <v>32</v>
      </c>
      <c r="B16" s="15">
        <v>0.25</v>
      </c>
      <c r="C16" s="15">
        <v>0.255</v>
      </c>
      <c r="D16" s="15">
        <v>0.26</v>
      </c>
      <c r="E16" s="15">
        <v>0.26200000000000001</v>
      </c>
      <c r="F16" s="15">
        <v>0.26500000000000001</v>
      </c>
      <c r="G16" s="15">
        <v>0.26500000000000001</v>
      </c>
      <c r="H16" s="15">
        <v>0.26500000000000001</v>
      </c>
      <c r="I16" s="15">
        <v>0.26500000000000001</v>
      </c>
      <c r="J16" s="15">
        <v>0.26500000000000001</v>
      </c>
      <c r="K16" s="15">
        <v>0.26500000000000001</v>
      </c>
    </row>
    <row r="17" spans="1:11">
      <c r="A17" s="14" t="s">
        <v>33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>
      <c r="A18" s="14" t="s">
        <v>20</v>
      </c>
      <c r="B18" s="15">
        <v>3.7999999999999999E-2</v>
      </c>
      <c r="C18" s="15">
        <v>3.2000000000000001E-2</v>
      </c>
      <c r="D18" s="15">
        <v>3.2000000000000001E-2</v>
      </c>
      <c r="E18" s="15">
        <v>3.5000000000000003E-2</v>
      </c>
      <c r="F18" s="15">
        <v>3.6999999999999998E-2</v>
      </c>
      <c r="G18" s="15">
        <v>0.2</v>
      </c>
      <c r="H18" s="15">
        <v>0.15</v>
      </c>
      <c r="I18" s="15">
        <v>0.08</v>
      </c>
      <c r="J18" s="15">
        <v>0.05</v>
      </c>
      <c r="K18" s="15">
        <v>0.05</v>
      </c>
    </row>
    <row r="19" spans="1:11">
      <c r="A19" s="14" t="s">
        <v>39</v>
      </c>
      <c r="B19" s="14">
        <v>95</v>
      </c>
      <c r="C19" s="14">
        <v>90</v>
      </c>
      <c r="D19" s="14">
        <v>88</v>
      </c>
      <c r="E19" s="14">
        <v>85</v>
      </c>
      <c r="F19" s="14">
        <v>84</v>
      </c>
      <c r="G19" s="14">
        <v>85</v>
      </c>
      <c r="H19" s="14">
        <v>85</v>
      </c>
      <c r="I19" s="14">
        <v>86</v>
      </c>
      <c r="J19" s="14">
        <v>87</v>
      </c>
      <c r="K19" s="14">
        <v>87</v>
      </c>
    </row>
    <row r="22" spans="1:11">
      <c r="A22" s="19" t="s">
        <v>44</v>
      </c>
      <c r="B22" s="16" t="s">
        <v>22</v>
      </c>
      <c r="C22" s="16"/>
      <c r="D22" s="16"/>
      <c r="E22" s="16"/>
      <c r="F22" s="16"/>
      <c r="G22" s="16" t="s">
        <v>23</v>
      </c>
      <c r="H22" s="16"/>
      <c r="I22" s="16"/>
      <c r="J22" s="16"/>
      <c r="K22" s="17"/>
    </row>
    <row r="23" spans="1:11">
      <c r="A23" s="14" t="s">
        <v>24</v>
      </c>
      <c r="B23" s="14" t="s">
        <v>1</v>
      </c>
      <c r="C23" s="14" t="s">
        <v>2</v>
      </c>
      <c r="D23" s="14" t="s">
        <v>3</v>
      </c>
      <c r="E23" s="14" t="s">
        <v>4</v>
      </c>
      <c r="F23" s="14" t="s">
        <v>5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>
      <c r="A24" s="14" t="s">
        <v>30</v>
      </c>
      <c r="B24" s="14"/>
      <c r="C24" s="15">
        <v>8.8999999999999996E-2</v>
      </c>
      <c r="D24" s="15">
        <v>0.152</v>
      </c>
      <c r="E24" s="15">
        <v>0.14299999999999999</v>
      </c>
      <c r="F24" s="15">
        <v>8.6999999999999994E-2</v>
      </c>
      <c r="G24" s="15">
        <v>0.12</v>
      </c>
      <c r="H24" s="15">
        <v>0.13</v>
      </c>
      <c r="I24" s="15">
        <v>0.13500000000000001</v>
      </c>
      <c r="J24" s="15">
        <v>0.11</v>
      </c>
      <c r="K24" s="15">
        <v>0.1</v>
      </c>
    </row>
    <row r="25" spans="1:11">
      <c r="A25" s="14" t="s">
        <v>31</v>
      </c>
      <c r="B25" s="15">
        <v>0.22600000000000001</v>
      </c>
      <c r="C25" s="15">
        <v>0.23</v>
      </c>
      <c r="D25" s="15">
        <v>0.23799999999999999</v>
      </c>
      <c r="E25" s="15">
        <v>0.24199999999999999</v>
      </c>
      <c r="F25" s="15">
        <v>0.24199999999999999</v>
      </c>
      <c r="G25" s="15">
        <v>0.245</v>
      </c>
      <c r="H25" s="15">
        <v>0.245</v>
      </c>
      <c r="I25" s="15">
        <v>0.247</v>
      </c>
      <c r="J25" s="15">
        <v>0.248</v>
      </c>
      <c r="K25" s="15">
        <v>0.25</v>
      </c>
    </row>
    <row r="26" spans="1:11">
      <c r="A26" s="14" t="s">
        <v>32</v>
      </c>
      <c r="B26" s="15">
        <v>0.24</v>
      </c>
      <c r="C26" s="15">
        <v>0.245</v>
      </c>
      <c r="D26" s="15">
        <v>0.25</v>
      </c>
      <c r="E26" s="15">
        <v>0.251</v>
      </c>
      <c r="F26" s="15">
        <v>0.252</v>
      </c>
      <c r="G26" s="15">
        <v>0.255</v>
      </c>
      <c r="H26" s="15">
        <v>0.255</v>
      </c>
      <c r="I26" s="15">
        <v>0.255</v>
      </c>
      <c r="J26" s="15">
        <v>0.255</v>
      </c>
      <c r="K26" s="15">
        <v>0.255</v>
      </c>
    </row>
    <row r="27" spans="1:11">
      <c r="A27" s="14" t="s">
        <v>33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>
      <c r="A28" s="14" t="s">
        <v>20</v>
      </c>
      <c r="B28" s="15">
        <v>4.1000000000000002E-2</v>
      </c>
      <c r="C28" s="15">
        <v>4.2999999999999997E-2</v>
      </c>
      <c r="D28" s="15">
        <v>4.5999999999999999E-2</v>
      </c>
      <c r="E28" s="15">
        <v>4.4999999999999998E-2</v>
      </c>
      <c r="F28" s="15">
        <v>4.3999999999999997E-2</v>
      </c>
      <c r="G28" s="15">
        <v>4.4999999999999998E-2</v>
      </c>
      <c r="H28" s="15">
        <v>4.4999999999999998E-2</v>
      </c>
      <c r="I28" s="15">
        <v>4.4999999999999998E-2</v>
      </c>
      <c r="J28" s="15">
        <v>4.3999999999999997E-2</v>
      </c>
      <c r="K28" s="15">
        <v>4.2999999999999997E-2</v>
      </c>
    </row>
    <row r="29" spans="1:11">
      <c r="A29" s="14" t="s">
        <v>39</v>
      </c>
      <c r="B29" s="14">
        <v>170</v>
      </c>
      <c r="C29" s="14">
        <v>165</v>
      </c>
      <c r="D29" s="14">
        <v>160</v>
      </c>
      <c r="E29" s="14">
        <v>155</v>
      </c>
      <c r="F29" s="14">
        <v>158</v>
      </c>
      <c r="G29" s="14">
        <v>160</v>
      </c>
      <c r="H29" s="14">
        <v>160</v>
      </c>
      <c r="I29" s="14">
        <v>162</v>
      </c>
      <c r="J29" s="14">
        <v>162</v>
      </c>
      <c r="K29" s="14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6832-C604-440E-9021-0D1A682D14BE}">
  <dimension ref="A1:I29"/>
  <sheetViews>
    <sheetView workbookViewId="0">
      <selection activeCell="K22" sqref="K22"/>
    </sheetView>
  </sheetViews>
  <sheetFormatPr defaultRowHeight="15"/>
  <cols>
    <col min="1" max="1" width="29.5703125" customWidth="1"/>
    <col min="2" max="2" width="11.42578125" customWidth="1"/>
    <col min="8" max="8" width="38.28515625" customWidth="1"/>
    <col min="9" max="9" width="9.140625" style="40"/>
  </cols>
  <sheetData>
    <row r="1" spans="1:9">
      <c r="A1" s="20" t="s">
        <v>45</v>
      </c>
      <c r="B1" s="14" t="s">
        <v>46</v>
      </c>
      <c r="C1" s="14" t="s">
        <v>25</v>
      </c>
      <c r="D1" s="14" t="s">
        <v>26</v>
      </c>
      <c r="E1" s="14" t="s">
        <v>27</v>
      </c>
      <c r="F1" s="14" t="s">
        <v>28</v>
      </c>
      <c r="G1" s="14" t="s">
        <v>29</v>
      </c>
      <c r="H1" s="14" t="s">
        <v>47</v>
      </c>
      <c r="I1" s="39"/>
    </row>
    <row r="2" spans="1:9">
      <c r="A2" s="14" t="s">
        <v>6</v>
      </c>
      <c r="B2" s="18">
        <v>114218</v>
      </c>
      <c r="C2" s="18">
        <v>124498</v>
      </c>
      <c r="D2" s="18">
        <v>135080</v>
      </c>
      <c r="E2" s="18">
        <v>145886</v>
      </c>
      <c r="F2" s="18">
        <v>156828</v>
      </c>
      <c r="G2" s="18">
        <v>167806</v>
      </c>
      <c r="H2" s="14" t="s">
        <v>48</v>
      </c>
      <c r="I2" s="39"/>
    </row>
    <row r="3" spans="1:9">
      <c r="A3" s="14" t="s">
        <v>7</v>
      </c>
      <c r="B3" s="18">
        <v>25987</v>
      </c>
      <c r="C3" s="18">
        <v>28634</v>
      </c>
      <c r="D3" s="18">
        <v>31339</v>
      </c>
      <c r="E3" s="18">
        <v>34283</v>
      </c>
      <c r="F3" s="18">
        <v>36855</v>
      </c>
      <c r="G3" s="18">
        <v>39434</v>
      </c>
      <c r="H3" s="14" t="s">
        <v>49</v>
      </c>
      <c r="I3" s="39"/>
    </row>
    <row r="4" spans="1:9">
      <c r="A4" s="14" t="s">
        <v>50</v>
      </c>
      <c r="B4" s="18">
        <v>3100</v>
      </c>
      <c r="C4" s="18">
        <v>3610</v>
      </c>
      <c r="D4" s="18">
        <v>3917</v>
      </c>
      <c r="E4" s="18">
        <v>4231</v>
      </c>
      <c r="F4" s="18">
        <v>4548</v>
      </c>
      <c r="G4" s="18">
        <v>4866</v>
      </c>
      <c r="H4" s="14" t="s">
        <v>51</v>
      </c>
      <c r="I4" s="39"/>
    </row>
    <row r="5" spans="1:9">
      <c r="A5" s="14" t="s">
        <v>52</v>
      </c>
      <c r="B5" s="18">
        <v>22887</v>
      </c>
      <c r="C5" s="18">
        <v>25024</v>
      </c>
      <c r="D5" s="18">
        <v>27421</v>
      </c>
      <c r="E5" s="18">
        <v>30053</v>
      </c>
      <c r="F5" s="18">
        <v>32307</v>
      </c>
      <c r="G5" s="18">
        <v>34568</v>
      </c>
      <c r="H5" s="14" t="s">
        <v>53</v>
      </c>
      <c r="I5" s="39"/>
    </row>
    <row r="6" spans="1:9">
      <c r="A6" s="14" t="s">
        <v>54</v>
      </c>
      <c r="B6" s="14">
        <v>-250</v>
      </c>
      <c r="C6" s="14">
        <v>-280</v>
      </c>
      <c r="D6" s="14">
        <v>-310</v>
      </c>
      <c r="E6" s="14">
        <v>-340</v>
      </c>
      <c r="F6" s="14">
        <v>-370</v>
      </c>
      <c r="G6" s="14">
        <v>-400</v>
      </c>
      <c r="H6" s="14" t="s">
        <v>55</v>
      </c>
      <c r="I6" s="39"/>
    </row>
    <row r="7" spans="1:9">
      <c r="A7" s="14" t="s">
        <v>56</v>
      </c>
      <c r="B7" s="18">
        <v>23137</v>
      </c>
      <c r="C7" s="18">
        <v>25304</v>
      </c>
      <c r="D7" s="18">
        <v>27731</v>
      </c>
      <c r="E7" s="18">
        <v>30393</v>
      </c>
      <c r="F7" s="18">
        <v>32677</v>
      </c>
      <c r="G7" s="18">
        <v>34968</v>
      </c>
      <c r="H7" s="14" t="s">
        <v>57</v>
      </c>
      <c r="I7" s="39"/>
    </row>
    <row r="8" spans="1:9">
      <c r="A8" s="14" t="s">
        <v>58</v>
      </c>
      <c r="B8" s="18">
        <v>5275</v>
      </c>
      <c r="C8" s="18">
        <v>5820</v>
      </c>
      <c r="D8" s="18">
        <v>6378</v>
      </c>
      <c r="E8" s="18">
        <v>6990</v>
      </c>
      <c r="F8" s="18">
        <v>7516</v>
      </c>
      <c r="G8" s="18">
        <v>8043</v>
      </c>
      <c r="H8" s="14" t="s">
        <v>59</v>
      </c>
      <c r="I8" s="39"/>
    </row>
    <row r="9" spans="1:9">
      <c r="A9" s="14" t="s">
        <v>8</v>
      </c>
      <c r="B9" s="18">
        <v>17862</v>
      </c>
      <c r="C9" s="18">
        <v>19484</v>
      </c>
      <c r="D9" s="18">
        <v>21353</v>
      </c>
      <c r="E9" s="18">
        <v>23402</v>
      </c>
      <c r="F9" s="18">
        <v>25161</v>
      </c>
      <c r="G9" s="18">
        <v>26925</v>
      </c>
      <c r="H9" s="14" t="s">
        <v>60</v>
      </c>
      <c r="I9" s="39"/>
    </row>
    <row r="10" spans="1:9">
      <c r="A10" s="21"/>
      <c r="B10" s="22"/>
      <c r="C10" s="22"/>
      <c r="D10" s="22"/>
      <c r="E10" s="22"/>
      <c r="F10" s="22"/>
      <c r="G10" s="22"/>
      <c r="H10" s="23"/>
      <c r="I10" s="39"/>
    </row>
    <row r="11" spans="1:9">
      <c r="A11" s="20" t="s">
        <v>61</v>
      </c>
      <c r="B11" s="14" t="s">
        <v>46</v>
      </c>
      <c r="C11" s="14" t="s">
        <v>25</v>
      </c>
      <c r="D11" s="14" t="s">
        <v>26</v>
      </c>
      <c r="E11" s="14" t="s">
        <v>27</v>
      </c>
      <c r="F11" s="14" t="s">
        <v>28</v>
      </c>
      <c r="G11" s="14" t="s">
        <v>29</v>
      </c>
      <c r="H11" s="14" t="s">
        <v>62</v>
      </c>
      <c r="I11" s="39"/>
    </row>
    <row r="12" spans="1:9">
      <c r="A12" s="14" t="s">
        <v>10</v>
      </c>
      <c r="B12" s="18">
        <v>15102</v>
      </c>
      <c r="C12" s="18">
        <v>22581</v>
      </c>
      <c r="D12" s="18">
        <v>30955</v>
      </c>
      <c r="E12" s="18">
        <v>40323</v>
      </c>
      <c r="F12" s="18">
        <v>50782</v>
      </c>
      <c r="G12" s="18">
        <v>62434</v>
      </c>
      <c r="H12" s="14" t="s">
        <v>63</v>
      </c>
      <c r="I12" s="39"/>
    </row>
    <row r="13" spans="1:9">
      <c r="A13" s="14" t="s">
        <v>64</v>
      </c>
      <c r="B13" s="18">
        <v>21800</v>
      </c>
      <c r="C13" s="18">
        <v>23767</v>
      </c>
      <c r="D13" s="18">
        <v>25798</v>
      </c>
      <c r="E13" s="18">
        <v>27875</v>
      </c>
      <c r="F13" s="18">
        <v>29715</v>
      </c>
      <c r="G13" s="18">
        <v>31702</v>
      </c>
      <c r="H13" s="14" t="s">
        <v>65</v>
      </c>
      <c r="I13" s="39"/>
    </row>
    <row r="14" spans="1:9">
      <c r="A14" s="14" t="s">
        <v>66</v>
      </c>
      <c r="B14" s="18">
        <v>32500</v>
      </c>
      <c r="C14" s="18">
        <v>32625</v>
      </c>
      <c r="D14" s="18">
        <v>32654</v>
      </c>
      <c r="E14" s="18">
        <v>32519</v>
      </c>
      <c r="F14" s="18">
        <v>32367</v>
      </c>
      <c r="G14" s="18">
        <v>32201</v>
      </c>
      <c r="H14" s="14" t="s">
        <v>67</v>
      </c>
      <c r="I14" s="39"/>
    </row>
    <row r="15" spans="1:9">
      <c r="A15" s="14" t="s">
        <v>11</v>
      </c>
      <c r="B15" s="18">
        <v>119345</v>
      </c>
      <c r="C15" s="18">
        <v>128453</v>
      </c>
      <c r="D15" s="18">
        <v>138987</v>
      </c>
      <c r="E15" s="18">
        <v>150297</v>
      </c>
      <c r="F15" s="18">
        <v>162444</v>
      </c>
      <c r="G15" s="18">
        <v>175917</v>
      </c>
      <c r="H15" s="14" t="s">
        <v>68</v>
      </c>
      <c r="I15" s="39"/>
    </row>
    <row r="16" spans="1:9">
      <c r="A16" s="14" t="s">
        <v>12</v>
      </c>
      <c r="B16" s="18">
        <v>2501</v>
      </c>
      <c r="C16" s="18">
        <v>2501</v>
      </c>
      <c r="D16" s="18">
        <v>2501</v>
      </c>
      <c r="E16" s="18">
        <v>2501</v>
      </c>
      <c r="F16" s="18">
        <v>2501</v>
      </c>
      <c r="G16" s="18">
        <v>2501</v>
      </c>
      <c r="H16" s="14" t="s">
        <v>69</v>
      </c>
      <c r="I16" s="39"/>
    </row>
    <row r="17" spans="1:9">
      <c r="A17" s="14" t="s">
        <v>13</v>
      </c>
      <c r="B17" s="18">
        <v>85213</v>
      </c>
      <c r="C17" s="18">
        <v>104697</v>
      </c>
      <c r="D17" s="18">
        <v>126050</v>
      </c>
      <c r="E17" s="18">
        <v>149453</v>
      </c>
      <c r="F17" s="18">
        <v>174614</v>
      </c>
      <c r="G17" s="18">
        <v>201539</v>
      </c>
      <c r="H17" s="14" t="s">
        <v>70</v>
      </c>
      <c r="I17" s="39"/>
    </row>
    <row r="18" spans="1:9">
      <c r="A18" s="14" t="s">
        <v>71</v>
      </c>
      <c r="B18" s="18">
        <v>119345</v>
      </c>
      <c r="C18" s="18">
        <v>128453</v>
      </c>
      <c r="D18" s="18">
        <v>138987</v>
      </c>
      <c r="E18" s="18">
        <v>150297</v>
      </c>
      <c r="F18" s="18">
        <v>162444</v>
      </c>
      <c r="G18" s="18">
        <v>175917</v>
      </c>
      <c r="H18" s="14" t="s">
        <v>72</v>
      </c>
      <c r="I18" s="39"/>
    </row>
    <row r="19" spans="1:9">
      <c r="A19" s="14" t="s">
        <v>73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 t="s">
        <v>74</v>
      </c>
      <c r="I19" s="39"/>
    </row>
    <row r="20" spans="1:9">
      <c r="A20" s="21"/>
      <c r="B20" s="22"/>
      <c r="C20" s="22"/>
      <c r="D20" s="22"/>
      <c r="E20" s="22"/>
      <c r="F20" s="22"/>
      <c r="G20" s="22"/>
      <c r="H20" s="23"/>
      <c r="I20" s="39"/>
    </row>
    <row r="21" spans="1:9">
      <c r="A21" s="20" t="s">
        <v>75</v>
      </c>
      <c r="B21" s="14" t="s">
        <v>46</v>
      </c>
      <c r="C21" s="14" t="s">
        <v>25</v>
      </c>
      <c r="D21" s="14" t="s">
        <v>26</v>
      </c>
      <c r="E21" s="14" t="s">
        <v>27</v>
      </c>
      <c r="F21" s="14" t="s">
        <v>28</v>
      </c>
      <c r="G21" s="14" t="s">
        <v>29</v>
      </c>
      <c r="H21" s="14" t="s">
        <v>62</v>
      </c>
      <c r="I21" s="39"/>
    </row>
    <row r="22" spans="1:9">
      <c r="A22" s="14" t="s">
        <v>8</v>
      </c>
      <c r="B22" s="18">
        <v>17862</v>
      </c>
      <c r="C22" s="18">
        <v>19484</v>
      </c>
      <c r="D22" s="18">
        <v>21353</v>
      </c>
      <c r="E22" s="18">
        <v>23402</v>
      </c>
      <c r="F22" s="18">
        <v>25161</v>
      </c>
      <c r="G22" s="18">
        <v>26925</v>
      </c>
      <c r="H22" s="14" t="s">
        <v>76</v>
      </c>
      <c r="I22" s="39"/>
    </row>
    <row r="23" spans="1:9">
      <c r="A23" s="14" t="s">
        <v>77</v>
      </c>
      <c r="B23" s="18">
        <v>3100</v>
      </c>
      <c r="C23" s="18">
        <v>3610</v>
      </c>
      <c r="D23" s="18">
        <v>3917</v>
      </c>
      <c r="E23" s="18">
        <v>4231</v>
      </c>
      <c r="F23" s="18">
        <v>4548</v>
      </c>
      <c r="G23" s="18">
        <v>4866</v>
      </c>
      <c r="H23" s="14" t="s">
        <v>76</v>
      </c>
      <c r="I23" s="39"/>
    </row>
    <row r="24" spans="1:9">
      <c r="A24" s="14" t="s">
        <v>78</v>
      </c>
      <c r="B24" s="18">
        <v>-1200</v>
      </c>
      <c r="C24" s="18">
        <v>-1967</v>
      </c>
      <c r="D24" s="18">
        <v>-2031</v>
      </c>
      <c r="E24" s="18">
        <v>-2077</v>
      </c>
      <c r="F24" s="18">
        <v>-1840</v>
      </c>
      <c r="G24" s="18">
        <v>-1987</v>
      </c>
      <c r="H24" s="14" t="s">
        <v>79</v>
      </c>
      <c r="I24" s="39"/>
    </row>
    <row r="25" spans="1:9">
      <c r="A25" s="14" t="s">
        <v>80</v>
      </c>
      <c r="B25" s="18">
        <v>15012</v>
      </c>
      <c r="C25" s="18">
        <v>21128</v>
      </c>
      <c r="D25" s="18">
        <v>23239</v>
      </c>
      <c r="E25" s="18">
        <v>25556</v>
      </c>
      <c r="F25" s="18">
        <v>27869</v>
      </c>
      <c r="G25" s="18">
        <v>29804</v>
      </c>
      <c r="H25" s="14" t="s">
        <v>81</v>
      </c>
      <c r="I25" s="39"/>
    </row>
    <row r="26" spans="1:9">
      <c r="A26" s="14" t="s">
        <v>16</v>
      </c>
      <c r="B26" s="18">
        <v>-3245</v>
      </c>
      <c r="C26" s="18">
        <v>-3735</v>
      </c>
      <c r="D26" s="18">
        <v>-3917</v>
      </c>
      <c r="E26" s="18">
        <v>-4231</v>
      </c>
      <c r="F26" s="18">
        <v>-4391</v>
      </c>
      <c r="G26" s="18">
        <v>-4699</v>
      </c>
      <c r="H26" s="14" t="s">
        <v>82</v>
      </c>
      <c r="I26" s="39"/>
    </row>
    <row r="27" spans="1:9">
      <c r="A27" s="14" t="s">
        <v>83</v>
      </c>
      <c r="B27" s="18">
        <v>-3245</v>
      </c>
      <c r="C27" s="18">
        <v>-3735</v>
      </c>
      <c r="D27" s="18">
        <v>-3917</v>
      </c>
      <c r="E27" s="18">
        <v>-4231</v>
      </c>
      <c r="F27" s="18">
        <v>-4391</v>
      </c>
      <c r="G27" s="18">
        <v>-4699</v>
      </c>
      <c r="H27" s="14" t="s">
        <v>81</v>
      </c>
      <c r="I27" s="39"/>
    </row>
    <row r="28" spans="1:9">
      <c r="A28" s="14" t="s">
        <v>84</v>
      </c>
      <c r="B28" s="18">
        <v>1115</v>
      </c>
      <c r="C28" s="18">
        <v>17393</v>
      </c>
      <c r="D28" s="18">
        <v>19322</v>
      </c>
      <c r="E28" s="18">
        <v>21325</v>
      </c>
      <c r="F28" s="18">
        <v>23478</v>
      </c>
      <c r="G28" s="18">
        <v>25105</v>
      </c>
      <c r="H28" s="14" t="s">
        <v>85</v>
      </c>
      <c r="I28" s="39"/>
    </row>
    <row r="29" spans="1:9">
      <c r="A29" s="14" t="s">
        <v>86</v>
      </c>
      <c r="B29" s="18">
        <v>15102</v>
      </c>
      <c r="C29" s="18">
        <v>22581</v>
      </c>
      <c r="D29" s="18">
        <v>30955</v>
      </c>
      <c r="E29" s="18">
        <v>40323</v>
      </c>
      <c r="F29" s="18">
        <v>50782</v>
      </c>
      <c r="G29" s="18">
        <v>62434</v>
      </c>
      <c r="H29" s="14" t="s">
        <v>87</v>
      </c>
      <c r="I29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C3994-D444-4C0B-8E1F-B4DB20A2F571}">
  <dimension ref="A1:H29"/>
  <sheetViews>
    <sheetView workbookViewId="0">
      <selection activeCell="I19" sqref="I19"/>
    </sheetView>
  </sheetViews>
  <sheetFormatPr defaultRowHeight="15"/>
  <cols>
    <col min="1" max="1" width="29.140625" customWidth="1"/>
    <col min="2" max="2" width="11.5703125" customWidth="1"/>
    <col min="8" max="8" width="35.28515625" customWidth="1"/>
  </cols>
  <sheetData>
    <row r="1" spans="1:8">
      <c r="A1" s="20" t="s">
        <v>88</v>
      </c>
      <c r="B1" s="14" t="s">
        <v>46</v>
      </c>
      <c r="C1" s="14" t="s">
        <v>25</v>
      </c>
      <c r="D1" s="14" t="s">
        <v>26</v>
      </c>
      <c r="E1" s="14" t="s">
        <v>27</v>
      </c>
      <c r="F1" s="14" t="s">
        <v>28</v>
      </c>
      <c r="G1" s="14" t="s">
        <v>29</v>
      </c>
      <c r="H1" s="14" t="s">
        <v>47</v>
      </c>
    </row>
    <row r="2" spans="1:8">
      <c r="A2" s="14" t="s">
        <v>6</v>
      </c>
      <c r="B2" s="18">
        <v>8102</v>
      </c>
      <c r="C2" s="18">
        <v>10938</v>
      </c>
      <c r="D2" s="18">
        <v>15860</v>
      </c>
      <c r="E2" s="18">
        <v>19825</v>
      </c>
      <c r="F2" s="18">
        <v>22798</v>
      </c>
      <c r="G2" s="18">
        <v>25534</v>
      </c>
      <c r="H2" s="14" t="s">
        <v>89</v>
      </c>
    </row>
    <row r="3" spans="1:8">
      <c r="A3" s="14" t="s">
        <v>7</v>
      </c>
      <c r="B3" s="18">
        <v>1254</v>
      </c>
      <c r="C3" s="18">
        <v>1859</v>
      </c>
      <c r="D3" s="18">
        <v>3013</v>
      </c>
      <c r="E3" s="18">
        <v>3965</v>
      </c>
      <c r="F3" s="18">
        <v>4674</v>
      </c>
      <c r="G3" s="18">
        <v>5362</v>
      </c>
      <c r="H3" s="14" t="s">
        <v>90</v>
      </c>
    </row>
    <row r="4" spans="1:8">
      <c r="A4" s="14" t="s">
        <v>50</v>
      </c>
      <c r="B4" s="14">
        <v>301</v>
      </c>
      <c r="C4" s="14">
        <v>450</v>
      </c>
      <c r="D4" s="14">
        <v>725</v>
      </c>
      <c r="E4" s="14">
        <v>980</v>
      </c>
      <c r="F4" s="18">
        <v>1150</v>
      </c>
      <c r="G4" s="18">
        <v>1320</v>
      </c>
      <c r="H4" s="14" t="s">
        <v>91</v>
      </c>
    </row>
    <row r="5" spans="1:8">
      <c r="A5" s="14" t="s">
        <v>52</v>
      </c>
      <c r="B5" s="14">
        <v>953</v>
      </c>
      <c r="C5" s="18">
        <v>1409</v>
      </c>
      <c r="D5" s="18">
        <v>2288</v>
      </c>
      <c r="E5" s="18">
        <v>2985</v>
      </c>
      <c r="F5" s="18">
        <v>3524</v>
      </c>
      <c r="G5" s="18">
        <v>4042</v>
      </c>
      <c r="H5" s="14" t="s">
        <v>53</v>
      </c>
    </row>
    <row r="6" spans="1:8">
      <c r="A6" s="14" t="s">
        <v>54</v>
      </c>
      <c r="B6" s="14">
        <v>5</v>
      </c>
      <c r="C6" s="14">
        <v>5</v>
      </c>
      <c r="D6" s="14">
        <v>5</v>
      </c>
      <c r="E6" s="14">
        <v>5</v>
      </c>
      <c r="F6" s="14">
        <v>5</v>
      </c>
      <c r="G6" s="14">
        <v>5</v>
      </c>
      <c r="H6" s="14" t="s">
        <v>92</v>
      </c>
    </row>
    <row r="7" spans="1:8">
      <c r="A7" s="14" t="s">
        <v>56</v>
      </c>
      <c r="B7" s="14">
        <v>958</v>
      </c>
      <c r="C7" s="18">
        <v>1414</v>
      </c>
      <c r="D7" s="18">
        <v>2293</v>
      </c>
      <c r="E7" s="18">
        <v>2990</v>
      </c>
      <c r="F7" s="18">
        <v>3529</v>
      </c>
      <c r="G7" s="18">
        <v>4047</v>
      </c>
      <c r="H7" s="14" t="s">
        <v>57</v>
      </c>
    </row>
    <row r="8" spans="1:8">
      <c r="A8" s="14" t="s">
        <v>58</v>
      </c>
      <c r="B8" s="14">
        <v>254</v>
      </c>
      <c r="C8" s="14">
        <v>375</v>
      </c>
      <c r="D8" s="14">
        <v>608</v>
      </c>
      <c r="E8" s="14">
        <v>792</v>
      </c>
      <c r="F8" s="14">
        <v>935</v>
      </c>
      <c r="G8" s="18">
        <v>1072</v>
      </c>
      <c r="H8" s="14" t="s">
        <v>93</v>
      </c>
    </row>
    <row r="9" spans="1:8">
      <c r="A9" s="14" t="s">
        <v>8</v>
      </c>
      <c r="B9" s="14">
        <v>704</v>
      </c>
      <c r="C9" s="18">
        <v>1039</v>
      </c>
      <c r="D9" s="18">
        <v>1685</v>
      </c>
      <c r="E9" s="18">
        <v>2198</v>
      </c>
      <c r="F9" s="18">
        <v>2594</v>
      </c>
      <c r="G9" s="18">
        <v>2975</v>
      </c>
      <c r="H9" s="14" t="s">
        <v>60</v>
      </c>
    </row>
    <row r="10" spans="1:8">
      <c r="A10" s="21"/>
      <c r="B10" s="22"/>
      <c r="C10" s="22"/>
      <c r="D10" s="22"/>
      <c r="E10" s="22"/>
      <c r="F10" s="22"/>
      <c r="G10" s="22"/>
      <c r="H10" s="23"/>
    </row>
    <row r="11" spans="1:8">
      <c r="A11" s="20" t="s">
        <v>94</v>
      </c>
      <c r="B11" s="14" t="s">
        <v>46</v>
      </c>
      <c r="C11" s="14" t="s">
        <v>25</v>
      </c>
      <c r="D11" s="14" t="s">
        <v>26</v>
      </c>
      <c r="E11" s="14" t="s">
        <v>27</v>
      </c>
      <c r="F11" s="14" t="s">
        <v>28</v>
      </c>
      <c r="G11" s="14" t="s">
        <v>29</v>
      </c>
      <c r="H11" s="14" t="s">
        <v>47</v>
      </c>
    </row>
    <row r="12" spans="1:8">
      <c r="A12" s="14" t="s">
        <v>10</v>
      </c>
      <c r="B12" s="18">
        <v>1345</v>
      </c>
      <c r="C12" s="14">
        <v>468</v>
      </c>
      <c r="D12" s="14">
        <v>179</v>
      </c>
      <c r="E12" s="14">
        <v>903</v>
      </c>
      <c r="F12" s="18">
        <v>2299</v>
      </c>
      <c r="G12" s="18">
        <v>4028</v>
      </c>
      <c r="H12" s="14" t="s">
        <v>63</v>
      </c>
    </row>
    <row r="13" spans="1:8">
      <c r="A13" s="14" t="s">
        <v>64</v>
      </c>
      <c r="B13" s="18">
        <v>1870</v>
      </c>
      <c r="C13" s="18">
        <v>2532</v>
      </c>
      <c r="D13" s="18">
        <v>3674</v>
      </c>
      <c r="E13" s="18">
        <v>4676</v>
      </c>
      <c r="F13" s="18">
        <v>5422</v>
      </c>
      <c r="G13" s="18">
        <v>6128</v>
      </c>
      <c r="H13" s="14" t="s">
        <v>95</v>
      </c>
    </row>
    <row r="14" spans="1:8">
      <c r="A14" s="14" t="s">
        <v>66</v>
      </c>
      <c r="B14" s="18">
        <v>3500</v>
      </c>
      <c r="C14" s="18">
        <v>5237</v>
      </c>
      <c r="D14" s="18">
        <v>7886</v>
      </c>
      <c r="E14" s="18">
        <v>9491</v>
      </c>
      <c r="F14" s="18">
        <v>9480</v>
      </c>
      <c r="G14" s="18">
        <v>9431</v>
      </c>
      <c r="H14" s="14" t="s">
        <v>67</v>
      </c>
    </row>
    <row r="15" spans="1:8">
      <c r="A15" s="14" t="s">
        <v>11</v>
      </c>
      <c r="B15" s="18">
        <v>7987</v>
      </c>
      <c r="C15" s="18">
        <v>9502</v>
      </c>
      <c r="D15" s="18">
        <v>12984</v>
      </c>
      <c r="E15" s="18">
        <v>16350</v>
      </c>
      <c r="F15" s="18">
        <v>18521</v>
      </c>
      <c r="G15" s="18">
        <v>20957</v>
      </c>
      <c r="H15" s="14" t="s">
        <v>68</v>
      </c>
    </row>
    <row r="16" spans="1:8">
      <c r="A16" s="14" t="s">
        <v>12</v>
      </c>
      <c r="B16" s="14">
        <v>25</v>
      </c>
      <c r="C16" s="14">
        <v>25</v>
      </c>
      <c r="D16" s="14">
        <v>25</v>
      </c>
      <c r="E16" s="14">
        <v>25</v>
      </c>
      <c r="F16" s="14">
        <v>25</v>
      </c>
      <c r="G16" s="14">
        <v>25</v>
      </c>
      <c r="H16" s="14" t="s">
        <v>69</v>
      </c>
    </row>
    <row r="17" spans="1:8">
      <c r="A17" s="14" t="s">
        <v>13</v>
      </c>
      <c r="B17" s="18">
        <v>5789</v>
      </c>
      <c r="C17" s="18">
        <v>6828</v>
      </c>
      <c r="D17" s="18">
        <v>8513</v>
      </c>
      <c r="E17" s="18">
        <v>10711</v>
      </c>
      <c r="F17" s="18">
        <v>13305</v>
      </c>
      <c r="G17" s="18">
        <v>16280</v>
      </c>
      <c r="H17" s="14" t="s">
        <v>70</v>
      </c>
    </row>
    <row r="18" spans="1:8">
      <c r="A18" s="14" t="s">
        <v>71</v>
      </c>
      <c r="B18" s="18">
        <v>7987</v>
      </c>
      <c r="C18" s="18">
        <v>9502</v>
      </c>
      <c r="D18" s="18">
        <v>12984</v>
      </c>
      <c r="E18" s="18">
        <v>16350</v>
      </c>
      <c r="F18" s="18">
        <v>18521</v>
      </c>
      <c r="G18" s="18">
        <v>20957</v>
      </c>
      <c r="H18" s="14" t="s">
        <v>72</v>
      </c>
    </row>
    <row r="19" spans="1:8">
      <c r="A19" s="14" t="s">
        <v>73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 t="s">
        <v>74</v>
      </c>
    </row>
    <row r="20" spans="1:8">
      <c r="A20" s="21"/>
      <c r="B20" s="22"/>
      <c r="C20" s="22"/>
      <c r="D20" s="22"/>
      <c r="E20" s="22"/>
      <c r="F20" s="22"/>
      <c r="G20" s="22"/>
      <c r="H20" s="23"/>
    </row>
    <row r="21" spans="1:8">
      <c r="A21" s="20" t="s">
        <v>96</v>
      </c>
      <c r="B21" s="14" t="s">
        <v>46</v>
      </c>
      <c r="C21" s="14" t="s">
        <v>25</v>
      </c>
      <c r="D21" s="14" t="s">
        <v>26</v>
      </c>
      <c r="E21" s="14" t="s">
        <v>27</v>
      </c>
      <c r="F21" s="14" t="s">
        <v>28</v>
      </c>
      <c r="G21" s="14" t="s">
        <v>29</v>
      </c>
      <c r="H21" s="14" t="s">
        <v>47</v>
      </c>
    </row>
    <row r="22" spans="1:8">
      <c r="A22" s="14" t="s">
        <v>8</v>
      </c>
      <c r="B22" s="14">
        <v>704</v>
      </c>
      <c r="C22" s="18">
        <v>1039</v>
      </c>
      <c r="D22" s="18">
        <v>1685</v>
      </c>
      <c r="E22" s="18">
        <v>2198</v>
      </c>
      <c r="F22" s="18">
        <v>2594</v>
      </c>
      <c r="G22" s="18">
        <v>2975</v>
      </c>
      <c r="H22" s="14" t="s">
        <v>76</v>
      </c>
    </row>
    <row r="23" spans="1:8">
      <c r="A23" s="14" t="s">
        <v>77</v>
      </c>
      <c r="B23" s="14">
        <v>301</v>
      </c>
      <c r="C23" s="14">
        <v>450</v>
      </c>
      <c r="D23" s="14">
        <v>725</v>
      </c>
      <c r="E23" s="14">
        <v>980</v>
      </c>
      <c r="F23" s="18">
        <v>1150</v>
      </c>
      <c r="G23" s="18">
        <v>1320</v>
      </c>
      <c r="H23" s="14" t="s">
        <v>76</v>
      </c>
    </row>
    <row r="24" spans="1:8">
      <c r="A24" s="14" t="s">
        <v>78</v>
      </c>
      <c r="B24" s="14">
        <v>-250</v>
      </c>
      <c r="C24" s="14">
        <v>-662</v>
      </c>
      <c r="D24" s="18">
        <v>-1142</v>
      </c>
      <c r="E24" s="18">
        <v>-1002</v>
      </c>
      <c r="F24" s="14">
        <v>-746</v>
      </c>
      <c r="G24" s="14">
        <v>-706</v>
      </c>
      <c r="H24" s="14" t="s">
        <v>79</v>
      </c>
    </row>
    <row r="25" spans="1:8">
      <c r="A25" s="14" t="s">
        <v>80</v>
      </c>
      <c r="B25" s="14">
        <v>854</v>
      </c>
      <c r="C25" s="18">
        <v>1311</v>
      </c>
      <c r="D25" s="18">
        <v>2219</v>
      </c>
      <c r="E25" s="18">
        <v>3141</v>
      </c>
      <c r="F25" s="18">
        <v>3963</v>
      </c>
      <c r="G25" s="18">
        <v>4554</v>
      </c>
      <c r="H25" s="14" t="s">
        <v>81</v>
      </c>
    </row>
    <row r="26" spans="1:8">
      <c r="A26" s="14" t="s">
        <v>16</v>
      </c>
      <c r="B26" s="14">
        <v>-301</v>
      </c>
      <c r="C26" s="18">
        <v>-2188</v>
      </c>
      <c r="D26" s="18">
        <v>-3374</v>
      </c>
      <c r="E26" s="18">
        <v>-2571</v>
      </c>
      <c r="F26" s="18">
        <v>-1140</v>
      </c>
      <c r="G26" s="18">
        <v>-1277</v>
      </c>
      <c r="H26" s="14" t="s">
        <v>97</v>
      </c>
    </row>
    <row r="27" spans="1:8">
      <c r="A27" s="14" t="s">
        <v>83</v>
      </c>
      <c r="B27" s="14">
        <v>-301</v>
      </c>
      <c r="C27" s="18">
        <v>-2188</v>
      </c>
      <c r="D27" s="18">
        <v>-3374</v>
      </c>
      <c r="E27" s="18">
        <v>-2571</v>
      </c>
      <c r="F27" s="18">
        <v>-1140</v>
      </c>
      <c r="G27" s="18">
        <v>-1277</v>
      </c>
      <c r="H27" s="14" t="s">
        <v>81</v>
      </c>
    </row>
    <row r="28" spans="1:8">
      <c r="A28" s="14" t="s">
        <v>84</v>
      </c>
      <c r="B28" s="14">
        <v>553</v>
      </c>
      <c r="C28" s="14">
        <v>-877</v>
      </c>
      <c r="D28" s="18">
        <v>-1155</v>
      </c>
      <c r="E28" s="14">
        <v>570</v>
      </c>
      <c r="F28" s="18">
        <v>2823</v>
      </c>
      <c r="G28" s="18">
        <v>3277</v>
      </c>
      <c r="H28" s="14" t="s">
        <v>98</v>
      </c>
    </row>
    <row r="29" spans="1:8">
      <c r="A29" s="14" t="s">
        <v>86</v>
      </c>
      <c r="B29" s="18">
        <v>1345</v>
      </c>
      <c r="C29" s="14">
        <v>468</v>
      </c>
      <c r="D29" s="14">
        <v>-687</v>
      </c>
      <c r="E29" s="14">
        <v>-117</v>
      </c>
      <c r="F29" s="18">
        <v>2706</v>
      </c>
      <c r="G29" s="18">
        <v>5983</v>
      </c>
      <c r="H29" s="14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4227-BFBE-48A3-BAAF-CEE2CD6388BE}">
  <dimension ref="A1:H29"/>
  <sheetViews>
    <sheetView topLeftCell="A16" workbookViewId="0">
      <selection activeCell="I27" sqref="I27"/>
    </sheetView>
  </sheetViews>
  <sheetFormatPr defaultRowHeight="15"/>
  <cols>
    <col min="1" max="1" width="22.5703125" customWidth="1"/>
    <col min="2" max="2" width="11.85546875" customWidth="1"/>
    <col min="8" max="8" width="34.85546875" customWidth="1"/>
  </cols>
  <sheetData>
    <row r="1" spans="1:8">
      <c r="A1" s="20" t="s">
        <v>100</v>
      </c>
      <c r="B1" s="14" t="s">
        <v>46</v>
      </c>
      <c r="C1" s="14" t="s">
        <v>25</v>
      </c>
      <c r="D1" s="14" t="s">
        <v>26</v>
      </c>
      <c r="E1" s="14" t="s">
        <v>27</v>
      </c>
      <c r="F1" s="14" t="s">
        <v>28</v>
      </c>
      <c r="G1" s="14" t="s">
        <v>29</v>
      </c>
      <c r="H1" s="14" t="s">
        <v>62</v>
      </c>
    </row>
    <row r="2" spans="1:8">
      <c r="A2" s="14" t="s">
        <v>6</v>
      </c>
      <c r="B2" s="18">
        <v>21543</v>
      </c>
      <c r="C2" s="18">
        <v>24128</v>
      </c>
      <c r="D2" s="18">
        <v>27265</v>
      </c>
      <c r="E2" s="18">
        <v>30956</v>
      </c>
      <c r="F2" s="18">
        <v>34361</v>
      </c>
      <c r="G2" s="18">
        <v>37797</v>
      </c>
      <c r="H2" s="14" t="s">
        <v>101</v>
      </c>
    </row>
    <row r="3" spans="1:8">
      <c r="A3" s="14" t="s">
        <v>7</v>
      </c>
      <c r="B3" s="18">
        <v>5210</v>
      </c>
      <c r="C3" s="18">
        <v>5911</v>
      </c>
      <c r="D3" s="18">
        <v>6680</v>
      </c>
      <c r="E3" s="18">
        <v>7646</v>
      </c>
      <c r="F3" s="18">
        <v>8522</v>
      </c>
      <c r="G3" s="18">
        <v>9449</v>
      </c>
      <c r="H3" s="14" t="s">
        <v>102</v>
      </c>
    </row>
    <row r="4" spans="1:8">
      <c r="A4" s="14" t="s">
        <v>50</v>
      </c>
      <c r="B4" s="14">
        <v>950</v>
      </c>
      <c r="C4" s="18">
        <v>1086</v>
      </c>
      <c r="D4" s="18">
        <v>1227</v>
      </c>
      <c r="E4" s="18">
        <v>1393</v>
      </c>
      <c r="F4" s="18">
        <v>1546</v>
      </c>
      <c r="G4" s="18">
        <v>1701</v>
      </c>
      <c r="H4" s="14" t="s">
        <v>103</v>
      </c>
    </row>
    <row r="5" spans="1:8">
      <c r="A5" s="14" t="s">
        <v>52</v>
      </c>
      <c r="B5" s="18">
        <v>4260</v>
      </c>
      <c r="C5" s="18">
        <v>4826</v>
      </c>
      <c r="D5" s="18">
        <v>5453</v>
      </c>
      <c r="E5" s="18">
        <v>6253</v>
      </c>
      <c r="F5" s="18">
        <v>6975</v>
      </c>
      <c r="G5" s="18">
        <v>7748</v>
      </c>
      <c r="H5" s="14" t="s">
        <v>53</v>
      </c>
    </row>
    <row r="6" spans="1:8">
      <c r="A6" s="14" t="s">
        <v>54</v>
      </c>
      <c r="B6" s="14">
        <v>150</v>
      </c>
      <c r="C6" s="14">
        <v>170</v>
      </c>
      <c r="D6" s="14">
        <v>190</v>
      </c>
      <c r="E6" s="14">
        <v>215</v>
      </c>
      <c r="F6" s="14">
        <v>240</v>
      </c>
      <c r="G6" s="14">
        <v>265</v>
      </c>
      <c r="H6" s="14" t="s">
        <v>55</v>
      </c>
    </row>
    <row r="7" spans="1:8">
      <c r="A7" s="14" t="s">
        <v>56</v>
      </c>
      <c r="B7" s="18">
        <v>4410</v>
      </c>
      <c r="C7" s="18">
        <v>4996</v>
      </c>
      <c r="D7" s="18">
        <v>5643</v>
      </c>
      <c r="E7" s="18">
        <v>6468</v>
      </c>
      <c r="F7" s="18">
        <v>7215</v>
      </c>
      <c r="G7" s="18">
        <v>8013</v>
      </c>
      <c r="H7" s="14" t="s">
        <v>57</v>
      </c>
    </row>
    <row r="8" spans="1:8">
      <c r="A8" s="14" t="s">
        <v>58</v>
      </c>
      <c r="B8" s="18">
        <v>1111</v>
      </c>
      <c r="C8" s="18">
        <v>1274</v>
      </c>
      <c r="D8" s="18">
        <v>1439</v>
      </c>
      <c r="E8" s="18">
        <v>1650</v>
      </c>
      <c r="F8" s="18">
        <v>1840</v>
      </c>
      <c r="G8" s="18">
        <v>2043</v>
      </c>
      <c r="H8" s="14" t="s">
        <v>104</v>
      </c>
    </row>
    <row r="9" spans="1:8">
      <c r="A9" s="14" t="s">
        <v>8</v>
      </c>
      <c r="B9" s="18">
        <v>3299</v>
      </c>
      <c r="C9" s="18">
        <v>3722</v>
      </c>
      <c r="D9" s="18">
        <v>4204</v>
      </c>
      <c r="E9" s="18">
        <v>4818</v>
      </c>
      <c r="F9" s="18">
        <v>5375</v>
      </c>
      <c r="G9" s="18">
        <v>5970</v>
      </c>
      <c r="H9" s="14" t="s">
        <v>60</v>
      </c>
    </row>
    <row r="10" spans="1:8">
      <c r="A10" s="21"/>
      <c r="B10" s="22"/>
      <c r="C10" s="22"/>
      <c r="D10" s="22"/>
      <c r="E10" s="22"/>
      <c r="F10" s="22"/>
      <c r="G10" s="22"/>
      <c r="H10" s="23"/>
    </row>
    <row r="11" spans="1:8">
      <c r="A11" s="20" t="s">
        <v>105</v>
      </c>
      <c r="B11" s="14" t="s">
        <v>46</v>
      </c>
      <c r="C11" s="14" t="s">
        <v>25</v>
      </c>
      <c r="D11" s="14" t="s">
        <v>26</v>
      </c>
      <c r="E11" s="14" t="s">
        <v>27</v>
      </c>
      <c r="F11" s="14" t="s">
        <v>28</v>
      </c>
      <c r="G11" s="14" t="s">
        <v>29</v>
      </c>
      <c r="H11" s="14" t="s">
        <v>62</v>
      </c>
    </row>
    <row r="12" spans="1:8">
      <c r="A12" s="14" t="s">
        <v>10</v>
      </c>
      <c r="B12" s="18">
        <v>9012</v>
      </c>
      <c r="C12" s="18">
        <v>12015</v>
      </c>
      <c r="D12" s="18">
        <v>15501</v>
      </c>
      <c r="E12" s="18">
        <v>19531</v>
      </c>
      <c r="F12" s="18">
        <v>24166</v>
      </c>
      <c r="G12" s="18">
        <v>29480</v>
      </c>
      <c r="H12" s="14" t="s">
        <v>63</v>
      </c>
    </row>
    <row r="13" spans="1:8">
      <c r="A13" s="14" t="s">
        <v>64</v>
      </c>
      <c r="B13" s="18">
        <v>9350</v>
      </c>
      <c r="C13" s="18">
        <v>10574</v>
      </c>
      <c r="D13" s="18">
        <v>11957</v>
      </c>
      <c r="E13" s="18">
        <v>13755</v>
      </c>
      <c r="F13" s="18">
        <v>15268</v>
      </c>
      <c r="G13" s="18">
        <v>16795</v>
      </c>
      <c r="H13" s="14" t="s">
        <v>106</v>
      </c>
    </row>
    <row r="14" spans="1:8">
      <c r="A14" s="14" t="s">
        <v>66</v>
      </c>
      <c r="B14" s="18">
        <v>10500</v>
      </c>
      <c r="C14" s="18">
        <v>10499</v>
      </c>
      <c r="D14" s="18">
        <v>10498</v>
      </c>
      <c r="E14" s="18">
        <v>10498</v>
      </c>
      <c r="F14" s="18">
        <v>10498</v>
      </c>
      <c r="G14" s="18">
        <v>10498</v>
      </c>
      <c r="H14" s="14" t="s">
        <v>67</v>
      </c>
    </row>
    <row r="15" spans="1:8">
      <c r="A15" s="14" t="s">
        <v>11</v>
      </c>
      <c r="B15" s="18">
        <v>39876</v>
      </c>
      <c r="C15" s="18">
        <v>43902</v>
      </c>
      <c r="D15" s="18">
        <v>48870</v>
      </c>
      <c r="E15" s="18">
        <v>54700</v>
      </c>
      <c r="F15" s="18">
        <v>61048</v>
      </c>
      <c r="G15" s="18">
        <v>67990</v>
      </c>
      <c r="H15" s="14" t="s">
        <v>68</v>
      </c>
    </row>
    <row r="16" spans="1:8">
      <c r="A16" s="14" t="s">
        <v>12</v>
      </c>
      <c r="B16" s="14">
        <v>10</v>
      </c>
      <c r="C16" s="14">
        <v>10</v>
      </c>
      <c r="D16" s="14">
        <v>10</v>
      </c>
      <c r="E16" s="14">
        <v>10</v>
      </c>
      <c r="F16" s="14">
        <v>10</v>
      </c>
      <c r="G16" s="14">
        <v>10</v>
      </c>
      <c r="H16" s="14" t="s">
        <v>69</v>
      </c>
    </row>
    <row r="17" spans="1:8">
      <c r="A17" s="14" t="s">
        <v>13</v>
      </c>
      <c r="B17" s="18">
        <v>23456</v>
      </c>
      <c r="C17" s="18">
        <v>27178</v>
      </c>
      <c r="D17" s="18">
        <v>31382</v>
      </c>
      <c r="E17" s="18">
        <v>36200</v>
      </c>
      <c r="F17" s="18">
        <v>41575</v>
      </c>
      <c r="G17" s="18">
        <v>47545</v>
      </c>
      <c r="H17" s="14" t="s">
        <v>70</v>
      </c>
    </row>
    <row r="18" spans="1:8">
      <c r="A18" s="14" t="s">
        <v>71</v>
      </c>
      <c r="B18" s="18">
        <v>39876</v>
      </c>
      <c r="C18" s="18">
        <v>43902</v>
      </c>
      <c r="D18" s="18">
        <v>48870</v>
      </c>
      <c r="E18" s="18">
        <v>54700</v>
      </c>
      <c r="F18" s="18">
        <v>61048</v>
      </c>
      <c r="G18" s="18">
        <v>67990</v>
      </c>
      <c r="H18" s="14" t="s">
        <v>72</v>
      </c>
    </row>
    <row r="19" spans="1:8">
      <c r="A19" s="14" t="s">
        <v>73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 t="s">
        <v>74</v>
      </c>
    </row>
    <row r="20" spans="1:8">
      <c r="A20" s="21"/>
      <c r="B20" s="22"/>
      <c r="C20" s="22"/>
      <c r="D20" s="22"/>
      <c r="E20" s="22"/>
      <c r="F20" s="22"/>
      <c r="G20" s="22"/>
      <c r="H20" s="23"/>
    </row>
    <row r="21" spans="1:8">
      <c r="A21" s="20" t="s">
        <v>107</v>
      </c>
      <c r="B21" s="14" t="s">
        <v>46</v>
      </c>
      <c r="C21" s="14" t="s">
        <v>25</v>
      </c>
      <c r="D21" s="14" t="s">
        <v>26</v>
      </c>
      <c r="E21" s="14" t="s">
        <v>27</v>
      </c>
      <c r="F21" s="14" t="s">
        <v>28</v>
      </c>
      <c r="G21" s="14" t="s">
        <v>29</v>
      </c>
      <c r="H21" s="14" t="s">
        <v>62</v>
      </c>
    </row>
    <row r="22" spans="1:8">
      <c r="A22" s="14" t="s">
        <v>8</v>
      </c>
      <c r="B22" s="18">
        <v>3299</v>
      </c>
      <c r="C22" s="18">
        <v>3722</v>
      </c>
      <c r="D22" s="18">
        <v>4204</v>
      </c>
      <c r="E22" s="18">
        <v>4818</v>
      </c>
      <c r="F22" s="18">
        <v>5375</v>
      </c>
      <c r="G22" s="18">
        <v>5970</v>
      </c>
      <c r="H22" s="14" t="s">
        <v>76</v>
      </c>
    </row>
    <row r="23" spans="1:8">
      <c r="A23" s="14" t="s">
        <v>77</v>
      </c>
      <c r="B23" s="14">
        <v>950</v>
      </c>
      <c r="C23" s="18">
        <v>1086</v>
      </c>
      <c r="D23" s="18">
        <v>1227</v>
      </c>
      <c r="E23" s="18">
        <v>1393</v>
      </c>
      <c r="F23" s="18">
        <v>1546</v>
      </c>
      <c r="G23" s="18">
        <v>1701</v>
      </c>
      <c r="H23" s="14" t="s">
        <v>76</v>
      </c>
    </row>
    <row r="24" spans="1:8">
      <c r="A24" s="14" t="s">
        <v>78</v>
      </c>
      <c r="B24" s="14">
        <v>-500</v>
      </c>
      <c r="C24" s="18">
        <v>-1224</v>
      </c>
      <c r="D24" s="18">
        <v>-1383</v>
      </c>
      <c r="E24" s="18">
        <v>-1798</v>
      </c>
      <c r="F24" s="18">
        <v>-1513</v>
      </c>
      <c r="G24" s="18">
        <v>-1527</v>
      </c>
      <c r="H24" s="14" t="s">
        <v>79</v>
      </c>
    </row>
    <row r="25" spans="1:8">
      <c r="A25" s="14" t="s">
        <v>80</v>
      </c>
      <c r="B25" s="18">
        <v>4012</v>
      </c>
      <c r="C25" s="18">
        <v>4584</v>
      </c>
      <c r="D25" s="18">
        <v>5048</v>
      </c>
      <c r="E25" s="18">
        <v>5413</v>
      </c>
      <c r="F25" s="18">
        <v>6408</v>
      </c>
      <c r="G25" s="18">
        <v>7144</v>
      </c>
      <c r="H25" s="14" t="s">
        <v>81</v>
      </c>
    </row>
    <row r="26" spans="1:8">
      <c r="A26" s="14" t="s">
        <v>16</v>
      </c>
      <c r="B26" s="14">
        <v>-950</v>
      </c>
      <c r="C26" s="18">
        <v>-1086</v>
      </c>
      <c r="D26" s="18">
        <v>-1227</v>
      </c>
      <c r="E26" s="18">
        <v>-1393</v>
      </c>
      <c r="F26" s="18">
        <v>-1512</v>
      </c>
      <c r="G26" s="18">
        <v>-1625</v>
      </c>
      <c r="H26" s="14" t="s">
        <v>108</v>
      </c>
    </row>
    <row r="27" spans="1:8">
      <c r="A27" s="14" t="s">
        <v>83</v>
      </c>
      <c r="B27" s="14">
        <v>-950</v>
      </c>
      <c r="C27" s="18">
        <v>-1086</v>
      </c>
      <c r="D27" s="18">
        <v>-1227</v>
      </c>
      <c r="E27" s="18">
        <v>-1393</v>
      </c>
      <c r="F27" s="18">
        <v>-1512</v>
      </c>
      <c r="G27" s="18">
        <v>-1625</v>
      </c>
      <c r="H27" s="14" t="s">
        <v>81</v>
      </c>
    </row>
    <row r="28" spans="1:8">
      <c r="A28" s="14" t="s">
        <v>84</v>
      </c>
      <c r="B28" s="18">
        <v>3062</v>
      </c>
      <c r="C28" s="18">
        <v>3498</v>
      </c>
      <c r="D28" s="18">
        <v>3821</v>
      </c>
      <c r="E28" s="18">
        <v>4020</v>
      </c>
      <c r="F28" s="18">
        <v>4896</v>
      </c>
      <c r="G28" s="18">
        <v>5519</v>
      </c>
      <c r="H28" s="14" t="s">
        <v>98</v>
      </c>
    </row>
    <row r="29" spans="1:8">
      <c r="A29" s="14" t="s">
        <v>86</v>
      </c>
      <c r="B29" s="18">
        <v>9012</v>
      </c>
      <c r="C29" s="18">
        <v>12510</v>
      </c>
      <c r="D29" s="18">
        <v>16331</v>
      </c>
      <c r="E29" s="18">
        <v>20351</v>
      </c>
      <c r="F29" s="18">
        <v>25247</v>
      </c>
      <c r="G29" s="18">
        <v>30766</v>
      </c>
      <c r="H29" s="14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21E1-DEB8-49FB-95DE-577CB652EF9E}">
  <dimension ref="A1:G50"/>
  <sheetViews>
    <sheetView tabSelected="1" workbookViewId="0">
      <selection activeCell="J8" sqref="J8"/>
    </sheetView>
  </sheetViews>
  <sheetFormatPr defaultRowHeight="15"/>
  <cols>
    <col min="1" max="1" width="24.7109375" customWidth="1"/>
    <col min="7" max="7" width="34.7109375" customWidth="1"/>
  </cols>
  <sheetData>
    <row r="1" spans="1:7">
      <c r="A1" s="26" t="s">
        <v>109</v>
      </c>
      <c r="B1" s="24" t="s">
        <v>25</v>
      </c>
      <c r="C1" s="24" t="s">
        <v>26</v>
      </c>
      <c r="D1" s="24" t="s">
        <v>27</v>
      </c>
      <c r="E1" s="24" t="s">
        <v>28</v>
      </c>
      <c r="F1" s="24" t="s">
        <v>29</v>
      </c>
      <c r="G1" s="14" t="s">
        <v>110</v>
      </c>
    </row>
    <row r="2" spans="1:7">
      <c r="A2" s="24" t="s">
        <v>111</v>
      </c>
      <c r="B2" s="24"/>
      <c r="C2" s="24"/>
      <c r="D2" s="24"/>
      <c r="E2" s="24"/>
      <c r="F2" s="24"/>
      <c r="G2" s="14"/>
    </row>
    <row r="3" spans="1:7">
      <c r="A3" s="24" t="s">
        <v>52</v>
      </c>
      <c r="B3" s="25">
        <v>25024</v>
      </c>
      <c r="C3" s="25">
        <v>27421</v>
      </c>
      <c r="D3" s="25">
        <v>30053</v>
      </c>
      <c r="E3" s="25">
        <v>32307</v>
      </c>
      <c r="F3" s="25">
        <v>34568</v>
      </c>
      <c r="G3" s="14" t="s">
        <v>112</v>
      </c>
    </row>
    <row r="4" spans="1:7">
      <c r="A4" s="24" t="s">
        <v>113</v>
      </c>
      <c r="B4" s="25">
        <v>-5756</v>
      </c>
      <c r="C4" s="25">
        <v>-6307</v>
      </c>
      <c r="D4" s="25">
        <v>-6912</v>
      </c>
      <c r="E4" s="25">
        <v>-7431</v>
      </c>
      <c r="F4" s="25">
        <v>-7951</v>
      </c>
      <c r="G4" s="14" t="s">
        <v>114</v>
      </c>
    </row>
    <row r="5" spans="1:7">
      <c r="A5" s="24" t="s">
        <v>77</v>
      </c>
      <c r="B5" s="25">
        <v>3610</v>
      </c>
      <c r="C5" s="25">
        <v>3917</v>
      </c>
      <c r="D5" s="25">
        <v>4231</v>
      </c>
      <c r="E5" s="25">
        <v>4548</v>
      </c>
      <c r="F5" s="25">
        <v>4866</v>
      </c>
      <c r="G5" s="14" t="s">
        <v>112</v>
      </c>
    </row>
    <row r="6" spans="1:7">
      <c r="A6" s="24" t="s">
        <v>16</v>
      </c>
      <c r="B6" s="25">
        <v>-3735</v>
      </c>
      <c r="C6" s="25">
        <v>-3917</v>
      </c>
      <c r="D6" s="25">
        <v>-4231</v>
      </c>
      <c r="E6" s="25">
        <v>-4391</v>
      </c>
      <c r="F6" s="25">
        <v>-4699</v>
      </c>
      <c r="G6" s="14" t="s">
        <v>112</v>
      </c>
    </row>
    <row r="7" spans="1:7">
      <c r="A7" s="24" t="s">
        <v>115</v>
      </c>
      <c r="B7" s="25">
        <v>-1967</v>
      </c>
      <c r="C7" s="25">
        <v>-2031</v>
      </c>
      <c r="D7" s="25">
        <v>-2077</v>
      </c>
      <c r="E7" s="25">
        <v>-1840</v>
      </c>
      <c r="F7" s="25">
        <v>-1987</v>
      </c>
      <c r="G7" s="14" t="s">
        <v>112</v>
      </c>
    </row>
    <row r="8" spans="1:7">
      <c r="A8" s="24" t="s">
        <v>116</v>
      </c>
      <c r="B8" s="25">
        <v>17176</v>
      </c>
      <c r="C8" s="25">
        <v>19083</v>
      </c>
      <c r="D8" s="25">
        <v>21063</v>
      </c>
      <c r="E8" s="25">
        <v>23193</v>
      </c>
      <c r="F8" s="25">
        <v>24797</v>
      </c>
      <c r="G8" s="14" t="s">
        <v>117</v>
      </c>
    </row>
    <row r="9" spans="1:7">
      <c r="A9" s="24" t="s">
        <v>118</v>
      </c>
      <c r="B9" s="24"/>
      <c r="C9" s="24"/>
      <c r="D9" s="24"/>
      <c r="E9" s="24"/>
      <c r="F9" s="24"/>
      <c r="G9" s="14"/>
    </row>
    <row r="10" spans="1:7">
      <c r="A10" s="24" t="s">
        <v>119</v>
      </c>
      <c r="B10" s="24"/>
      <c r="C10" s="24"/>
      <c r="D10" s="24"/>
      <c r="E10" s="24"/>
      <c r="F10" s="25">
        <v>610695</v>
      </c>
      <c r="G10" s="14" t="s">
        <v>120</v>
      </c>
    </row>
    <row r="11" spans="1:7">
      <c r="A11" s="24" t="s">
        <v>121</v>
      </c>
      <c r="B11" s="25">
        <v>15686</v>
      </c>
      <c r="C11" s="25">
        <v>15961</v>
      </c>
      <c r="D11" s="25">
        <v>16076</v>
      </c>
      <c r="E11" s="25">
        <v>16081</v>
      </c>
      <c r="F11" s="25">
        <v>408092</v>
      </c>
      <c r="G11" s="14" t="s">
        <v>122</v>
      </c>
    </row>
    <row r="12" spans="1:7">
      <c r="A12" s="24" t="s">
        <v>123</v>
      </c>
      <c r="B12" s="25">
        <v>471896</v>
      </c>
      <c r="C12" s="24"/>
      <c r="D12" s="24"/>
      <c r="E12" s="24"/>
      <c r="F12" s="24"/>
      <c r="G12" s="14" t="s">
        <v>124</v>
      </c>
    </row>
    <row r="13" spans="1:7">
      <c r="A13" s="24" t="s">
        <v>125</v>
      </c>
      <c r="B13" s="25">
        <v>-12601</v>
      </c>
      <c r="C13" s="24"/>
      <c r="D13" s="24"/>
      <c r="E13" s="24"/>
      <c r="F13" s="24"/>
      <c r="G13" s="14" t="s">
        <v>126</v>
      </c>
    </row>
    <row r="14" spans="1:7">
      <c r="A14" s="24" t="s">
        <v>127</v>
      </c>
      <c r="B14" s="25">
        <v>484497</v>
      </c>
      <c r="C14" s="24"/>
      <c r="D14" s="24"/>
      <c r="E14" s="24"/>
      <c r="F14" s="24"/>
      <c r="G14" s="14" t="s">
        <v>128</v>
      </c>
    </row>
    <row r="15" spans="1:7">
      <c r="A15" s="24" t="s">
        <v>129</v>
      </c>
      <c r="B15" s="24">
        <v>271.45</v>
      </c>
      <c r="C15" s="24"/>
      <c r="D15" s="24"/>
      <c r="E15" s="24"/>
      <c r="F15" s="24"/>
      <c r="G15" s="14" t="s">
        <v>126</v>
      </c>
    </row>
    <row r="16" spans="1:7">
      <c r="A16" s="24" t="s">
        <v>130</v>
      </c>
      <c r="B16" s="24" t="s">
        <v>131</v>
      </c>
      <c r="C16" s="24"/>
      <c r="D16" s="24"/>
      <c r="E16" s="24"/>
      <c r="F16" s="24"/>
      <c r="G16" s="14" t="s">
        <v>132</v>
      </c>
    </row>
    <row r="17" spans="1:7">
      <c r="A17" s="27"/>
      <c r="B17" s="28"/>
      <c r="C17" s="28"/>
      <c r="D17" s="28"/>
      <c r="E17" s="28"/>
      <c r="F17" s="28"/>
      <c r="G17" s="23"/>
    </row>
    <row r="18" spans="1:7">
      <c r="A18" s="26" t="s">
        <v>133</v>
      </c>
      <c r="B18" s="24" t="s">
        <v>25</v>
      </c>
      <c r="C18" s="24" t="s">
        <v>26</v>
      </c>
      <c r="D18" s="24" t="s">
        <v>27</v>
      </c>
      <c r="E18" s="24" t="s">
        <v>28</v>
      </c>
      <c r="F18" s="24" t="s">
        <v>29</v>
      </c>
      <c r="G18" s="14" t="s">
        <v>134</v>
      </c>
    </row>
    <row r="19" spans="1:7">
      <c r="A19" s="24" t="s">
        <v>111</v>
      </c>
      <c r="B19" s="24"/>
      <c r="C19" s="24"/>
      <c r="D19" s="24"/>
      <c r="E19" s="24"/>
      <c r="F19" s="24"/>
      <c r="G19" s="14"/>
    </row>
    <row r="20" spans="1:7">
      <c r="A20" s="24" t="s">
        <v>52</v>
      </c>
      <c r="B20" s="25">
        <v>1409</v>
      </c>
      <c r="C20" s="25">
        <v>2288</v>
      </c>
      <c r="D20" s="25">
        <v>2985</v>
      </c>
      <c r="E20" s="25">
        <v>3524</v>
      </c>
      <c r="F20" s="25">
        <v>4042</v>
      </c>
      <c r="G20" s="14" t="s">
        <v>135</v>
      </c>
    </row>
    <row r="21" spans="1:7">
      <c r="A21" s="24" t="s">
        <v>136</v>
      </c>
      <c r="B21" s="24">
        <v>-373</v>
      </c>
      <c r="C21" s="24">
        <v>-606</v>
      </c>
      <c r="D21" s="24">
        <v>-791</v>
      </c>
      <c r="E21" s="24">
        <v>-934</v>
      </c>
      <c r="F21" s="25">
        <v>-1071</v>
      </c>
      <c r="G21" s="14" t="s">
        <v>114</v>
      </c>
    </row>
    <row r="22" spans="1:7">
      <c r="A22" s="24" t="s">
        <v>77</v>
      </c>
      <c r="B22" s="24">
        <v>450</v>
      </c>
      <c r="C22" s="24">
        <v>725</v>
      </c>
      <c r="D22" s="24">
        <v>980</v>
      </c>
      <c r="E22" s="25">
        <v>1150</v>
      </c>
      <c r="F22" s="25">
        <v>1320</v>
      </c>
      <c r="G22" s="14" t="s">
        <v>135</v>
      </c>
    </row>
    <row r="23" spans="1:7">
      <c r="A23" s="24" t="s">
        <v>16</v>
      </c>
      <c r="B23" s="25">
        <v>-2188</v>
      </c>
      <c r="C23" s="25">
        <v>-3374</v>
      </c>
      <c r="D23" s="25">
        <v>-2571</v>
      </c>
      <c r="E23" s="25">
        <v>-1140</v>
      </c>
      <c r="F23" s="25">
        <v>-1277</v>
      </c>
      <c r="G23" s="14" t="s">
        <v>135</v>
      </c>
    </row>
    <row r="24" spans="1:7">
      <c r="A24" s="24" t="s">
        <v>115</v>
      </c>
      <c r="B24" s="24">
        <v>-662</v>
      </c>
      <c r="C24" s="25">
        <v>-1142</v>
      </c>
      <c r="D24" s="25">
        <v>-1002</v>
      </c>
      <c r="E24" s="24">
        <v>-746</v>
      </c>
      <c r="F24" s="24">
        <v>-706</v>
      </c>
      <c r="G24" s="14" t="s">
        <v>135</v>
      </c>
    </row>
    <row r="25" spans="1:7">
      <c r="A25" s="24" t="s">
        <v>116</v>
      </c>
      <c r="B25" s="25">
        <v>-1364</v>
      </c>
      <c r="C25" s="25">
        <v>-2109</v>
      </c>
      <c r="D25" s="24">
        <v>-399</v>
      </c>
      <c r="E25" s="25">
        <v>1854</v>
      </c>
      <c r="F25" s="25">
        <v>2308</v>
      </c>
      <c r="G25" s="14" t="s">
        <v>117</v>
      </c>
    </row>
    <row r="26" spans="1:7">
      <c r="A26" s="24" t="s">
        <v>118</v>
      </c>
      <c r="B26" s="24"/>
      <c r="C26" s="24"/>
      <c r="D26" s="24"/>
      <c r="E26" s="24"/>
      <c r="F26" s="24"/>
      <c r="G26" s="14"/>
    </row>
    <row r="27" spans="1:7">
      <c r="A27" s="24" t="s">
        <v>119</v>
      </c>
      <c r="B27" s="24"/>
      <c r="C27" s="24"/>
      <c r="D27" s="24"/>
      <c r="E27" s="24"/>
      <c r="F27" s="25">
        <v>34249</v>
      </c>
      <c r="G27" s="14" t="s">
        <v>120</v>
      </c>
    </row>
    <row r="28" spans="1:7">
      <c r="A28" s="24" t="s">
        <v>121</v>
      </c>
      <c r="B28" s="25">
        <v>-1229</v>
      </c>
      <c r="C28" s="25">
        <v>-1714</v>
      </c>
      <c r="D28" s="24">
        <v>-293</v>
      </c>
      <c r="E28" s="25">
        <v>1215</v>
      </c>
      <c r="F28" s="25">
        <v>21392</v>
      </c>
      <c r="G28" s="14" t="s">
        <v>122</v>
      </c>
    </row>
    <row r="29" spans="1:7">
      <c r="A29" s="24" t="s">
        <v>123</v>
      </c>
      <c r="B29" s="25">
        <v>19371</v>
      </c>
      <c r="C29" s="24"/>
      <c r="D29" s="24"/>
      <c r="E29" s="24"/>
      <c r="F29" s="24"/>
      <c r="G29" s="14" t="s">
        <v>124</v>
      </c>
    </row>
    <row r="30" spans="1:7">
      <c r="A30" s="24" t="s">
        <v>125</v>
      </c>
      <c r="B30" s="25">
        <v>-1320</v>
      </c>
      <c r="C30" s="24"/>
      <c r="D30" s="24"/>
      <c r="E30" s="24"/>
      <c r="F30" s="24"/>
      <c r="G30" s="14" t="s">
        <v>126</v>
      </c>
    </row>
    <row r="31" spans="1:7">
      <c r="A31" s="24" t="s">
        <v>127</v>
      </c>
      <c r="B31" s="25">
        <v>20691</v>
      </c>
      <c r="C31" s="24"/>
      <c r="D31" s="24"/>
      <c r="E31" s="24"/>
      <c r="F31" s="24"/>
      <c r="G31" s="14" t="s">
        <v>128</v>
      </c>
    </row>
    <row r="32" spans="1:7">
      <c r="A32" s="24" t="s">
        <v>129</v>
      </c>
      <c r="B32" s="24">
        <v>152.34</v>
      </c>
      <c r="C32" s="24"/>
      <c r="D32" s="24"/>
      <c r="E32" s="24"/>
      <c r="F32" s="24"/>
      <c r="G32" s="14" t="s">
        <v>126</v>
      </c>
    </row>
    <row r="33" spans="1:7">
      <c r="A33" s="24" t="s">
        <v>130</v>
      </c>
      <c r="B33" s="24" t="s">
        <v>137</v>
      </c>
      <c r="C33" s="24"/>
      <c r="D33" s="24"/>
      <c r="E33" s="24"/>
      <c r="F33" s="24"/>
      <c r="G33" s="14" t="s">
        <v>132</v>
      </c>
    </row>
    <row r="34" spans="1:7">
      <c r="A34" s="27"/>
      <c r="B34" s="28"/>
      <c r="C34" s="28"/>
      <c r="D34" s="28"/>
      <c r="E34" s="28"/>
      <c r="F34" s="28"/>
      <c r="G34" s="23"/>
    </row>
    <row r="35" spans="1:7">
      <c r="A35" s="26" t="s">
        <v>138</v>
      </c>
      <c r="B35" s="24" t="s">
        <v>25</v>
      </c>
      <c r="C35" s="24" t="s">
        <v>26</v>
      </c>
      <c r="D35" s="24" t="s">
        <v>27</v>
      </c>
      <c r="E35" s="24" t="s">
        <v>28</v>
      </c>
      <c r="F35" s="24" t="s">
        <v>29</v>
      </c>
      <c r="G35" s="14" t="s">
        <v>134</v>
      </c>
    </row>
    <row r="36" spans="1:7">
      <c r="A36" s="24" t="s">
        <v>111</v>
      </c>
      <c r="B36" s="24"/>
      <c r="C36" s="24"/>
      <c r="D36" s="24"/>
      <c r="E36" s="24"/>
      <c r="F36" s="24"/>
      <c r="G36" s="14"/>
    </row>
    <row r="37" spans="1:7">
      <c r="A37" s="24" t="s">
        <v>52</v>
      </c>
      <c r="B37" s="25">
        <v>4826</v>
      </c>
      <c r="C37" s="25">
        <v>5453</v>
      </c>
      <c r="D37" s="25">
        <v>6253</v>
      </c>
      <c r="E37" s="25">
        <v>6975</v>
      </c>
      <c r="F37" s="25">
        <v>7748</v>
      </c>
      <c r="G37" s="14" t="s">
        <v>139</v>
      </c>
    </row>
    <row r="38" spans="1:7">
      <c r="A38" s="24" t="s">
        <v>140</v>
      </c>
      <c r="B38" s="25">
        <v>-1231</v>
      </c>
      <c r="C38" s="25">
        <v>-1390</v>
      </c>
      <c r="D38" s="25">
        <v>-1594</v>
      </c>
      <c r="E38" s="25">
        <v>-1779</v>
      </c>
      <c r="F38" s="25">
        <v>-1976</v>
      </c>
      <c r="G38" s="14" t="s">
        <v>114</v>
      </c>
    </row>
    <row r="39" spans="1:7">
      <c r="A39" s="24" t="s">
        <v>77</v>
      </c>
      <c r="B39" s="25">
        <v>1086</v>
      </c>
      <c r="C39" s="25">
        <v>1227</v>
      </c>
      <c r="D39" s="25">
        <v>1393</v>
      </c>
      <c r="E39" s="25">
        <v>1546</v>
      </c>
      <c r="F39" s="25">
        <v>1701</v>
      </c>
      <c r="G39" s="14" t="s">
        <v>139</v>
      </c>
    </row>
    <row r="40" spans="1:7">
      <c r="A40" s="24" t="s">
        <v>16</v>
      </c>
      <c r="B40" s="25">
        <v>-1086</v>
      </c>
      <c r="C40" s="25">
        <v>-1227</v>
      </c>
      <c r="D40" s="25">
        <v>-1393</v>
      </c>
      <c r="E40" s="25">
        <v>-1512</v>
      </c>
      <c r="F40" s="25">
        <v>-1625</v>
      </c>
      <c r="G40" s="14" t="s">
        <v>139</v>
      </c>
    </row>
    <row r="41" spans="1:7">
      <c r="A41" s="24" t="s">
        <v>115</v>
      </c>
      <c r="B41" s="25">
        <v>-1224</v>
      </c>
      <c r="C41" s="25">
        <v>-1383</v>
      </c>
      <c r="D41" s="25">
        <v>-1798</v>
      </c>
      <c r="E41" s="25">
        <v>-1513</v>
      </c>
      <c r="F41" s="25">
        <v>-1527</v>
      </c>
      <c r="G41" s="14" t="s">
        <v>139</v>
      </c>
    </row>
    <row r="42" spans="1:7">
      <c r="A42" s="24" t="s">
        <v>116</v>
      </c>
      <c r="B42" s="25">
        <v>2371</v>
      </c>
      <c r="C42" s="25">
        <v>2680</v>
      </c>
      <c r="D42" s="25">
        <v>2860</v>
      </c>
      <c r="E42" s="25">
        <v>3718</v>
      </c>
      <c r="F42" s="25">
        <v>4321</v>
      </c>
      <c r="G42" s="14" t="s">
        <v>117</v>
      </c>
    </row>
    <row r="43" spans="1:7">
      <c r="A43" s="24" t="s">
        <v>118</v>
      </c>
      <c r="B43" s="24"/>
      <c r="C43" s="24"/>
      <c r="D43" s="24"/>
      <c r="E43" s="24"/>
      <c r="F43" s="24"/>
      <c r="G43" s="14"/>
    </row>
    <row r="44" spans="1:7">
      <c r="A44" s="24" t="s">
        <v>119</v>
      </c>
      <c r="B44" s="24"/>
      <c r="C44" s="24"/>
      <c r="D44" s="24"/>
      <c r="E44" s="24"/>
      <c r="F44" s="25">
        <v>68989</v>
      </c>
      <c r="G44" s="14" t="s">
        <v>120</v>
      </c>
    </row>
    <row r="45" spans="1:7">
      <c r="A45" s="24" t="s">
        <v>121</v>
      </c>
      <c r="B45" s="25">
        <v>2155</v>
      </c>
      <c r="C45" s="25">
        <v>2214</v>
      </c>
      <c r="D45" s="25">
        <v>2154</v>
      </c>
      <c r="E45" s="25">
        <v>2492</v>
      </c>
      <c r="F45" s="25">
        <v>45518</v>
      </c>
      <c r="G45" s="14" t="s">
        <v>122</v>
      </c>
    </row>
    <row r="46" spans="1:7">
      <c r="A46" s="24" t="s">
        <v>123</v>
      </c>
      <c r="B46" s="25">
        <v>54534</v>
      </c>
      <c r="C46" s="24"/>
      <c r="D46" s="24"/>
      <c r="E46" s="24"/>
      <c r="F46" s="24"/>
      <c r="G46" s="14" t="s">
        <v>124</v>
      </c>
    </row>
    <row r="47" spans="1:7">
      <c r="A47" s="24" t="s">
        <v>125</v>
      </c>
      <c r="B47" s="25">
        <v>-8992</v>
      </c>
      <c r="C47" s="24"/>
      <c r="D47" s="24"/>
      <c r="E47" s="24"/>
      <c r="F47" s="24"/>
      <c r="G47" s="14" t="s">
        <v>126</v>
      </c>
    </row>
    <row r="48" spans="1:7">
      <c r="A48" s="24" t="s">
        <v>127</v>
      </c>
      <c r="B48" s="25">
        <v>63526</v>
      </c>
      <c r="C48" s="24"/>
      <c r="D48" s="24"/>
      <c r="E48" s="24"/>
      <c r="F48" s="24"/>
      <c r="G48" s="14" t="s">
        <v>128</v>
      </c>
    </row>
    <row r="49" spans="1:7">
      <c r="A49" s="24" t="s">
        <v>129</v>
      </c>
      <c r="B49" s="24">
        <v>731.25</v>
      </c>
      <c r="C49" s="24"/>
      <c r="D49" s="24"/>
      <c r="E49" s="24"/>
      <c r="F49" s="24"/>
      <c r="G49" s="14" t="s">
        <v>126</v>
      </c>
    </row>
    <row r="50" spans="1:7">
      <c r="A50" s="24" t="s">
        <v>130</v>
      </c>
      <c r="B50" s="24" t="s">
        <v>141</v>
      </c>
      <c r="C50" s="24"/>
      <c r="D50" s="24"/>
      <c r="E50" s="24"/>
      <c r="F50" s="24"/>
      <c r="G50" s="14" t="s">
        <v>132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C3EE4-11E4-4DDA-B853-2138C636E8CC}">
  <dimension ref="A1:I32"/>
  <sheetViews>
    <sheetView workbookViewId="0">
      <selection activeCell="J11" sqref="J11"/>
    </sheetView>
  </sheetViews>
  <sheetFormatPr defaultRowHeight="15"/>
  <cols>
    <col min="1" max="1" width="26.7109375" customWidth="1"/>
    <col min="2" max="2" width="16.28515625" customWidth="1"/>
    <col min="5" max="5" width="13.85546875" customWidth="1"/>
    <col min="6" max="6" width="12.42578125" customWidth="1"/>
    <col min="8" max="8" width="11.85546875" customWidth="1"/>
  </cols>
  <sheetData>
    <row r="1" spans="1:9">
      <c r="A1" s="26" t="s">
        <v>142</v>
      </c>
      <c r="B1" s="24" t="s">
        <v>123</v>
      </c>
      <c r="C1" s="24" t="s">
        <v>6</v>
      </c>
      <c r="D1" s="24" t="s">
        <v>7</v>
      </c>
      <c r="E1" s="24" t="s">
        <v>143</v>
      </c>
      <c r="F1" s="24" t="s">
        <v>8</v>
      </c>
      <c r="G1" s="24" t="s">
        <v>144</v>
      </c>
      <c r="H1" s="24" t="s">
        <v>145</v>
      </c>
      <c r="I1" s="24" t="s">
        <v>146</v>
      </c>
    </row>
    <row r="2" spans="1:9">
      <c r="A2" s="24" t="s">
        <v>147</v>
      </c>
      <c r="B2" s="24"/>
      <c r="C2" s="24"/>
      <c r="D2" s="24"/>
      <c r="E2" s="24"/>
      <c r="F2" s="24"/>
      <c r="G2" s="24"/>
      <c r="H2" s="24"/>
      <c r="I2" s="24"/>
    </row>
    <row r="3" spans="1:9">
      <c r="A3" s="24" t="s">
        <v>148</v>
      </c>
      <c r="B3" s="25">
        <v>1380000</v>
      </c>
      <c r="C3" s="25">
        <v>240000</v>
      </c>
      <c r="D3" s="25">
        <v>60000</v>
      </c>
      <c r="E3" s="25">
        <v>1400000</v>
      </c>
      <c r="F3" s="25">
        <v>42000</v>
      </c>
      <c r="G3" s="24" t="s">
        <v>149</v>
      </c>
      <c r="H3" s="24" t="s">
        <v>150</v>
      </c>
      <c r="I3" s="24" t="s">
        <v>151</v>
      </c>
    </row>
    <row r="4" spans="1:9">
      <c r="A4" s="24" t="s">
        <v>152</v>
      </c>
      <c r="B4" s="25">
        <v>630000</v>
      </c>
      <c r="C4" s="25">
        <v>150000</v>
      </c>
      <c r="D4" s="25">
        <v>35000</v>
      </c>
      <c r="E4" s="25">
        <v>650000</v>
      </c>
      <c r="F4" s="25">
        <v>24000</v>
      </c>
      <c r="G4" s="24" t="s">
        <v>153</v>
      </c>
      <c r="H4" s="24" t="s">
        <v>154</v>
      </c>
      <c r="I4" s="24" t="s">
        <v>155</v>
      </c>
    </row>
    <row r="5" spans="1:9">
      <c r="A5" s="24" t="s">
        <v>156</v>
      </c>
      <c r="B5" s="25">
        <v>240000</v>
      </c>
      <c r="C5" s="25">
        <v>90000</v>
      </c>
      <c r="D5" s="25">
        <v>16000</v>
      </c>
      <c r="E5" s="25">
        <v>250000</v>
      </c>
      <c r="F5" s="25">
        <v>11000</v>
      </c>
      <c r="G5" s="24" t="s">
        <v>157</v>
      </c>
      <c r="H5" s="24" t="s">
        <v>158</v>
      </c>
      <c r="I5" s="24" t="s">
        <v>159</v>
      </c>
    </row>
    <row r="6" spans="1:9">
      <c r="A6" s="24" t="s">
        <v>160</v>
      </c>
      <c r="B6" s="24"/>
      <c r="C6" s="24"/>
      <c r="D6" s="24"/>
      <c r="E6" s="24"/>
      <c r="F6" s="24"/>
      <c r="G6" s="24" t="s">
        <v>153</v>
      </c>
      <c r="H6" s="24" t="s">
        <v>154</v>
      </c>
      <c r="I6" s="24" t="s">
        <v>155</v>
      </c>
    </row>
    <row r="7" spans="1:9">
      <c r="A7" s="27"/>
      <c r="B7" s="28"/>
      <c r="C7" s="28"/>
      <c r="D7" s="28"/>
      <c r="E7" s="28"/>
      <c r="F7" s="28"/>
      <c r="G7" s="29"/>
      <c r="H7" s="29"/>
      <c r="I7" s="30"/>
    </row>
    <row r="8" spans="1:9">
      <c r="A8" s="24" t="s">
        <v>161</v>
      </c>
      <c r="B8" s="24"/>
      <c r="C8" s="25">
        <v>124498</v>
      </c>
      <c r="D8" s="25">
        <v>28634</v>
      </c>
      <c r="E8" s="24"/>
      <c r="F8" s="25">
        <v>19484</v>
      </c>
      <c r="G8" s="31"/>
      <c r="H8" s="32"/>
      <c r="I8" s="33"/>
    </row>
    <row r="9" spans="1:9">
      <c r="A9" s="24" t="s">
        <v>162</v>
      </c>
      <c r="B9" s="25">
        <v>522891</v>
      </c>
      <c r="C9" s="24"/>
      <c r="D9" s="24"/>
      <c r="E9" s="25">
        <v>527916</v>
      </c>
      <c r="F9" s="24"/>
      <c r="G9" s="31"/>
      <c r="H9" s="32"/>
      <c r="I9" s="33"/>
    </row>
    <row r="10" spans="1:9">
      <c r="A10" s="24" t="s">
        <v>163</v>
      </c>
      <c r="B10" s="24" t="s">
        <v>164</v>
      </c>
      <c r="C10" s="24"/>
      <c r="D10" s="24"/>
      <c r="E10" s="24" t="s">
        <v>165</v>
      </c>
      <c r="F10" s="24"/>
      <c r="G10" s="31"/>
      <c r="H10" s="32"/>
      <c r="I10" s="33"/>
    </row>
    <row r="11" spans="1:9">
      <c r="A11" s="27"/>
      <c r="B11" s="28"/>
      <c r="C11" s="28"/>
      <c r="D11" s="28"/>
      <c r="E11" s="28"/>
      <c r="F11" s="28"/>
      <c r="G11" s="34"/>
      <c r="H11" s="34"/>
      <c r="I11" s="35"/>
    </row>
    <row r="12" spans="1:9">
      <c r="A12" s="26" t="s">
        <v>166</v>
      </c>
      <c r="B12" s="24" t="s">
        <v>123</v>
      </c>
      <c r="C12" s="24" t="s">
        <v>6</v>
      </c>
      <c r="D12" s="24" t="s">
        <v>7</v>
      </c>
      <c r="E12" s="24" t="s">
        <v>143</v>
      </c>
      <c r="F12" s="24" t="s">
        <v>8</v>
      </c>
      <c r="G12" s="24" t="s">
        <v>144</v>
      </c>
      <c r="H12" s="24" t="s">
        <v>145</v>
      </c>
      <c r="I12" s="24" t="s">
        <v>146</v>
      </c>
    </row>
    <row r="13" spans="1:9">
      <c r="A13" s="24" t="s">
        <v>167</v>
      </c>
      <c r="B13" s="24"/>
      <c r="C13" s="24"/>
      <c r="D13" s="24"/>
      <c r="E13" s="24"/>
      <c r="F13" s="24"/>
      <c r="G13" s="24"/>
      <c r="H13" s="24"/>
      <c r="I13" s="24"/>
    </row>
    <row r="14" spans="1:9">
      <c r="A14" s="24" t="s">
        <v>168</v>
      </c>
      <c r="B14" s="25">
        <v>1350000</v>
      </c>
      <c r="C14" s="25">
        <v>540000</v>
      </c>
      <c r="D14" s="25">
        <v>97200</v>
      </c>
      <c r="E14" s="25">
        <v>1400000</v>
      </c>
      <c r="F14" s="25">
        <v>50000</v>
      </c>
      <c r="G14" s="24" t="s">
        <v>169</v>
      </c>
      <c r="H14" s="24" t="s">
        <v>170</v>
      </c>
      <c r="I14" s="24" t="s">
        <v>171</v>
      </c>
    </row>
    <row r="15" spans="1:9">
      <c r="A15" s="24" t="s">
        <v>172</v>
      </c>
      <c r="B15" s="25">
        <v>650000</v>
      </c>
      <c r="C15" s="25">
        <v>295000</v>
      </c>
      <c r="D15" s="25">
        <v>53100</v>
      </c>
      <c r="E15" s="25">
        <v>680000</v>
      </c>
      <c r="F15" s="25">
        <v>25000</v>
      </c>
      <c r="G15" s="24" t="s">
        <v>173</v>
      </c>
      <c r="H15" s="24" t="s">
        <v>174</v>
      </c>
      <c r="I15" s="24" t="s">
        <v>175</v>
      </c>
    </row>
    <row r="16" spans="1:9">
      <c r="A16" s="24" t="s">
        <v>176</v>
      </c>
      <c r="B16" s="25">
        <v>450000</v>
      </c>
      <c r="C16" s="25">
        <v>270000</v>
      </c>
      <c r="D16" s="25">
        <v>45900</v>
      </c>
      <c r="E16" s="25">
        <v>460000</v>
      </c>
      <c r="F16" s="25">
        <v>17500</v>
      </c>
      <c r="G16" s="24" t="s">
        <v>177</v>
      </c>
      <c r="H16" s="24" t="s">
        <v>178</v>
      </c>
      <c r="I16" s="24" t="s">
        <v>179</v>
      </c>
    </row>
    <row r="17" spans="1:9">
      <c r="A17" s="24" t="s">
        <v>160</v>
      </c>
      <c r="B17" s="24"/>
      <c r="C17" s="24"/>
      <c r="D17" s="24"/>
      <c r="E17" s="24"/>
      <c r="F17" s="24"/>
      <c r="G17" s="24" t="s">
        <v>173</v>
      </c>
      <c r="H17" s="24" t="s">
        <v>174</v>
      </c>
      <c r="I17" s="24" t="s">
        <v>175</v>
      </c>
    </row>
    <row r="18" spans="1:9">
      <c r="A18" s="27"/>
      <c r="B18" s="28"/>
      <c r="C18" s="28"/>
      <c r="D18" s="28"/>
      <c r="E18" s="28"/>
      <c r="F18" s="28"/>
      <c r="G18" s="29"/>
      <c r="H18" s="29"/>
      <c r="I18" s="30"/>
    </row>
    <row r="19" spans="1:9">
      <c r="A19" s="26" t="s">
        <v>180</v>
      </c>
      <c r="B19" s="24"/>
      <c r="C19" s="25">
        <v>10938</v>
      </c>
      <c r="D19" s="25">
        <v>1859</v>
      </c>
      <c r="E19" s="24"/>
      <c r="F19" s="25">
        <v>1039</v>
      </c>
      <c r="G19" s="31"/>
      <c r="H19" s="32"/>
      <c r="I19" s="33"/>
    </row>
    <row r="20" spans="1:9">
      <c r="A20" s="24" t="s">
        <v>162</v>
      </c>
      <c r="B20" s="25">
        <v>24063</v>
      </c>
      <c r="C20" s="24"/>
      <c r="D20" s="24"/>
      <c r="E20" s="25">
        <v>28261</v>
      </c>
      <c r="F20" s="24"/>
      <c r="G20" s="31"/>
      <c r="H20" s="32"/>
      <c r="I20" s="33"/>
    </row>
    <row r="21" spans="1:9">
      <c r="A21" s="24" t="s">
        <v>163</v>
      </c>
      <c r="B21" s="24" t="s">
        <v>181</v>
      </c>
      <c r="C21" s="24"/>
      <c r="D21" s="24"/>
      <c r="E21" s="24" t="s">
        <v>182</v>
      </c>
      <c r="F21" s="24"/>
      <c r="G21" s="31"/>
      <c r="H21" s="32"/>
      <c r="I21" s="33"/>
    </row>
    <row r="22" spans="1:9">
      <c r="A22" s="27"/>
      <c r="B22" s="28"/>
      <c r="C22" s="28"/>
      <c r="D22" s="28"/>
      <c r="E22" s="28"/>
      <c r="F22" s="28"/>
      <c r="G22" s="34"/>
      <c r="H22" s="34"/>
      <c r="I22" s="35"/>
    </row>
    <row r="23" spans="1:9">
      <c r="A23" s="26" t="s">
        <v>183</v>
      </c>
      <c r="B23" s="24" t="s">
        <v>123</v>
      </c>
      <c r="C23" s="24" t="s">
        <v>6</v>
      </c>
      <c r="D23" s="24" t="s">
        <v>7</v>
      </c>
      <c r="E23" s="24" t="s">
        <v>143</v>
      </c>
      <c r="F23" s="24" t="s">
        <v>8</v>
      </c>
      <c r="G23" s="24" t="s">
        <v>144</v>
      </c>
      <c r="H23" s="24" t="s">
        <v>145</v>
      </c>
      <c r="I23" s="24" t="s">
        <v>146</v>
      </c>
    </row>
    <row r="24" spans="1:9">
      <c r="A24" s="24" t="s">
        <v>184</v>
      </c>
      <c r="B24" s="24"/>
      <c r="C24" s="24"/>
      <c r="D24" s="24"/>
      <c r="E24" s="24"/>
      <c r="F24" s="24"/>
      <c r="G24" s="24"/>
      <c r="H24" s="24"/>
      <c r="I24" s="24"/>
    </row>
    <row r="25" spans="1:9">
      <c r="A25" s="24" t="s">
        <v>185</v>
      </c>
      <c r="B25" s="25">
        <v>1500000</v>
      </c>
      <c r="C25" s="25">
        <v>50000</v>
      </c>
      <c r="D25" s="25">
        <v>12500</v>
      </c>
      <c r="E25" s="25">
        <v>1520000</v>
      </c>
      <c r="F25" s="25">
        <v>8000</v>
      </c>
      <c r="G25" s="24" t="s">
        <v>186</v>
      </c>
      <c r="H25" s="24" t="s">
        <v>187</v>
      </c>
      <c r="I25" s="24" t="s">
        <v>188</v>
      </c>
    </row>
    <row r="26" spans="1:9">
      <c r="A26" s="24" t="s">
        <v>189</v>
      </c>
      <c r="B26" s="25">
        <v>3500000</v>
      </c>
      <c r="C26" s="25">
        <v>1800000</v>
      </c>
      <c r="D26" s="25">
        <v>216000</v>
      </c>
      <c r="E26" s="25">
        <v>3400000</v>
      </c>
      <c r="F26" s="25">
        <v>120000</v>
      </c>
      <c r="G26" s="24" t="s">
        <v>190</v>
      </c>
      <c r="H26" s="24" t="s">
        <v>191</v>
      </c>
      <c r="I26" s="24" t="s">
        <v>192</v>
      </c>
    </row>
    <row r="27" spans="1:9">
      <c r="A27" s="24" t="s">
        <v>193</v>
      </c>
      <c r="B27" s="25">
        <v>3300000</v>
      </c>
      <c r="C27" s="25">
        <v>1900000</v>
      </c>
      <c r="D27" s="25">
        <v>190000</v>
      </c>
      <c r="E27" s="25">
        <v>3200000</v>
      </c>
      <c r="F27" s="25">
        <v>110000</v>
      </c>
      <c r="G27" s="24" t="s">
        <v>177</v>
      </c>
      <c r="H27" s="24" t="s">
        <v>194</v>
      </c>
      <c r="I27" s="24" t="s">
        <v>195</v>
      </c>
    </row>
    <row r="28" spans="1:9">
      <c r="A28" s="24" t="s">
        <v>160</v>
      </c>
      <c r="B28" s="24"/>
      <c r="C28" s="24"/>
      <c r="D28" s="24"/>
      <c r="E28" s="24"/>
      <c r="F28" s="24"/>
      <c r="G28" s="24" t="s">
        <v>190</v>
      </c>
      <c r="H28" s="24" t="s">
        <v>194</v>
      </c>
      <c r="I28" s="24" t="s">
        <v>195</v>
      </c>
    </row>
    <row r="29" spans="1:9">
      <c r="A29" s="27"/>
      <c r="B29" s="28"/>
      <c r="C29" s="28"/>
      <c r="D29" s="28"/>
      <c r="E29" s="28"/>
      <c r="F29" s="28"/>
      <c r="G29" s="29"/>
      <c r="H29" s="29"/>
      <c r="I29" s="30"/>
    </row>
    <row r="30" spans="1:9">
      <c r="A30" s="26" t="s">
        <v>196</v>
      </c>
      <c r="B30" s="24"/>
      <c r="C30" s="25">
        <v>24128</v>
      </c>
      <c r="D30" s="25">
        <v>5911</v>
      </c>
      <c r="E30" s="24"/>
      <c r="F30" s="25">
        <v>3722</v>
      </c>
      <c r="G30" s="31"/>
      <c r="H30" s="32"/>
      <c r="I30" s="33"/>
    </row>
    <row r="31" spans="1:9">
      <c r="A31" s="24" t="s">
        <v>162</v>
      </c>
      <c r="B31" s="25">
        <v>45843</v>
      </c>
      <c r="C31" s="24"/>
      <c r="D31" s="24"/>
      <c r="E31" s="25">
        <v>108310</v>
      </c>
      <c r="F31" s="24"/>
      <c r="G31" s="31"/>
      <c r="H31" s="32"/>
      <c r="I31" s="33"/>
    </row>
    <row r="32" spans="1:9">
      <c r="A32" s="24" t="s">
        <v>163</v>
      </c>
      <c r="B32" s="24" t="s">
        <v>197</v>
      </c>
      <c r="C32" s="24"/>
      <c r="D32" s="24"/>
      <c r="E32" s="24" t="s">
        <v>198</v>
      </c>
      <c r="F32" s="24"/>
      <c r="G32" s="36"/>
      <c r="H32" s="37"/>
      <c r="I32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2025-08-24T08:44:16Z</dcterms:created>
  <dcterms:modified xsi:type="dcterms:W3CDTF">2025-08-24T10:47:17Z</dcterms:modified>
  <cp:category/>
  <cp:contentStatus/>
</cp:coreProperties>
</file>