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apan\Desktop\M.Sc Data Analytics\Trimester 5\Neural Networks\"/>
    </mc:Choice>
  </mc:AlternateContent>
  <bookViews>
    <workbookView xWindow="0" yWindow="0" windowWidth="23040" windowHeight="9780"/>
  </bookViews>
  <sheets>
    <sheet name="AND_AD" sheetId="1" r:id="rId1"/>
    <sheet name="XOR_AD" sheetId="2" r:id="rId2"/>
    <sheet name="XOR_MAD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" i="3" l="1"/>
  <c r="S2" i="3" s="1"/>
  <c r="T2" i="3" s="1"/>
  <c r="M2" i="3"/>
  <c r="L2" i="3"/>
  <c r="N2" i="3" s="1"/>
  <c r="J28" i="2"/>
  <c r="K28" i="2" s="1"/>
  <c r="I21" i="1"/>
  <c r="J21" i="1" s="1"/>
  <c r="I22" i="1"/>
  <c r="K22" i="1" s="1"/>
  <c r="L22" i="1" s="1"/>
  <c r="I23" i="1"/>
  <c r="J23" i="1" s="1"/>
  <c r="J2" i="1"/>
  <c r="J2" i="2"/>
  <c r="I2" i="2" s="1"/>
  <c r="I20" i="1"/>
  <c r="K20" i="1" s="1"/>
  <c r="L20" i="1" s="1"/>
  <c r="I2" i="1"/>
  <c r="K2" i="1" s="1"/>
  <c r="G3" i="1" s="1"/>
  <c r="J20" i="1" l="1"/>
  <c r="K23" i="1"/>
  <c r="L23" i="1" s="1"/>
  <c r="K21" i="1"/>
  <c r="L21" i="1" s="1"/>
  <c r="K2" i="2"/>
  <c r="F3" i="2" s="1"/>
  <c r="I3" i="3"/>
  <c r="G3" i="3"/>
  <c r="U2" i="3"/>
  <c r="E3" i="3"/>
  <c r="H3" i="3"/>
  <c r="J3" i="3"/>
  <c r="F3" i="3"/>
  <c r="M3" i="3" s="1"/>
  <c r="I28" i="2"/>
  <c r="L28" i="2"/>
  <c r="J22" i="1"/>
  <c r="G3" i="2"/>
  <c r="L2" i="2"/>
  <c r="E3" i="2"/>
  <c r="J3" i="2" s="1"/>
  <c r="E3" i="1"/>
  <c r="F3" i="1"/>
  <c r="L2" i="1"/>
  <c r="K3" i="2" l="1"/>
  <c r="E4" i="2" s="1"/>
  <c r="I3" i="2"/>
  <c r="O3" i="3"/>
  <c r="L3" i="3"/>
  <c r="J29" i="2"/>
  <c r="I29" i="2" s="1"/>
  <c r="L3" i="2"/>
  <c r="G4" i="2"/>
  <c r="F4" i="2"/>
  <c r="J4" i="2"/>
  <c r="I3" i="1"/>
  <c r="K3" i="1" l="1"/>
  <c r="G4" i="1" s="1"/>
  <c r="J3" i="1"/>
  <c r="K4" i="2"/>
  <c r="E5" i="2" s="1"/>
  <c r="I4" i="2"/>
  <c r="I4" i="3"/>
  <c r="H4" i="3"/>
  <c r="E4" i="3"/>
  <c r="L4" i="3" s="1"/>
  <c r="N3" i="3"/>
  <c r="S3" i="3" s="1"/>
  <c r="T3" i="3" s="1"/>
  <c r="U3" i="3" s="1"/>
  <c r="G4" i="3"/>
  <c r="J4" i="3"/>
  <c r="F4" i="3"/>
  <c r="K29" i="2"/>
  <c r="L29" i="2" s="1"/>
  <c r="F5" i="2"/>
  <c r="L4" i="2"/>
  <c r="G5" i="2"/>
  <c r="F4" i="1"/>
  <c r="E4" i="1"/>
  <c r="L3" i="1" l="1"/>
  <c r="N4" i="3"/>
  <c r="J5" i="2"/>
  <c r="I4" i="1"/>
  <c r="J4" i="1" s="1"/>
  <c r="K5" i="2" l="1"/>
  <c r="I5" i="2"/>
  <c r="J30" i="2"/>
  <c r="I30" i="2" s="1"/>
  <c r="K4" i="1"/>
  <c r="L5" i="2" l="1"/>
  <c r="F6" i="2"/>
  <c r="E6" i="2"/>
  <c r="G6" i="2"/>
  <c r="K30" i="2"/>
  <c r="L30" i="2" s="1"/>
  <c r="F5" i="1"/>
  <c r="G5" i="1"/>
  <c r="E5" i="1"/>
  <c r="L4" i="1"/>
  <c r="J6" i="2" l="1"/>
  <c r="I5" i="1"/>
  <c r="K5" i="1" l="1"/>
  <c r="G6" i="1" s="1"/>
  <c r="J5" i="1"/>
  <c r="I6" i="2"/>
  <c r="K6" i="2"/>
  <c r="J31" i="2"/>
  <c r="I31" i="2" s="1"/>
  <c r="E6" i="1"/>
  <c r="F6" i="1"/>
  <c r="L5" i="1" l="1"/>
  <c r="L6" i="2"/>
  <c r="E7" i="2"/>
  <c r="G7" i="2"/>
  <c r="J7" i="2" s="1"/>
  <c r="F7" i="2"/>
  <c r="K31" i="2"/>
  <c r="L31" i="2" s="1"/>
  <c r="I6" i="1"/>
  <c r="K6" i="1" l="1"/>
  <c r="G7" i="1" s="1"/>
  <c r="J6" i="1"/>
  <c r="K7" i="2"/>
  <c r="I7" i="2"/>
  <c r="E7" i="1"/>
  <c r="F7" i="1"/>
  <c r="L6" i="1"/>
  <c r="L7" i="2" l="1"/>
  <c r="F8" i="2"/>
  <c r="G8" i="2"/>
  <c r="E8" i="2"/>
  <c r="I7" i="1"/>
  <c r="K7" i="1" l="1"/>
  <c r="F8" i="1" s="1"/>
  <c r="J7" i="1"/>
  <c r="J8" i="2"/>
  <c r="G8" i="1"/>
  <c r="L7" i="1"/>
  <c r="E8" i="1"/>
  <c r="K8" i="2" l="1"/>
  <c r="I8" i="2"/>
  <c r="I8" i="1"/>
  <c r="K8" i="1" l="1"/>
  <c r="G9" i="1" s="1"/>
  <c r="J8" i="1"/>
  <c r="L8" i="2"/>
  <c r="E9" i="2"/>
  <c r="G9" i="2"/>
  <c r="F9" i="2"/>
  <c r="L8" i="1"/>
  <c r="F9" i="1" l="1"/>
  <c r="E9" i="1"/>
  <c r="I9" i="1" s="1"/>
  <c r="J9" i="2"/>
  <c r="K9" i="1" l="1"/>
  <c r="G10" i="1" s="1"/>
  <c r="J9" i="1"/>
  <c r="K9" i="2"/>
  <c r="I9" i="2"/>
  <c r="E10" i="1"/>
  <c r="F10" i="1"/>
  <c r="L9" i="1"/>
  <c r="L9" i="2" l="1"/>
  <c r="G10" i="2"/>
  <c r="E10" i="2"/>
  <c r="J10" i="2" s="1"/>
  <c r="F10" i="2"/>
  <c r="I10" i="1"/>
  <c r="J10" i="1" s="1"/>
  <c r="K10" i="2" l="1"/>
  <c r="I10" i="2"/>
  <c r="K10" i="1"/>
  <c r="G11" i="2" l="1"/>
  <c r="L10" i="2"/>
  <c r="E11" i="2"/>
  <c r="F11" i="2"/>
  <c r="F11" i="1"/>
  <c r="G11" i="1"/>
  <c r="L10" i="1"/>
  <c r="E11" i="1"/>
  <c r="J11" i="2" l="1"/>
  <c r="I11" i="1"/>
  <c r="J11" i="1" s="1"/>
  <c r="K11" i="2" l="1"/>
  <c r="I11" i="2"/>
  <c r="K11" i="1"/>
  <c r="G12" i="2" l="1"/>
  <c r="L11" i="2"/>
  <c r="F12" i="2"/>
  <c r="E12" i="2"/>
  <c r="F12" i="1"/>
  <c r="G12" i="1"/>
  <c r="L11" i="1"/>
  <c r="E12" i="1"/>
  <c r="J12" i="2" l="1"/>
  <c r="I12" i="1"/>
  <c r="J12" i="1" s="1"/>
  <c r="K12" i="2" l="1"/>
  <c r="I12" i="2"/>
  <c r="K12" i="1"/>
  <c r="G13" i="2" l="1"/>
  <c r="L12" i="2"/>
  <c r="F13" i="2"/>
  <c r="E13" i="2"/>
  <c r="J13" i="2" s="1"/>
  <c r="F13" i="1"/>
  <c r="G13" i="1"/>
  <c r="L12" i="1"/>
  <c r="E13" i="1"/>
  <c r="K13" i="2" l="1"/>
  <c r="I13" i="2"/>
  <c r="I13" i="1"/>
  <c r="J13" i="1" s="1"/>
  <c r="G14" i="2" l="1"/>
  <c r="L13" i="2"/>
  <c r="F14" i="2"/>
  <c r="E14" i="2"/>
  <c r="J14" i="2" s="1"/>
  <c r="K13" i="1"/>
  <c r="L13" i="1" s="1"/>
  <c r="M4" i="3"/>
  <c r="K14" i="2" l="1"/>
  <c r="I14" i="2"/>
  <c r="O4" i="3"/>
  <c r="S4" i="3" s="1"/>
  <c r="T4" i="3" s="1"/>
  <c r="U4" i="3" s="1"/>
  <c r="H5" i="3"/>
  <c r="F5" i="3"/>
  <c r="J5" i="3"/>
  <c r="I5" i="3"/>
  <c r="G5" i="3"/>
  <c r="E5" i="3"/>
  <c r="L5" i="3" s="1"/>
  <c r="G15" i="2" l="1"/>
  <c r="L14" i="2"/>
  <c r="F15" i="2"/>
  <c r="E15" i="2"/>
  <c r="N5" i="3"/>
  <c r="I6" i="3"/>
  <c r="M5" i="3"/>
  <c r="G6" i="3" s="1"/>
  <c r="J15" i="2" l="1"/>
  <c r="E6" i="3"/>
  <c r="L6" i="3" s="1"/>
  <c r="O5" i="3"/>
  <c r="H6" i="3"/>
  <c r="J6" i="3"/>
  <c r="F6" i="3"/>
  <c r="S5" i="3"/>
  <c r="T5" i="3" s="1"/>
  <c r="U5" i="3" s="1"/>
  <c r="K15" i="2" l="1"/>
  <c r="I15" i="2"/>
  <c r="N6" i="3"/>
  <c r="M6" i="3"/>
  <c r="G7" i="3" s="1"/>
  <c r="G16" i="2" l="1"/>
  <c r="L15" i="2"/>
  <c r="F16" i="2"/>
  <c r="E16" i="2"/>
  <c r="E7" i="3"/>
  <c r="H7" i="3"/>
  <c r="I7" i="3"/>
  <c r="J7" i="3"/>
  <c r="O6" i="3"/>
  <c r="S6" i="3" s="1"/>
  <c r="T6" i="3" s="1"/>
  <c r="U6" i="3" s="1"/>
  <c r="F7" i="3"/>
  <c r="J16" i="2" l="1"/>
  <c r="M7" i="3"/>
  <c r="L7" i="3"/>
  <c r="K16" i="2" l="1"/>
  <c r="I16" i="2"/>
  <c r="F8" i="3"/>
  <c r="N7" i="3"/>
  <c r="E8" i="3"/>
  <c r="G8" i="3"/>
  <c r="I8" i="3"/>
  <c r="O7" i="3"/>
  <c r="J8" i="3"/>
  <c r="H8" i="3"/>
  <c r="M8" i="3" s="1"/>
  <c r="G17" i="2" l="1"/>
  <c r="L16" i="2"/>
  <c r="F17" i="2"/>
  <c r="E17" i="2"/>
  <c r="L8" i="3"/>
  <c r="S7" i="3"/>
  <c r="T7" i="3" s="1"/>
  <c r="U7" i="3" s="1"/>
  <c r="G9" i="3"/>
  <c r="O8" i="3"/>
  <c r="H9" i="3"/>
  <c r="F9" i="3"/>
  <c r="M9" i="3" s="1"/>
  <c r="J9" i="3"/>
  <c r="J17" i="2" l="1"/>
  <c r="O9" i="3"/>
  <c r="N8" i="3"/>
  <c r="S8" i="3" s="1"/>
  <c r="T8" i="3" s="1"/>
  <c r="U8" i="3" s="1"/>
  <c r="E9" i="3"/>
  <c r="L9" i="3" s="1"/>
  <c r="H10" i="3" s="1"/>
  <c r="I9" i="3"/>
  <c r="K17" i="2" l="1"/>
  <c r="I17" i="2"/>
  <c r="N9" i="3"/>
  <c r="S9" i="3" s="1"/>
  <c r="T9" i="3" s="1"/>
  <c r="U9" i="3" s="1"/>
  <c r="G10" i="3"/>
  <c r="I10" i="3"/>
  <c r="E10" i="3"/>
  <c r="L10" i="3" s="1"/>
  <c r="J10" i="3"/>
  <c r="F10" i="3"/>
  <c r="M10" i="3" s="1"/>
  <c r="E18" i="2" l="1"/>
  <c r="J18" i="2" s="1"/>
  <c r="L17" i="2"/>
  <c r="G18" i="2"/>
  <c r="F18" i="2"/>
  <c r="O10" i="3"/>
  <c r="F11" i="3"/>
  <c r="H11" i="3"/>
  <c r="J11" i="3"/>
  <c r="N10" i="3"/>
  <c r="S10" i="3" s="1"/>
  <c r="T10" i="3" s="1"/>
  <c r="U10" i="3" s="1"/>
  <c r="E11" i="3"/>
  <c r="G11" i="3"/>
  <c r="I11" i="3"/>
  <c r="I18" i="2" l="1"/>
  <c r="K18" i="2"/>
  <c r="L11" i="3"/>
  <c r="M11" i="3"/>
  <c r="E19" i="2" l="1"/>
  <c r="J19" i="2" s="1"/>
  <c r="L18" i="2"/>
  <c r="F19" i="2"/>
  <c r="G19" i="2"/>
  <c r="O11" i="3"/>
  <c r="H12" i="3"/>
  <c r="F12" i="3"/>
  <c r="J12" i="3"/>
  <c r="N11" i="3"/>
  <c r="S11" i="3" s="1"/>
  <c r="T11" i="3" s="1"/>
  <c r="U11" i="3" s="1"/>
  <c r="I12" i="3"/>
  <c r="E12" i="3"/>
  <c r="G12" i="3"/>
  <c r="K19" i="2" l="1"/>
  <c r="I19" i="2"/>
  <c r="M12" i="3"/>
  <c r="L12" i="3"/>
  <c r="L19" i="2" l="1"/>
  <c r="F20" i="2"/>
  <c r="E20" i="2"/>
  <c r="G20" i="2"/>
  <c r="J13" i="3"/>
  <c r="N12" i="3"/>
  <c r="I13" i="3"/>
  <c r="E13" i="3"/>
  <c r="L13" i="3" s="1"/>
  <c r="G13" i="3"/>
  <c r="O12" i="3"/>
  <c r="H13" i="3"/>
  <c r="F13" i="3"/>
  <c r="M13" i="3" s="1"/>
  <c r="J20" i="2" l="1"/>
  <c r="J14" i="3"/>
  <c r="F14" i="3"/>
  <c r="O13" i="3"/>
  <c r="H14" i="3"/>
  <c r="S12" i="3"/>
  <c r="T12" i="3" s="1"/>
  <c r="U12" i="3" s="1"/>
  <c r="G14" i="3"/>
  <c r="I14" i="3"/>
  <c r="E14" i="3"/>
  <c r="L14" i="3" s="1"/>
  <c r="N13" i="3"/>
  <c r="S13" i="3" s="1"/>
  <c r="T13" i="3" s="1"/>
  <c r="U13" i="3" s="1"/>
  <c r="K20" i="2" l="1"/>
  <c r="I20" i="2"/>
  <c r="N14" i="3"/>
  <c r="E15" i="3"/>
  <c r="M14" i="3"/>
  <c r="O14" i="3" s="1"/>
  <c r="J15" i="3"/>
  <c r="L20" i="2" l="1"/>
  <c r="G21" i="2"/>
  <c r="E21" i="2"/>
  <c r="J21" i="2" s="1"/>
  <c r="F21" i="2"/>
  <c r="S14" i="3"/>
  <c r="T14" i="3" s="1"/>
  <c r="U14" i="3" s="1"/>
  <c r="F15" i="3"/>
  <c r="I15" i="3"/>
  <c r="G15" i="3"/>
  <c r="L15" i="3" s="1"/>
  <c r="H15" i="3"/>
  <c r="K21" i="2" l="1"/>
  <c r="L21" i="2" s="1"/>
  <c r="I21" i="2"/>
  <c r="N15" i="3"/>
  <c r="G16" i="3"/>
  <c r="M15" i="3"/>
  <c r="E16" i="3" s="1"/>
  <c r="I16" i="3" l="1"/>
  <c r="L16" i="3" s="1"/>
  <c r="O15" i="3"/>
  <c r="H16" i="3"/>
  <c r="J16" i="3"/>
  <c r="F16" i="3"/>
  <c r="S15" i="3"/>
  <c r="T15" i="3" s="1"/>
  <c r="U15" i="3" s="1"/>
  <c r="N16" i="3" l="1"/>
  <c r="G17" i="3"/>
  <c r="I17" i="3"/>
  <c r="M16" i="3"/>
  <c r="J17" i="3" l="1"/>
  <c r="O16" i="3"/>
  <c r="S16" i="3" s="1"/>
  <c r="T16" i="3" s="1"/>
  <c r="U16" i="3" s="1"/>
  <c r="H17" i="3"/>
  <c r="F17" i="3"/>
  <c r="E17" i="3"/>
  <c r="L17" i="3" s="1"/>
  <c r="N17" i="3" l="1"/>
  <c r="M17" i="3"/>
  <c r="G18" i="3" s="1"/>
  <c r="I18" i="3" l="1"/>
  <c r="E18" i="3"/>
  <c r="L18" i="3" s="1"/>
  <c r="O17" i="3"/>
  <c r="F18" i="3"/>
  <c r="M18" i="3" s="1"/>
  <c r="H18" i="3"/>
  <c r="J18" i="3"/>
  <c r="S17" i="3"/>
  <c r="T17" i="3" s="1"/>
  <c r="U17" i="3" s="1"/>
  <c r="J19" i="3" l="1"/>
  <c r="N18" i="3"/>
  <c r="E19" i="3"/>
  <c r="I19" i="3"/>
  <c r="G19" i="3"/>
  <c r="O18" i="3"/>
  <c r="H19" i="3"/>
  <c r="F19" i="3"/>
  <c r="M19" i="3" s="1"/>
  <c r="L19" i="3" l="1"/>
  <c r="S18" i="3"/>
  <c r="T18" i="3" s="1"/>
  <c r="U18" i="3" s="1"/>
  <c r="O19" i="3"/>
  <c r="F20" i="3"/>
  <c r="H20" i="3"/>
  <c r="J20" i="3" l="1"/>
  <c r="M20" i="3" s="1"/>
  <c r="N19" i="3"/>
  <c r="S19" i="3" s="1"/>
  <c r="T19" i="3" s="1"/>
  <c r="U19" i="3" s="1"/>
  <c r="E20" i="3"/>
  <c r="L20" i="3" s="1"/>
  <c r="G20" i="3"/>
  <c r="I20" i="3"/>
  <c r="O20" i="3" l="1"/>
  <c r="F21" i="3"/>
  <c r="J21" i="3"/>
  <c r="H21" i="3"/>
  <c r="E21" i="3"/>
  <c r="N20" i="3"/>
  <c r="S20" i="3" s="1"/>
  <c r="T20" i="3" s="1"/>
  <c r="U20" i="3" s="1"/>
  <c r="I21" i="3"/>
  <c r="G21" i="3"/>
  <c r="G31" i="3" l="1"/>
  <c r="C25" i="3"/>
  <c r="G30" i="3"/>
  <c r="G29" i="3"/>
  <c r="G28" i="3"/>
  <c r="I31" i="3"/>
  <c r="I30" i="3"/>
  <c r="I29" i="3"/>
  <c r="E25" i="3"/>
  <c r="I28" i="3"/>
  <c r="J31" i="3"/>
  <c r="J30" i="3"/>
  <c r="F25" i="3"/>
  <c r="J29" i="3"/>
  <c r="J28" i="3"/>
  <c r="H31" i="3"/>
  <c r="H30" i="3"/>
  <c r="H29" i="3"/>
  <c r="H28" i="3"/>
  <c r="D25" i="3"/>
  <c r="M21" i="3"/>
  <c r="O21" i="3" s="1"/>
  <c r="F31" i="3"/>
  <c r="F30" i="3"/>
  <c r="B25" i="3"/>
  <c r="F29" i="3"/>
  <c r="M29" i="3" s="1"/>
  <c r="O29" i="3" s="1"/>
  <c r="F28" i="3"/>
  <c r="M28" i="3" s="1"/>
  <c r="O28" i="3" s="1"/>
  <c r="E31" i="3"/>
  <c r="L31" i="3" s="1"/>
  <c r="N31" i="3" s="1"/>
  <c r="E30" i="3"/>
  <c r="L30" i="3" s="1"/>
  <c r="N30" i="3" s="1"/>
  <c r="E29" i="3"/>
  <c r="L29" i="3" s="1"/>
  <c r="N29" i="3" s="1"/>
  <c r="S29" i="3" s="1"/>
  <c r="T29" i="3" s="1"/>
  <c r="U29" i="3" s="1"/>
  <c r="A25" i="3"/>
  <c r="E28" i="3"/>
  <c r="L28" i="3" s="1"/>
  <c r="N28" i="3" s="1"/>
  <c r="S28" i="3" s="1"/>
  <c r="T28" i="3" s="1"/>
  <c r="U28" i="3" s="1"/>
  <c r="L21" i="3"/>
  <c r="N21" i="3" s="1"/>
  <c r="S21" i="3" s="1"/>
  <c r="T21" i="3" s="1"/>
  <c r="U21" i="3" s="1"/>
  <c r="M30" i="3" l="1"/>
  <c r="O30" i="3" s="1"/>
  <c r="S30" i="3" s="1"/>
  <c r="T30" i="3" s="1"/>
  <c r="U30" i="3" s="1"/>
  <c r="M31" i="3"/>
  <c r="O31" i="3" s="1"/>
  <c r="S31" i="3" s="1"/>
  <c r="T31" i="3" s="1"/>
  <c r="U31" i="3" s="1"/>
</calcChain>
</file>

<file path=xl/sharedStrings.xml><?xml version="1.0" encoding="utf-8"?>
<sst xmlns="http://schemas.openxmlformats.org/spreadsheetml/2006/main" count="129" uniqueCount="45">
  <si>
    <t>X1</t>
  </si>
  <si>
    <t>X2</t>
  </si>
  <si>
    <t>T</t>
  </si>
  <si>
    <t>w1</t>
  </si>
  <si>
    <t>w2</t>
  </si>
  <si>
    <t>b</t>
  </si>
  <si>
    <t>Yin</t>
  </si>
  <si>
    <t>Yout</t>
  </si>
  <si>
    <t>Yout = T?</t>
  </si>
  <si>
    <t>Epoch 1</t>
  </si>
  <si>
    <t>Epoch 2</t>
  </si>
  <si>
    <t>Epoch 3</t>
  </si>
  <si>
    <t>Pt1</t>
  </si>
  <si>
    <t>Pt2</t>
  </si>
  <si>
    <t>α</t>
  </si>
  <si>
    <t>Training</t>
  </si>
  <si>
    <t>Testing</t>
  </si>
  <si>
    <t>Final Parameters after Training</t>
  </si>
  <si>
    <t>b = b(old) +α (T-Yin)</t>
  </si>
  <si>
    <t>w2 = (w2(old)+α(T-Yin)X2)</t>
  </si>
  <si>
    <t>w1 = (w1(old)+α(T-Yin)X1)</t>
  </si>
  <si>
    <t>Epoch 4</t>
  </si>
  <si>
    <t>Epoch 5</t>
  </si>
  <si>
    <t>Error = T-Yin</t>
  </si>
  <si>
    <t>Accuracy</t>
  </si>
  <si>
    <t>Z1_In</t>
  </si>
  <si>
    <t>Z2_In</t>
  </si>
  <si>
    <t>b1</t>
  </si>
  <si>
    <t>b2</t>
  </si>
  <si>
    <t>Z1_out</t>
  </si>
  <si>
    <t>Z2_out</t>
  </si>
  <si>
    <t>Fixed v2</t>
  </si>
  <si>
    <t>Fixed v1</t>
  </si>
  <si>
    <t>b3</t>
  </si>
  <si>
    <t>T=Yout?</t>
  </si>
  <si>
    <t>w12 = (w11(old)+α(T-Z1_In)X1)</t>
  </si>
  <si>
    <t>w21 = (w21(old)+α(T-Z2_In)X2)</t>
  </si>
  <si>
    <t>w11 = (w11(old)+α(T-Z1_In)X1)</t>
  </si>
  <si>
    <t>w22 = (w22(old)+α(T-Z2_In)X2)</t>
  </si>
  <si>
    <t>w11</t>
  </si>
  <si>
    <t>w12</t>
  </si>
  <si>
    <t>w21</t>
  </si>
  <si>
    <t>w22</t>
  </si>
  <si>
    <t>v1</t>
  </si>
  <si>
    <t>v2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</si>
</sst>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8" borderId="1" xfId="0" applyFill="1" applyBorder="1"/>
    <xf numFmtId="0" fontId="0" fillId="9" borderId="1" xfId="0" applyFill="1" applyBorder="1"/>
    <xf numFmtId="0" fontId="0" fillId="7" borderId="1" xfId="0" applyFill="1" applyBorder="1"/>
    <xf numFmtId="0" fontId="1" fillId="4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0" fontId="0" fillId="6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1" fillId="13" borderId="1" xfId="0" applyFont="1" applyFill="1" applyBorder="1"/>
    <xf numFmtId="9" fontId="1" fillId="13" borderId="1" xfId="0" applyNumberFormat="1" applyFont="1" applyFill="1" applyBorder="1" applyAlignment="1">
      <alignment horizontal="center" vertical="center"/>
    </xf>
    <xf numFmtId="9" fontId="1" fillId="13" borderId="1" xfId="0" applyNumberFormat="1" applyFont="1" applyFill="1" applyBorder="1"/>
    <xf numFmtId="0" fontId="0" fillId="2" borderId="1" xfId="0" applyFill="1" applyBorder="1"/>
    <xf numFmtId="0" fontId="0" fillId="5" borderId="1" xfId="0" applyFill="1" applyBorder="1"/>
    <xf numFmtId="0" fontId="1" fillId="10" borderId="4" xfId="0" applyFont="1" applyFill="1" applyBorder="1" applyAlignment="1">
      <alignment horizontal="center" vertical="center"/>
    </xf>
    <xf numFmtId="0" fontId="0" fillId="12" borderId="1" xfId="0" applyFill="1" applyBorder="1"/>
    <xf numFmtId="0" fontId="0" fillId="8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6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AEAEA"/>
      <color rgb="FFB2B2B2"/>
      <color rgb="FFFFCC66"/>
      <color rgb="FFFF99FF"/>
      <color rgb="FF9999FF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X2=&gt;(-w1/w2)x1-b/w2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val>
            <c:numRef>
              <c:f>AND_AD!$M$2:$N$2</c:f>
              <c:numCache>
                <c:formatCode>General</c:formatCode>
                <c:ptCount val="2"/>
                <c:pt idx="0">
                  <c:v>0</c:v>
                </c:pt>
                <c:pt idx="1">
                  <c:v>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2E-4919-ABDF-31B12148F5DE}"/>
            </c:ext>
          </c:extLst>
        </c:ser>
        <c:ser>
          <c:idx val="1"/>
          <c:order val="1"/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val>
            <c:numRef>
              <c:f>AND_AD!$M$3:$N$3</c:f>
              <c:numCache>
                <c:formatCode>General</c:formatCode>
                <c:ptCount val="2"/>
                <c:pt idx="0">
                  <c:v>2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2E-4919-ABDF-31B12148F5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6212047"/>
        <c:axId val="1456199151"/>
      </c:lineChart>
      <c:catAx>
        <c:axId val="1456212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6199151"/>
        <c:crosses val="autoZero"/>
        <c:auto val="1"/>
        <c:lblAlgn val="ctr"/>
        <c:lblOffset val="100"/>
        <c:noMultiLvlLbl val="0"/>
      </c:catAx>
      <c:valAx>
        <c:axId val="145619915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6212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AND Target Points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AND_AD!$B$2:$B$5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-1</c:v>
                </c:pt>
                <c:pt idx="3">
                  <c:v>-1</c:v>
                </c:pt>
              </c:numCache>
            </c:numRef>
          </c:xVal>
          <c:yVal>
            <c:numRef>
              <c:f>AND_AD!$C$2:$C$5</c:f>
              <c:numCache>
                <c:formatCode>General</c:formatCode>
                <c:ptCount val="4"/>
                <c:pt idx="0">
                  <c:v>1</c:v>
                </c:pt>
                <c:pt idx="1">
                  <c:v>-1</c:v>
                </c:pt>
                <c:pt idx="2">
                  <c:v>1</c:v>
                </c:pt>
                <c:pt idx="3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10-4379-AE91-D875908357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9162479"/>
        <c:axId val="1456211631"/>
      </c:scatterChart>
      <c:valAx>
        <c:axId val="1359162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6211631"/>
        <c:crosses val="autoZero"/>
        <c:crossBetween val="midCat"/>
      </c:valAx>
      <c:valAx>
        <c:axId val="1456211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9162479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solidFill>
            <a:schemeClr val="bg1"/>
          </a:solidFill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XOR</a:t>
            </a:r>
            <a:r>
              <a:rPr lang="en-US" baseline="0"/>
              <a:t> Gate Target Points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XOR_AD!$B$2:$B$5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-1</c:v>
                </c:pt>
                <c:pt idx="3">
                  <c:v>-1</c:v>
                </c:pt>
              </c:numCache>
            </c:numRef>
          </c:xVal>
          <c:yVal>
            <c:numRef>
              <c:f>XOR_AD!$C$2:$C$5</c:f>
              <c:numCache>
                <c:formatCode>General</c:formatCode>
                <c:ptCount val="4"/>
                <c:pt idx="0">
                  <c:v>1</c:v>
                </c:pt>
                <c:pt idx="1">
                  <c:v>-1</c:v>
                </c:pt>
                <c:pt idx="2">
                  <c:v>1</c:v>
                </c:pt>
                <c:pt idx="3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30-4572-BA3A-6F4B0CF3582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XOR_AD!$B$2:$B$5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-1</c:v>
                </c:pt>
                <c:pt idx="3">
                  <c:v>-1</c:v>
                </c:pt>
              </c:numCache>
            </c:numRef>
          </c:xVal>
          <c:yVal>
            <c:numRef>
              <c:f>XOR_AD!$D$2:$D$5</c:f>
              <c:numCache>
                <c:formatCode>General</c:formatCode>
                <c:ptCount val="4"/>
                <c:pt idx="0">
                  <c:v>-1</c:v>
                </c:pt>
                <c:pt idx="1">
                  <c:v>1</c:v>
                </c:pt>
                <c:pt idx="2">
                  <c:v>1</c:v>
                </c:pt>
                <c:pt idx="3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730-4572-BA3A-6F4B0CF35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4908431"/>
        <c:axId val="1594908847"/>
      </c:scatterChart>
      <c:valAx>
        <c:axId val="1594908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4908847"/>
        <c:crosses val="autoZero"/>
        <c:crossBetween val="midCat"/>
      </c:valAx>
      <c:valAx>
        <c:axId val="1594908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4908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XOR</a:t>
            </a:r>
            <a:r>
              <a:rPr lang="en-US" baseline="0"/>
              <a:t> Gate Target Points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XOR_AD!$B$2:$B$5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-1</c:v>
                </c:pt>
                <c:pt idx="3">
                  <c:v>-1</c:v>
                </c:pt>
              </c:numCache>
            </c:numRef>
          </c:xVal>
          <c:yVal>
            <c:numRef>
              <c:f>XOR_AD!$C$2:$C$5</c:f>
              <c:numCache>
                <c:formatCode>General</c:formatCode>
                <c:ptCount val="4"/>
                <c:pt idx="0">
                  <c:v>1</c:v>
                </c:pt>
                <c:pt idx="1">
                  <c:v>-1</c:v>
                </c:pt>
                <c:pt idx="2">
                  <c:v>1</c:v>
                </c:pt>
                <c:pt idx="3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C9-48AB-9ECD-107FC29C028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XOR_AD!$B$2:$B$5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-1</c:v>
                </c:pt>
                <c:pt idx="3">
                  <c:v>-1</c:v>
                </c:pt>
              </c:numCache>
            </c:numRef>
          </c:xVal>
          <c:yVal>
            <c:numRef>
              <c:f>XOR_AD!$D$2:$D$5</c:f>
              <c:numCache>
                <c:formatCode>General</c:formatCode>
                <c:ptCount val="4"/>
                <c:pt idx="0">
                  <c:v>-1</c:v>
                </c:pt>
                <c:pt idx="1">
                  <c:v>1</c:v>
                </c:pt>
                <c:pt idx="2">
                  <c:v>1</c:v>
                </c:pt>
                <c:pt idx="3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8C9-48AB-9ECD-107FC29C02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4908431"/>
        <c:axId val="1594908847"/>
      </c:scatterChart>
      <c:valAx>
        <c:axId val="1594908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4908847"/>
        <c:crosses val="autoZero"/>
        <c:crossBetween val="midCat"/>
      </c:valAx>
      <c:valAx>
        <c:axId val="1594908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4908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7620</xdr:colOff>
      <xdr:row>13</xdr:row>
      <xdr:rowOff>53340</xdr:rowOff>
    </xdr:from>
    <xdr:to>
      <xdr:col>17</xdr:col>
      <xdr:colOff>53340</xdr:colOff>
      <xdr:row>26</xdr:row>
      <xdr:rowOff>22860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7620</xdr:colOff>
      <xdr:row>3</xdr:row>
      <xdr:rowOff>15240</xdr:rowOff>
    </xdr:from>
    <xdr:to>
      <xdr:col>17</xdr:col>
      <xdr:colOff>30480</xdr:colOff>
      <xdr:row>13</xdr:row>
      <xdr:rowOff>22860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7620</xdr:colOff>
      <xdr:row>0</xdr:row>
      <xdr:rowOff>0</xdr:rowOff>
    </xdr:from>
    <xdr:to>
      <xdr:col>18</xdr:col>
      <xdr:colOff>190500</xdr:colOff>
      <xdr:row>13</xdr:row>
      <xdr:rowOff>7620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0</xdr:colOff>
      <xdr:row>0</xdr:row>
      <xdr:rowOff>0</xdr:rowOff>
    </xdr:from>
    <xdr:to>
      <xdr:col>27</xdr:col>
      <xdr:colOff>182880</xdr:colOff>
      <xdr:row>13</xdr:row>
      <xdr:rowOff>7620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"/>
  <sheetViews>
    <sheetView tabSelected="1" topLeftCell="A14" workbookViewId="0">
      <selection activeCell="G37" sqref="G37"/>
    </sheetView>
  </sheetViews>
  <sheetFormatPr defaultRowHeight="14.4" x14ac:dyDescent="0.3"/>
  <cols>
    <col min="2" max="3" width="8.88671875" style="6"/>
    <col min="4" max="4" width="8.88671875" style="6" customWidth="1"/>
    <col min="5" max="5" width="24.5546875" style="6" customWidth="1"/>
    <col min="6" max="6" width="27.33203125" style="6" customWidth="1"/>
    <col min="7" max="7" width="19" style="6" customWidth="1"/>
    <col min="8" max="9" width="8.88671875" style="6"/>
    <col min="10" max="10" width="11.44140625" style="6" customWidth="1"/>
    <col min="11" max="12" width="8.88671875" style="6"/>
  </cols>
  <sheetData>
    <row r="1" spans="1:14" x14ac:dyDescent="0.3">
      <c r="A1" s="17" t="s">
        <v>15</v>
      </c>
      <c r="B1" s="4" t="s">
        <v>0</v>
      </c>
      <c r="C1" s="4" t="s">
        <v>1</v>
      </c>
      <c r="D1" s="4" t="s">
        <v>2</v>
      </c>
      <c r="E1" s="4" t="s">
        <v>20</v>
      </c>
      <c r="F1" s="4" t="s">
        <v>19</v>
      </c>
      <c r="G1" s="4" t="s">
        <v>18</v>
      </c>
      <c r="H1" s="4" t="s">
        <v>14</v>
      </c>
      <c r="I1" s="4" t="s">
        <v>6</v>
      </c>
      <c r="J1" s="4" t="s">
        <v>23</v>
      </c>
      <c r="K1" s="4" t="s">
        <v>7</v>
      </c>
      <c r="L1" s="4" t="s">
        <v>8</v>
      </c>
      <c r="M1" s="10" t="s">
        <v>12</v>
      </c>
      <c r="N1" s="10" t="s">
        <v>13</v>
      </c>
    </row>
    <row r="2" spans="1:14" x14ac:dyDescent="0.3">
      <c r="A2" s="27" t="s">
        <v>9</v>
      </c>
      <c r="B2" s="5">
        <v>1</v>
      </c>
      <c r="C2" s="5">
        <v>1</v>
      </c>
      <c r="D2" s="5">
        <v>1</v>
      </c>
      <c r="E2" s="5">
        <v>0</v>
      </c>
      <c r="F2" s="5">
        <v>0</v>
      </c>
      <c r="G2" s="5">
        <v>0</v>
      </c>
      <c r="H2" s="5">
        <v>1</v>
      </c>
      <c r="I2" s="5">
        <f>E2*B2+F2*C2+G2</f>
        <v>0</v>
      </c>
      <c r="J2" s="5">
        <f>D2-I2</f>
        <v>1</v>
      </c>
      <c r="K2" s="5">
        <f>IF(I2&gt;=0,1,IF(I2&lt;0,-1,0))</f>
        <v>1</v>
      </c>
      <c r="L2" s="5" t="b">
        <f>D2=K2</f>
        <v>1</v>
      </c>
      <c r="M2" s="11">
        <v>0</v>
      </c>
      <c r="N2" s="11">
        <v>-2</v>
      </c>
    </row>
    <row r="3" spans="1:14" x14ac:dyDescent="0.3">
      <c r="A3" s="27"/>
      <c r="B3" s="5">
        <v>1</v>
      </c>
      <c r="C3" s="5">
        <v>-1</v>
      </c>
      <c r="D3" s="5">
        <v>-1</v>
      </c>
      <c r="E3" s="5">
        <f>IF(D2&lt;&gt;K2,H3*(D2-I2)*B2,E2)</f>
        <v>0</v>
      </c>
      <c r="F3" s="5">
        <f>IF(K2&lt;&gt;D2,H3*(D2-I2)*C2,F2)</f>
        <v>0</v>
      </c>
      <c r="G3" s="5">
        <f>IF(K2&lt;&gt;D2,H3*G2+D2,G2)</f>
        <v>0</v>
      </c>
      <c r="H3" s="5">
        <v>1</v>
      </c>
      <c r="I3" s="5">
        <f t="shared" ref="I3:I13" si="0">E3*B3+F3*C3+G3</f>
        <v>0</v>
      </c>
      <c r="J3" s="5">
        <f t="shared" ref="J3:J13" si="1">D3-I3</f>
        <v>-1</v>
      </c>
      <c r="K3" s="5">
        <f t="shared" ref="K3:K13" si="2">IF(I3&gt;=0,1,IF(I3&lt;0,-1,0))</f>
        <v>1</v>
      </c>
      <c r="L3" s="5" t="b">
        <f t="shared" ref="L3:L13" si="3">D3=K3</f>
        <v>0</v>
      </c>
      <c r="M3" s="11">
        <v>2</v>
      </c>
      <c r="N3" s="11">
        <v>0</v>
      </c>
    </row>
    <row r="4" spans="1:14" x14ac:dyDescent="0.3">
      <c r="A4" s="27"/>
      <c r="B4" s="5">
        <v>-1</v>
      </c>
      <c r="C4" s="5">
        <v>1</v>
      </c>
      <c r="D4" s="5">
        <v>-1</v>
      </c>
      <c r="E4" s="5">
        <f t="shared" ref="E4:E13" si="4">IF(D3&lt;&gt;K3,H4*(D3-I3)*B3,E3)</f>
        <v>-1</v>
      </c>
      <c r="F4" s="5">
        <f t="shared" ref="F4:F13" si="5">IF(K3&lt;&gt;D3,H4*(D3-I3)*C3,F3)</f>
        <v>1</v>
      </c>
      <c r="G4" s="5">
        <f t="shared" ref="G4:G13" si="6">IF(K3&lt;&gt;D3,H4*G3+D3,G3)</f>
        <v>-1</v>
      </c>
      <c r="H4" s="5">
        <v>1</v>
      </c>
      <c r="I4" s="5">
        <f t="shared" si="0"/>
        <v>1</v>
      </c>
      <c r="J4" s="5">
        <f t="shared" si="1"/>
        <v>-2</v>
      </c>
      <c r="K4" s="5">
        <f t="shared" si="2"/>
        <v>1</v>
      </c>
      <c r="L4" s="5" t="b">
        <f t="shared" si="3"/>
        <v>0</v>
      </c>
    </row>
    <row r="5" spans="1:14" x14ac:dyDescent="0.3">
      <c r="A5" s="27"/>
      <c r="B5" s="5">
        <v>-1</v>
      </c>
      <c r="C5" s="5">
        <v>-1</v>
      </c>
      <c r="D5" s="5">
        <v>-1</v>
      </c>
      <c r="E5" s="5">
        <f t="shared" si="4"/>
        <v>2</v>
      </c>
      <c r="F5" s="5">
        <f t="shared" si="5"/>
        <v>-2</v>
      </c>
      <c r="G5" s="5">
        <f t="shared" si="6"/>
        <v>-2</v>
      </c>
      <c r="H5" s="5">
        <v>1</v>
      </c>
      <c r="I5" s="5">
        <f t="shared" si="0"/>
        <v>-2</v>
      </c>
      <c r="J5" s="5">
        <f t="shared" si="1"/>
        <v>1</v>
      </c>
      <c r="K5" s="5">
        <f t="shared" si="2"/>
        <v>-1</v>
      </c>
      <c r="L5" s="5" t="b">
        <f t="shared" si="3"/>
        <v>1</v>
      </c>
    </row>
    <row r="6" spans="1:14" x14ac:dyDescent="0.3">
      <c r="A6" s="28" t="s">
        <v>10</v>
      </c>
      <c r="B6" s="7">
        <v>1</v>
      </c>
      <c r="C6" s="7">
        <v>1</v>
      </c>
      <c r="D6" s="7">
        <v>1</v>
      </c>
      <c r="E6" s="7">
        <f t="shared" si="4"/>
        <v>2</v>
      </c>
      <c r="F6" s="7">
        <f t="shared" si="5"/>
        <v>-2</v>
      </c>
      <c r="G6" s="7">
        <f t="shared" si="6"/>
        <v>-2</v>
      </c>
      <c r="H6" s="7">
        <v>1</v>
      </c>
      <c r="I6" s="7">
        <f t="shared" si="0"/>
        <v>-2</v>
      </c>
      <c r="J6" s="7">
        <f t="shared" si="1"/>
        <v>3</v>
      </c>
      <c r="K6" s="7">
        <f t="shared" si="2"/>
        <v>-1</v>
      </c>
      <c r="L6" s="7" t="b">
        <f t="shared" si="3"/>
        <v>0</v>
      </c>
    </row>
    <row r="7" spans="1:14" x14ac:dyDescent="0.3">
      <c r="A7" s="28"/>
      <c r="B7" s="7">
        <v>1</v>
      </c>
      <c r="C7" s="7">
        <v>-1</v>
      </c>
      <c r="D7" s="7">
        <v>-1</v>
      </c>
      <c r="E7" s="7">
        <f t="shared" si="4"/>
        <v>3</v>
      </c>
      <c r="F7" s="7">
        <f t="shared" si="5"/>
        <v>3</v>
      </c>
      <c r="G7" s="7">
        <f t="shared" si="6"/>
        <v>-1</v>
      </c>
      <c r="H7" s="7">
        <v>1</v>
      </c>
      <c r="I7" s="7">
        <f t="shared" si="0"/>
        <v>-1</v>
      </c>
      <c r="J7" s="7">
        <f t="shared" si="1"/>
        <v>0</v>
      </c>
      <c r="K7" s="7">
        <f t="shared" si="2"/>
        <v>-1</v>
      </c>
      <c r="L7" s="7" t="b">
        <f t="shared" si="3"/>
        <v>1</v>
      </c>
    </row>
    <row r="8" spans="1:14" x14ac:dyDescent="0.3">
      <c r="A8" s="28"/>
      <c r="B8" s="7">
        <v>-1</v>
      </c>
      <c r="C8" s="7">
        <v>1</v>
      </c>
      <c r="D8" s="7">
        <v>-1</v>
      </c>
      <c r="E8" s="7">
        <f t="shared" si="4"/>
        <v>3</v>
      </c>
      <c r="F8" s="7">
        <f t="shared" si="5"/>
        <v>3</v>
      </c>
      <c r="G8" s="7">
        <f t="shared" si="6"/>
        <v>-1</v>
      </c>
      <c r="H8" s="7">
        <v>1</v>
      </c>
      <c r="I8" s="7">
        <f t="shared" si="0"/>
        <v>-1</v>
      </c>
      <c r="J8" s="7">
        <f t="shared" si="1"/>
        <v>0</v>
      </c>
      <c r="K8" s="7">
        <f t="shared" si="2"/>
        <v>-1</v>
      </c>
      <c r="L8" s="7" t="b">
        <f t="shared" si="3"/>
        <v>1</v>
      </c>
    </row>
    <row r="9" spans="1:14" x14ac:dyDescent="0.3">
      <c r="A9" s="28"/>
      <c r="B9" s="7">
        <v>-1</v>
      </c>
      <c r="C9" s="7">
        <v>-1</v>
      </c>
      <c r="D9" s="7">
        <v>-1</v>
      </c>
      <c r="E9" s="7">
        <f t="shared" si="4"/>
        <v>3</v>
      </c>
      <c r="F9" s="7">
        <f t="shared" si="5"/>
        <v>3</v>
      </c>
      <c r="G9" s="7">
        <f t="shared" si="6"/>
        <v>-1</v>
      </c>
      <c r="H9" s="7">
        <v>1</v>
      </c>
      <c r="I9" s="7">
        <f t="shared" si="0"/>
        <v>-7</v>
      </c>
      <c r="J9" s="7">
        <f t="shared" si="1"/>
        <v>6</v>
      </c>
      <c r="K9" s="7">
        <f t="shared" si="2"/>
        <v>-1</v>
      </c>
      <c r="L9" s="7" t="b">
        <f t="shared" si="3"/>
        <v>1</v>
      </c>
    </row>
    <row r="10" spans="1:14" x14ac:dyDescent="0.3">
      <c r="A10" s="29" t="s">
        <v>11</v>
      </c>
      <c r="B10" s="8">
        <v>1</v>
      </c>
      <c r="C10" s="8">
        <v>1</v>
      </c>
      <c r="D10" s="8">
        <v>1</v>
      </c>
      <c r="E10" s="8">
        <f t="shared" si="4"/>
        <v>3</v>
      </c>
      <c r="F10" s="8">
        <f t="shared" si="5"/>
        <v>3</v>
      </c>
      <c r="G10" s="8">
        <f t="shared" si="6"/>
        <v>-1</v>
      </c>
      <c r="H10" s="8">
        <v>1</v>
      </c>
      <c r="I10" s="8">
        <f t="shared" si="0"/>
        <v>5</v>
      </c>
      <c r="J10" s="8">
        <f t="shared" si="1"/>
        <v>-4</v>
      </c>
      <c r="K10" s="8">
        <f t="shared" si="2"/>
        <v>1</v>
      </c>
      <c r="L10" s="8" t="b">
        <f t="shared" si="3"/>
        <v>1</v>
      </c>
    </row>
    <row r="11" spans="1:14" x14ac:dyDescent="0.3">
      <c r="A11" s="29"/>
      <c r="B11" s="8">
        <v>1</v>
      </c>
      <c r="C11" s="8">
        <v>-1</v>
      </c>
      <c r="D11" s="8">
        <v>-1</v>
      </c>
      <c r="E11" s="8">
        <f t="shared" si="4"/>
        <v>3</v>
      </c>
      <c r="F11" s="8">
        <f t="shared" si="5"/>
        <v>3</v>
      </c>
      <c r="G11" s="8">
        <f t="shared" si="6"/>
        <v>-1</v>
      </c>
      <c r="H11" s="8">
        <v>1</v>
      </c>
      <c r="I11" s="8">
        <f t="shared" si="0"/>
        <v>-1</v>
      </c>
      <c r="J11" s="8">
        <f t="shared" si="1"/>
        <v>0</v>
      </c>
      <c r="K11" s="8">
        <f t="shared" si="2"/>
        <v>-1</v>
      </c>
      <c r="L11" s="8" t="b">
        <f t="shared" si="3"/>
        <v>1</v>
      </c>
    </row>
    <row r="12" spans="1:14" x14ac:dyDescent="0.3">
      <c r="A12" s="29"/>
      <c r="B12" s="8">
        <v>-1</v>
      </c>
      <c r="C12" s="8">
        <v>1</v>
      </c>
      <c r="D12" s="8">
        <v>-1</v>
      </c>
      <c r="E12" s="8">
        <f t="shared" si="4"/>
        <v>3</v>
      </c>
      <c r="F12" s="8">
        <f t="shared" si="5"/>
        <v>3</v>
      </c>
      <c r="G12" s="8">
        <f t="shared" si="6"/>
        <v>-1</v>
      </c>
      <c r="H12" s="8">
        <v>1</v>
      </c>
      <c r="I12" s="8">
        <f t="shared" si="0"/>
        <v>-1</v>
      </c>
      <c r="J12" s="8">
        <f t="shared" si="1"/>
        <v>0</v>
      </c>
      <c r="K12" s="8">
        <f t="shared" si="2"/>
        <v>-1</v>
      </c>
      <c r="L12" s="8" t="b">
        <f t="shared" si="3"/>
        <v>1</v>
      </c>
    </row>
    <row r="13" spans="1:14" x14ac:dyDescent="0.3">
      <c r="A13" s="29"/>
      <c r="B13" s="8">
        <v>-1</v>
      </c>
      <c r="C13" s="8">
        <v>-1</v>
      </c>
      <c r="D13" s="8">
        <v>-1</v>
      </c>
      <c r="E13" s="8">
        <f t="shared" si="4"/>
        <v>3</v>
      </c>
      <c r="F13" s="8">
        <f t="shared" si="5"/>
        <v>3</v>
      </c>
      <c r="G13" s="8">
        <f t="shared" si="6"/>
        <v>-1</v>
      </c>
      <c r="H13" s="8">
        <v>1</v>
      </c>
      <c r="I13" s="8">
        <f t="shared" si="0"/>
        <v>-7</v>
      </c>
      <c r="J13" s="8">
        <f t="shared" si="1"/>
        <v>6</v>
      </c>
      <c r="K13" s="8">
        <f t="shared" si="2"/>
        <v>-1</v>
      </c>
      <c r="L13" s="8" t="b">
        <f t="shared" si="3"/>
        <v>1</v>
      </c>
    </row>
    <row r="15" spans="1:14" x14ac:dyDescent="0.3">
      <c r="A15" s="15" t="s">
        <v>17</v>
      </c>
      <c r="B15" s="16"/>
      <c r="C15" s="16"/>
    </row>
    <row r="16" spans="1:14" x14ac:dyDescent="0.3">
      <c r="A16" s="12" t="s">
        <v>3</v>
      </c>
      <c r="B16" s="12" t="s">
        <v>4</v>
      </c>
      <c r="C16" s="12" t="s">
        <v>5</v>
      </c>
      <c r="D16" s="12" t="s">
        <v>14</v>
      </c>
    </row>
    <row r="17" spans="1:12" x14ac:dyDescent="0.3">
      <c r="A17" s="14">
        <v>3</v>
      </c>
      <c r="B17" s="14">
        <v>3</v>
      </c>
      <c r="C17" s="14">
        <v>-1</v>
      </c>
      <c r="D17" s="14">
        <v>1</v>
      </c>
    </row>
    <row r="19" spans="1:12" x14ac:dyDescent="0.3">
      <c r="A19" s="17" t="s">
        <v>16</v>
      </c>
      <c r="B19" s="4" t="s">
        <v>0</v>
      </c>
      <c r="C19" s="4" t="s">
        <v>1</v>
      </c>
      <c r="D19" s="4" t="s">
        <v>2</v>
      </c>
      <c r="E19" s="4" t="s">
        <v>3</v>
      </c>
      <c r="F19" s="4" t="s">
        <v>4</v>
      </c>
      <c r="G19" s="4" t="s">
        <v>5</v>
      </c>
      <c r="H19" s="4" t="s">
        <v>14</v>
      </c>
      <c r="I19" s="4" t="s">
        <v>6</v>
      </c>
      <c r="J19" s="4" t="s">
        <v>23</v>
      </c>
      <c r="K19" s="4" t="s">
        <v>7</v>
      </c>
      <c r="L19" s="4" t="s">
        <v>8</v>
      </c>
    </row>
    <row r="20" spans="1:12" x14ac:dyDescent="0.3">
      <c r="A20" s="30"/>
      <c r="B20" s="19">
        <v>1</v>
      </c>
      <c r="C20" s="19">
        <v>1</v>
      </c>
      <c r="D20" s="19">
        <v>1</v>
      </c>
      <c r="E20" s="19">
        <v>3</v>
      </c>
      <c r="F20" s="19">
        <v>3</v>
      </c>
      <c r="G20" s="19">
        <v>-1</v>
      </c>
      <c r="H20" s="19">
        <v>1</v>
      </c>
      <c r="I20" s="19">
        <f>B20*E20+C20*F20+1*G20</f>
        <v>5</v>
      </c>
      <c r="J20" s="19">
        <f>D20-I20</f>
        <v>-4</v>
      </c>
      <c r="K20" s="19">
        <f>IF(I20&gt;=0,1,IF(I20&lt;0,-1,0))</f>
        <v>1</v>
      </c>
      <c r="L20" s="19" t="b">
        <f>D20=K20</f>
        <v>1</v>
      </c>
    </row>
    <row r="21" spans="1:12" x14ac:dyDescent="0.3">
      <c r="A21" s="31"/>
      <c r="B21" s="19">
        <v>1</v>
      </c>
      <c r="C21" s="19">
        <v>-1</v>
      </c>
      <c r="D21" s="19">
        <v>-1</v>
      </c>
      <c r="E21" s="19">
        <v>3</v>
      </c>
      <c r="F21" s="19">
        <v>3</v>
      </c>
      <c r="G21" s="19">
        <v>-1</v>
      </c>
      <c r="H21" s="19">
        <v>1</v>
      </c>
      <c r="I21" s="19">
        <f t="shared" ref="I21:I23" si="7">B21*E21+C21*F21+1*G21</f>
        <v>-1</v>
      </c>
      <c r="J21" s="19">
        <f t="shared" ref="J21:J23" si="8">D21-I21</f>
        <v>0</v>
      </c>
      <c r="K21" s="19">
        <f t="shared" ref="K21:K23" si="9">IF(I21&gt;=0,1,IF(I21&lt;0,-1,0))</f>
        <v>-1</v>
      </c>
      <c r="L21" s="19" t="b">
        <f t="shared" ref="L21:L23" si="10">D21=K21</f>
        <v>1</v>
      </c>
    </row>
    <row r="22" spans="1:12" x14ac:dyDescent="0.3">
      <c r="A22" s="31"/>
      <c r="B22" s="19">
        <v>-1</v>
      </c>
      <c r="C22" s="19">
        <v>1</v>
      </c>
      <c r="D22" s="19">
        <v>-1</v>
      </c>
      <c r="E22" s="19">
        <v>3</v>
      </c>
      <c r="F22" s="19">
        <v>3</v>
      </c>
      <c r="G22" s="19">
        <v>-1</v>
      </c>
      <c r="H22" s="19">
        <v>1</v>
      </c>
      <c r="I22" s="19">
        <f t="shared" si="7"/>
        <v>-1</v>
      </c>
      <c r="J22" s="19">
        <f t="shared" si="8"/>
        <v>0</v>
      </c>
      <c r="K22" s="19">
        <f t="shared" si="9"/>
        <v>-1</v>
      </c>
      <c r="L22" s="19" t="b">
        <f t="shared" si="10"/>
        <v>1</v>
      </c>
    </row>
    <row r="23" spans="1:12" x14ac:dyDescent="0.3">
      <c r="A23" s="31"/>
      <c r="B23" s="19">
        <v>-1</v>
      </c>
      <c r="C23" s="19">
        <v>-1</v>
      </c>
      <c r="D23" s="19">
        <v>-1</v>
      </c>
      <c r="E23" s="19">
        <v>3</v>
      </c>
      <c r="F23" s="19">
        <v>3</v>
      </c>
      <c r="G23" s="19">
        <v>-1</v>
      </c>
      <c r="H23" s="19">
        <v>1</v>
      </c>
      <c r="I23" s="19">
        <f t="shared" si="7"/>
        <v>-7</v>
      </c>
      <c r="J23" s="19">
        <f t="shared" si="8"/>
        <v>6</v>
      </c>
      <c r="K23" s="19">
        <f t="shared" si="9"/>
        <v>-1</v>
      </c>
      <c r="L23" s="19" t="b">
        <f t="shared" si="10"/>
        <v>1</v>
      </c>
    </row>
    <row r="25" spans="1:12" x14ac:dyDescent="0.3">
      <c r="A25" s="20" t="s">
        <v>24</v>
      </c>
      <c r="B25" s="21">
        <v>1</v>
      </c>
    </row>
    <row r="27" spans="1:12" x14ac:dyDescent="0.3">
      <c r="A27" s="6"/>
      <c r="G27"/>
      <c r="H27"/>
      <c r="I27"/>
      <c r="J27"/>
      <c r="K27"/>
      <c r="L27"/>
    </row>
    <row r="28" spans="1:12" ht="14.4" customHeight="1" x14ac:dyDescent="0.3">
      <c r="A28" s="6"/>
      <c r="G28"/>
      <c r="H28"/>
      <c r="I28"/>
      <c r="J28"/>
      <c r="K28"/>
      <c r="L28"/>
    </row>
    <row r="29" spans="1:12" x14ac:dyDescent="0.3">
      <c r="A29" s="6"/>
      <c r="G29"/>
      <c r="H29"/>
      <c r="I29"/>
      <c r="J29"/>
      <c r="K29"/>
      <c r="L29"/>
    </row>
    <row r="30" spans="1:12" x14ac:dyDescent="0.3">
      <c r="A30" s="6"/>
      <c r="G30"/>
      <c r="H30"/>
      <c r="I30"/>
      <c r="J30"/>
      <c r="K30"/>
      <c r="L30"/>
    </row>
    <row r="31" spans="1:12" x14ac:dyDescent="0.3">
      <c r="A31" s="6"/>
      <c r="G31"/>
      <c r="H31"/>
      <c r="I31"/>
      <c r="J31"/>
      <c r="K31"/>
      <c r="L31"/>
    </row>
    <row r="32" spans="1:12" x14ac:dyDescent="0.3">
      <c r="A32" s="6"/>
      <c r="G32"/>
      <c r="H32"/>
      <c r="I32"/>
      <c r="J32"/>
      <c r="K32"/>
      <c r="L32"/>
    </row>
    <row r="33" spans="1:12" x14ac:dyDescent="0.3">
      <c r="A33" s="6"/>
      <c r="G33"/>
      <c r="H33"/>
      <c r="I33"/>
      <c r="J33"/>
      <c r="K33"/>
      <c r="L33"/>
    </row>
    <row r="34" spans="1:12" x14ac:dyDescent="0.3">
      <c r="A34" s="6"/>
      <c r="G34"/>
      <c r="H34"/>
      <c r="I34"/>
      <c r="J34"/>
      <c r="K34"/>
      <c r="L34"/>
    </row>
    <row r="35" spans="1:12" x14ac:dyDescent="0.3">
      <c r="A35" s="6"/>
      <c r="G35"/>
      <c r="H35"/>
      <c r="I35"/>
      <c r="J35"/>
      <c r="K35"/>
      <c r="L35"/>
    </row>
    <row r="36" spans="1:12" x14ac:dyDescent="0.3">
      <c r="A36" s="6"/>
      <c r="G36"/>
      <c r="H36"/>
      <c r="I36"/>
      <c r="J36"/>
      <c r="K36"/>
      <c r="L36"/>
    </row>
    <row r="37" spans="1:12" x14ac:dyDescent="0.3">
      <c r="A37" s="6"/>
      <c r="G37"/>
      <c r="H37"/>
      <c r="I37"/>
      <c r="J37"/>
      <c r="K37"/>
      <c r="L37"/>
    </row>
    <row r="38" spans="1:12" x14ac:dyDescent="0.3">
      <c r="A38" s="6"/>
      <c r="G38"/>
      <c r="H38"/>
      <c r="I38"/>
      <c r="J38"/>
      <c r="K38"/>
      <c r="L38"/>
    </row>
    <row r="39" spans="1:12" x14ac:dyDescent="0.3">
      <c r="A39" s="6"/>
      <c r="G39"/>
      <c r="H39"/>
      <c r="I39"/>
      <c r="J39"/>
      <c r="K39"/>
      <c r="L39"/>
    </row>
  </sheetData>
  <mergeCells count="4">
    <mergeCell ref="A2:A5"/>
    <mergeCell ref="A6:A9"/>
    <mergeCell ref="A10:A13"/>
    <mergeCell ref="A20:A2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A19" workbookViewId="0">
      <selection activeCell="A35" sqref="A35:F44"/>
    </sheetView>
  </sheetViews>
  <sheetFormatPr defaultRowHeight="14.4" x14ac:dyDescent="0.3"/>
  <cols>
    <col min="1" max="1" width="10.33203125" customWidth="1"/>
    <col min="2" max="2" width="7.44140625" customWidth="1"/>
    <col min="3" max="3" width="6" customWidth="1"/>
    <col min="4" max="4" width="5" customWidth="1"/>
    <col min="5" max="5" width="25" customWidth="1"/>
    <col min="6" max="6" width="27.33203125" customWidth="1"/>
    <col min="7" max="7" width="19.77734375" customWidth="1"/>
    <col min="8" max="8" width="4.109375" customWidth="1"/>
    <col min="9" max="9" width="12.44140625" customWidth="1"/>
  </cols>
  <sheetData>
    <row r="1" spans="1:12" x14ac:dyDescent="0.3">
      <c r="A1" s="17" t="s">
        <v>15</v>
      </c>
      <c r="B1" s="4" t="s">
        <v>0</v>
      </c>
      <c r="C1" s="4" t="s">
        <v>1</v>
      </c>
      <c r="D1" s="4" t="s">
        <v>2</v>
      </c>
      <c r="E1" s="4" t="s">
        <v>20</v>
      </c>
      <c r="F1" s="4" t="s">
        <v>19</v>
      </c>
      <c r="G1" s="4" t="s">
        <v>18</v>
      </c>
      <c r="H1" s="4" t="s">
        <v>14</v>
      </c>
      <c r="I1" s="4" t="s">
        <v>23</v>
      </c>
      <c r="J1" s="4" t="s">
        <v>6</v>
      </c>
      <c r="K1" s="4" t="s">
        <v>7</v>
      </c>
      <c r="L1" s="4" t="s">
        <v>8</v>
      </c>
    </row>
    <row r="2" spans="1:12" x14ac:dyDescent="0.3">
      <c r="A2" s="27" t="s">
        <v>9</v>
      </c>
      <c r="B2" s="5">
        <v>1</v>
      </c>
      <c r="C2" s="5">
        <v>1</v>
      </c>
      <c r="D2" s="5">
        <v>-1</v>
      </c>
      <c r="E2" s="5">
        <v>0</v>
      </c>
      <c r="F2" s="5">
        <v>0</v>
      </c>
      <c r="G2" s="5">
        <v>0</v>
      </c>
      <c r="H2" s="5">
        <v>1</v>
      </c>
      <c r="I2" s="5">
        <f>D2-J2</f>
        <v>-1</v>
      </c>
      <c r="J2" s="5">
        <f>E2*B2+F2*C2+G2</f>
        <v>0</v>
      </c>
      <c r="K2" s="5">
        <f>IF(J2&gt;=0,1,IF(J2&lt;0,-1,0))</f>
        <v>1</v>
      </c>
      <c r="L2" s="5" t="b">
        <f>D2=K2</f>
        <v>0</v>
      </c>
    </row>
    <row r="3" spans="1:12" x14ac:dyDescent="0.3">
      <c r="A3" s="27"/>
      <c r="B3" s="5">
        <v>1</v>
      </c>
      <c r="C3" s="5">
        <v>-1</v>
      </c>
      <c r="D3" s="5">
        <v>1</v>
      </c>
      <c r="E3" s="5">
        <f>IF(D2&lt;&gt;K2,H3*(D2-J2)*B2,E2)</f>
        <v>-1</v>
      </c>
      <c r="F3" s="5">
        <f>IF(K2&lt;&gt;D2,H3*(D2-J2)*C2,F2)</f>
        <v>-1</v>
      </c>
      <c r="G3" s="5">
        <f>IF(K2&lt;&gt;D2,H3*G2+D2,G2)</f>
        <v>-1</v>
      </c>
      <c r="H3" s="5">
        <v>1</v>
      </c>
      <c r="I3" s="5">
        <f t="shared" ref="I3:I21" si="0">D3-J3</f>
        <v>2</v>
      </c>
      <c r="J3" s="5">
        <f t="shared" ref="J3:J21" si="1">E3*B3+F3*C3+G3</f>
        <v>-1</v>
      </c>
      <c r="K3" s="5">
        <f t="shared" ref="K3:K21" si="2">IF(J3&gt;=0,1,IF(J3&lt;0,-1,0))</f>
        <v>-1</v>
      </c>
      <c r="L3" s="5" t="b">
        <f t="shared" ref="L3:L21" si="3">D3=K3</f>
        <v>0</v>
      </c>
    </row>
    <row r="4" spans="1:12" x14ac:dyDescent="0.3">
      <c r="A4" s="27"/>
      <c r="B4" s="5">
        <v>-1</v>
      </c>
      <c r="C4" s="5">
        <v>1</v>
      </c>
      <c r="D4" s="5">
        <v>1</v>
      </c>
      <c r="E4" s="5">
        <f t="shared" ref="E4:E21" si="4">IF(D3&lt;&gt;K3,H4*(D3-J3)*B3,E3)</f>
        <v>2</v>
      </c>
      <c r="F4" s="5">
        <f t="shared" ref="F4:F21" si="5">IF(K3&lt;&gt;D3,H4*(D3-J3)*C3,F3)</f>
        <v>-2</v>
      </c>
      <c r="G4" s="5">
        <f t="shared" ref="G4:G21" si="6">IF(K3&lt;&gt;D3,H4*G3+D3,G3)</f>
        <v>0</v>
      </c>
      <c r="H4" s="5">
        <v>1</v>
      </c>
      <c r="I4" s="5">
        <f t="shared" si="0"/>
        <v>5</v>
      </c>
      <c r="J4" s="5">
        <f t="shared" si="1"/>
        <v>-4</v>
      </c>
      <c r="K4" s="5">
        <f t="shared" si="2"/>
        <v>-1</v>
      </c>
      <c r="L4" s="5" t="b">
        <f t="shared" si="3"/>
        <v>0</v>
      </c>
    </row>
    <row r="5" spans="1:12" x14ac:dyDescent="0.3">
      <c r="A5" s="27"/>
      <c r="B5" s="5">
        <v>-1</v>
      </c>
      <c r="C5" s="5">
        <v>-1</v>
      </c>
      <c r="D5" s="5">
        <v>-1</v>
      </c>
      <c r="E5" s="5">
        <f t="shared" si="4"/>
        <v>-5</v>
      </c>
      <c r="F5" s="5">
        <f t="shared" si="5"/>
        <v>5</v>
      </c>
      <c r="G5" s="5">
        <f t="shared" si="6"/>
        <v>1</v>
      </c>
      <c r="H5" s="5">
        <v>1</v>
      </c>
      <c r="I5" s="5">
        <f t="shared" si="0"/>
        <v>-2</v>
      </c>
      <c r="J5" s="5">
        <f t="shared" si="1"/>
        <v>1</v>
      </c>
      <c r="K5" s="5">
        <f t="shared" si="2"/>
        <v>1</v>
      </c>
      <c r="L5" s="5" t="b">
        <f t="shared" si="3"/>
        <v>0</v>
      </c>
    </row>
    <row r="6" spans="1:12" x14ac:dyDescent="0.3">
      <c r="A6" s="28" t="s">
        <v>10</v>
      </c>
      <c r="B6" s="7">
        <v>1</v>
      </c>
      <c r="C6" s="7">
        <v>1</v>
      </c>
      <c r="D6" s="7">
        <v>-1</v>
      </c>
      <c r="E6" s="7">
        <f t="shared" si="4"/>
        <v>2</v>
      </c>
      <c r="F6" s="7">
        <f t="shared" si="5"/>
        <v>2</v>
      </c>
      <c r="G6" s="7">
        <f t="shared" si="6"/>
        <v>0</v>
      </c>
      <c r="H6" s="7">
        <v>1</v>
      </c>
      <c r="I6" s="7">
        <f t="shared" si="0"/>
        <v>-5</v>
      </c>
      <c r="J6" s="7">
        <f t="shared" si="1"/>
        <v>4</v>
      </c>
      <c r="K6" s="7">
        <f t="shared" si="2"/>
        <v>1</v>
      </c>
      <c r="L6" s="7" t="b">
        <f t="shared" si="3"/>
        <v>0</v>
      </c>
    </row>
    <row r="7" spans="1:12" x14ac:dyDescent="0.3">
      <c r="A7" s="28"/>
      <c r="B7" s="7">
        <v>1</v>
      </c>
      <c r="C7" s="7">
        <v>-1</v>
      </c>
      <c r="D7" s="7">
        <v>1</v>
      </c>
      <c r="E7" s="7">
        <f t="shared" si="4"/>
        <v>-5</v>
      </c>
      <c r="F7" s="7">
        <f t="shared" si="5"/>
        <v>-5</v>
      </c>
      <c r="G7" s="7">
        <f t="shared" si="6"/>
        <v>-1</v>
      </c>
      <c r="H7" s="7">
        <v>1</v>
      </c>
      <c r="I7" s="7">
        <f t="shared" si="0"/>
        <v>2</v>
      </c>
      <c r="J7" s="7">
        <f t="shared" si="1"/>
        <v>-1</v>
      </c>
      <c r="K7" s="7">
        <f t="shared" si="2"/>
        <v>-1</v>
      </c>
      <c r="L7" s="7" t="b">
        <f t="shared" si="3"/>
        <v>0</v>
      </c>
    </row>
    <row r="8" spans="1:12" x14ac:dyDescent="0.3">
      <c r="A8" s="28"/>
      <c r="B8" s="7">
        <v>-1</v>
      </c>
      <c r="C8" s="7">
        <v>1</v>
      </c>
      <c r="D8" s="7">
        <v>1</v>
      </c>
      <c r="E8" s="7">
        <f t="shared" si="4"/>
        <v>2</v>
      </c>
      <c r="F8" s="7">
        <f t="shared" si="5"/>
        <v>-2</v>
      </c>
      <c r="G8" s="7">
        <f t="shared" si="6"/>
        <v>0</v>
      </c>
      <c r="H8" s="7">
        <v>1</v>
      </c>
      <c r="I8" s="7">
        <f t="shared" si="0"/>
        <v>5</v>
      </c>
      <c r="J8" s="7">
        <f t="shared" si="1"/>
        <v>-4</v>
      </c>
      <c r="K8" s="7">
        <f t="shared" si="2"/>
        <v>-1</v>
      </c>
      <c r="L8" s="7" t="b">
        <f t="shared" si="3"/>
        <v>0</v>
      </c>
    </row>
    <row r="9" spans="1:12" x14ac:dyDescent="0.3">
      <c r="A9" s="28"/>
      <c r="B9" s="7">
        <v>-1</v>
      </c>
      <c r="C9" s="7">
        <v>-1</v>
      </c>
      <c r="D9" s="7">
        <v>-1</v>
      </c>
      <c r="E9" s="7">
        <f t="shared" si="4"/>
        <v>-5</v>
      </c>
      <c r="F9" s="7">
        <f t="shared" si="5"/>
        <v>5</v>
      </c>
      <c r="G9" s="7">
        <f t="shared" si="6"/>
        <v>1</v>
      </c>
      <c r="H9" s="7">
        <v>1</v>
      </c>
      <c r="I9" s="7">
        <f t="shared" si="0"/>
        <v>-2</v>
      </c>
      <c r="J9" s="7">
        <f t="shared" si="1"/>
        <v>1</v>
      </c>
      <c r="K9" s="7">
        <f t="shared" si="2"/>
        <v>1</v>
      </c>
      <c r="L9" s="7" t="b">
        <f t="shared" si="3"/>
        <v>0</v>
      </c>
    </row>
    <row r="10" spans="1:12" x14ac:dyDescent="0.3">
      <c r="A10" s="29" t="s">
        <v>11</v>
      </c>
      <c r="B10" s="8">
        <v>1</v>
      </c>
      <c r="C10" s="8">
        <v>1</v>
      </c>
      <c r="D10" s="8">
        <v>-1</v>
      </c>
      <c r="E10" s="8">
        <f t="shared" si="4"/>
        <v>2</v>
      </c>
      <c r="F10" s="8">
        <f t="shared" si="5"/>
        <v>2</v>
      </c>
      <c r="G10" s="8">
        <f t="shared" si="6"/>
        <v>0</v>
      </c>
      <c r="H10" s="8">
        <v>1</v>
      </c>
      <c r="I10" s="8">
        <f t="shared" si="0"/>
        <v>-5</v>
      </c>
      <c r="J10" s="8">
        <f t="shared" si="1"/>
        <v>4</v>
      </c>
      <c r="K10" s="8">
        <f t="shared" si="2"/>
        <v>1</v>
      </c>
      <c r="L10" s="8" t="b">
        <f t="shared" si="3"/>
        <v>0</v>
      </c>
    </row>
    <row r="11" spans="1:12" x14ac:dyDescent="0.3">
      <c r="A11" s="29"/>
      <c r="B11" s="8">
        <v>1</v>
      </c>
      <c r="C11" s="8">
        <v>-1</v>
      </c>
      <c r="D11" s="8">
        <v>1</v>
      </c>
      <c r="E11" s="8">
        <f t="shared" si="4"/>
        <v>-5</v>
      </c>
      <c r="F11" s="8">
        <f t="shared" si="5"/>
        <v>-5</v>
      </c>
      <c r="G11" s="8">
        <f t="shared" si="6"/>
        <v>-1</v>
      </c>
      <c r="H11" s="8">
        <v>1</v>
      </c>
      <c r="I11" s="8">
        <f t="shared" si="0"/>
        <v>2</v>
      </c>
      <c r="J11" s="8">
        <f t="shared" si="1"/>
        <v>-1</v>
      </c>
      <c r="K11" s="8">
        <f t="shared" si="2"/>
        <v>-1</v>
      </c>
      <c r="L11" s="8" t="b">
        <f t="shared" si="3"/>
        <v>0</v>
      </c>
    </row>
    <row r="12" spans="1:12" x14ac:dyDescent="0.3">
      <c r="A12" s="29"/>
      <c r="B12" s="8">
        <v>-1</v>
      </c>
      <c r="C12" s="8">
        <v>1</v>
      </c>
      <c r="D12" s="8">
        <v>1</v>
      </c>
      <c r="E12" s="8">
        <f t="shared" si="4"/>
        <v>2</v>
      </c>
      <c r="F12" s="8">
        <f t="shared" si="5"/>
        <v>-2</v>
      </c>
      <c r="G12" s="8">
        <f t="shared" si="6"/>
        <v>0</v>
      </c>
      <c r="H12" s="8">
        <v>1</v>
      </c>
      <c r="I12" s="8">
        <f t="shared" si="0"/>
        <v>5</v>
      </c>
      <c r="J12" s="8">
        <f t="shared" si="1"/>
        <v>-4</v>
      </c>
      <c r="K12" s="8">
        <f t="shared" si="2"/>
        <v>-1</v>
      </c>
      <c r="L12" s="8" t="b">
        <f t="shared" si="3"/>
        <v>0</v>
      </c>
    </row>
    <row r="13" spans="1:12" x14ac:dyDescent="0.3">
      <c r="A13" s="29"/>
      <c r="B13" s="8">
        <v>-1</v>
      </c>
      <c r="C13" s="8">
        <v>-1</v>
      </c>
      <c r="D13" s="8">
        <v>-1</v>
      </c>
      <c r="E13" s="8">
        <f t="shared" si="4"/>
        <v>-5</v>
      </c>
      <c r="F13" s="8">
        <f t="shared" si="5"/>
        <v>5</v>
      </c>
      <c r="G13" s="8">
        <f t="shared" si="6"/>
        <v>1</v>
      </c>
      <c r="H13" s="8">
        <v>1</v>
      </c>
      <c r="I13" s="8">
        <f t="shared" si="0"/>
        <v>-2</v>
      </c>
      <c r="J13" s="8">
        <f t="shared" si="1"/>
        <v>1</v>
      </c>
      <c r="K13" s="8">
        <f t="shared" si="2"/>
        <v>1</v>
      </c>
      <c r="L13" s="8" t="b">
        <f t="shared" si="3"/>
        <v>0</v>
      </c>
    </row>
    <row r="14" spans="1:12" x14ac:dyDescent="0.3">
      <c r="A14" s="32" t="s">
        <v>21</v>
      </c>
      <c r="B14" s="18">
        <v>1</v>
      </c>
      <c r="C14" s="18">
        <v>1</v>
      </c>
      <c r="D14" s="18">
        <v>-1</v>
      </c>
      <c r="E14" s="18">
        <f t="shared" si="4"/>
        <v>2</v>
      </c>
      <c r="F14" s="18">
        <f t="shared" si="5"/>
        <v>2</v>
      </c>
      <c r="G14" s="18">
        <f t="shared" si="6"/>
        <v>0</v>
      </c>
      <c r="H14" s="18">
        <v>1</v>
      </c>
      <c r="I14" s="18">
        <f t="shared" si="0"/>
        <v>-5</v>
      </c>
      <c r="J14" s="18">
        <f t="shared" si="1"/>
        <v>4</v>
      </c>
      <c r="K14" s="18">
        <f t="shared" si="2"/>
        <v>1</v>
      </c>
      <c r="L14" s="18" t="b">
        <f t="shared" si="3"/>
        <v>0</v>
      </c>
    </row>
    <row r="15" spans="1:12" x14ac:dyDescent="0.3">
      <c r="A15" s="32"/>
      <c r="B15" s="18">
        <v>1</v>
      </c>
      <c r="C15" s="18">
        <v>-1</v>
      </c>
      <c r="D15" s="18">
        <v>1</v>
      </c>
      <c r="E15" s="18">
        <f t="shared" si="4"/>
        <v>-5</v>
      </c>
      <c r="F15" s="18">
        <f t="shared" si="5"/>
        <v>-5</v>
      </c>
      <c r="G15" s="18">
        <f t="shared" si="6"/>
        <v>-1</v>
      </c>
      <c r="H15" s="18">
        <v>1</v>
      </c>
      <c r="I15" s="18">
        <f t="shared" si="0"/>
        <v>2</v>
      </c>
      <c r="J15" s="18">
        <f t="shared" si="1"/>
        <v>-1</v>
      </c>
      <c r="K15" s="18">
        <f t="shared" si="2"/>
        <v>-1</v>
      </c>
      <c r="L15" s="18" t="b">
        <f t="shared" si="3"/>
        <v>0</v>
      </c>
    </row>
    <row r="16" spans="1:12" x14ac:dyDescent="0.3">
      <c r="A16" s="32"/>
      <c r="B16" s="18">
        <v>-1</v>
      </c>
      <c r="C16" s="18">
        <v>1</v>
      </c>
      <c r="D16" s="18">
        <v>1</v>
      </c>
      <c r="E16" s="18">
        <f t="shared" si="4"/>
        <v>2</v>
      </c>
      <c r="F16" s="18">
        <f t="shared" si="5"/>
        <v>-2</v>
      </c>
      <c r="G16" s="18">
        <f t="shared" si="6"/>
        <v>0</v>
      </c>
      <c r="H16" s="18">
        <v>1</v>
      </c>
      <c r="I16" s="18">
        <f t="shared" si="0"/>
        <v>5</v>
      </c>
      <c r="J16" s="18">
        <f t="shared" si="1"/>
        <v>-4</v>
      </c>
      <c r="K16" s="18">
        <f t="shared" si="2"/>
        <v>-1</v>
      </c>
      <c r="L16" s="18" t="b">
        <f t="shared" si="3"/>
        <v>0</v>
      </c>
    </row>
    <row r="17" spans="1:12" x14ac:dyDescent="0.3">
      <c r="A17" s="32"/>
      <c r="B17" s="18">
        <v>-1</v>
      </c>
      <c r="C17" s="18">
        <v>-1</v>
      </c>
      <c r="D17" s="18">
        <v>-1</v>
      </c>
      <c r="E17" s="18">
        <f t="shared" si="4"/>
        <v>-5</v>
      </c>
      <c r="F17" s="18">
        <f t="shared" si="5"/>
        <v>5</v>
      </c>
      <c r="G17" s="18">
        <f t="shared" si="6"/>
        <v>1</v>
      </c>
      <c r="H17" s="18">
        <v>1</v>
      </c>
      <c r="I17" s="18">
        <f t="shared" si="0"/>
        <v>-2</v>
      </c>
      <c r="J17" s="18">
        <f t="shared" si="1"/>
        <v>1</v>
      </c>
      <c r="K17" s="18">
        <f t="shared" si="2"/>
        <v>1</v>
      </c>
      <c r="L17" s="18" t="b">
        <f t="shared" si="3"/>
        <v>0</v>
      </c>
    </row>
    <row r="18" spans="1:12" x14ac:dyDescent="0.3">
      <c r="A18" s="33" t="s">
        <v>22</v>
      </c>
      <c r="B18" s="13">
        <v>1</v>
      </c>
      <c r="C18" s="13">
        <v>1</v>
      </c>
      <c r="D18" s="13">
        <v>-1</v>
      </c>
      <c r="E18" s="13">
        <f t="shared" si="4"/>
        <v>2</v>
      </c>
      <c r="F18" s="13">
        <f t="shared" si="5"/>
        <v>2</v>
      </c>
      <c r="G18" s="13">
        <f t="shared" si="6"/>
        <v>0</v>
      </c>
      <c r="H18" s="13">
        <v>1</v>
      </c>
      <c r="I18" s="13">
        <f t="shared" si="0"/>
        <v>-5</v>
      </c>
      <c r="J18" s="13">
        <f t="shared" si="1"/>
        <v>4</v>
      </c>
      <c r="K18" s="13">
        <f t="shared" si="2"/>
        <v>1</v>
      </c>
      <c r="L18" s="13" t="b">
        <f t="shared" si="3"/>
        <v>0</v>
      </c>
    </row>
    <row r="19" spans="1:12" x14ac:dyDescent="0.3">
      <c r="A19" s="33"/>
      <c r="B19" s="13">
        <v>1</v>
      </c>
      <c r="C19" s="13">
        <v>-1</v>
      </c>
      <c r="D19" s="13">
        <v>1</v>
      </c>
      <c r="E19" s="13">
        <f t="shared" si="4"/>
        <v>-5</v>
      </c>
      <c r="F19" s="13">
        <f t="shared" si="5"/>
        <v>-5</v>
      </c>
      <c r="G19" s="13">
        <f t="shared" si="6"/>
        <v>-1</v>
      </c>
      <c r="H19" s="13">
        <v>1</v>
      </c>
      <c r="I19" s="13">
        <f t="shared" si="0"/>
        <v>2</v>
      </c>
      <c r="J19" s="13">
        <f t="shared" si="1"/>
        <v>-1</v>
      </c>
      <c r="K19" s="13">
        <f t="shared" si="2"/>
        <v>-1</v>
      </c>
      <c r="L19" s="13" t="b">
        <f t="shared" si="3"/>
        <v>0</v>
      </c>
    </row>
    <row r="20" spans="1:12" x14ac:dyDescent="0.3">
      <c r="A20" s="33"/>
      <c r="B20" s="13">
        <v>-1</v>
      </c>
      <c r="C20" s="13">
        <v>1</v>
      </c>
      <c r="D20" s="13">
        <v>1</v>
      </c>
      <c r="E20" s="13">
        <f t="shared" si="4"/>
        <v>2</v>
      </c>
      <c r="F20" s="13">
        <f t="shared" si="5"/>
        <v>-2</v>
      </c>
      <c r="G20" s="13">
        <f t="shared" si="6"/>
        <v>0</v>
      </c>
      <c r="H20" s="13">
        <v>1</v>
      </c>
      <c r="I20" s="13">
        <f t="shared" si="0"/>
        <v>5</v>
      </c>
      <c r="J20" s="13">
        <f t="shared" si="1"/>
        <v>-4</v>
      </c>
      <c r="K20" s="13">
        <f t="shared" si="2"/>
        <v>-1</v>
      </c>
      <c r="L20" s="13" t="b">
        <f t="shared" si="3"/>
        <v>0</v>
      </c>
    </row>
    <row r="21" spans="1:12" x14ac:dyDescent="0.3">
      <c r="A21" s="33"/>
      <c r="B21" s="13">
        <v>-1</v>
      </c>
      <c r="C21" s="13">
        <v>-1</v>
      </c>
      <c r="D21" s="13">
        <v>-1</v>
      </c>
      <c r="E21" s="13">
        <f t="shared" si="4"/>
        <v>-5</v>
      </c>
      <c r="F21" s="13">
        <f t="shared" si="5"/>
        <v>5</v>
      </c>
      <c r="G21" s="13">
        <f t="shared" si="6"/>
        <v>1</v>
      </c>
      <c r="H21" s="13">
        <v>1</v>
      </c>
      <c r="I21" s="13">
        <f t="shared" si="0"/>
        <v>-2</v>
      </c>
      <c r="J21" s="13">
        <f t="shared" si="1"/>
        <v>1</v>
      </c>
      <c r="K21" s="13">
        <f t="shared" si="2"/>
        <v>1</v>
      </c>
      <c r="L21" s="13" t="b">
        <f t="shared" si="3"/>
        <v>0</v>
      </c>
    </row>
    <row r="23" spans="1:12" x14ac:dyDescent="0.3">
      <c r="A23" s="15" t="s">
        <v>17</v>
      </c>
      <c r="B23" s="16"/>
      <c r="C23" s="16"/>
      <c r="D23" s="6"/>
    </row>
    <row r="24" spans="1:12" x14ac:dyDescent="0.3">
      <c r="A24" s="12" t="s">
        <v>3</v>
      </c>
      <c r="B24" s="12" t="s">
        <v>4</v>
      </c>
      <c r="C24" s="12" t="s">
        <v>5</v>
      </c>
      <c r="D24" s="12" t="s">
        <v>14</v>
      </c>
    </row>
    <row r="25" spans="1:12" x14ac:dyDescent="0.3">
      <c r="A25" s="14">
        <v>-5</v>
      </c>
      <c r="B25" s="14">
        <v>5</v>
      </c>
      <c r="C25" s="14">
        <v>1</v>
      </c>
      <c r="D25" s="14">
        <v>1</v>
      </c>
    </row>
    <row r="27" spans="1:12" x14ac:dyDescent="0.3">
      <c r="A27" s="15" t="s">
        <v>16</v>
      </c>
      <c r="B27" s="4" t="s">
        <v>0</v>
      </c>
      <c r="C27" s="4" t="s">
        <v>1</v>
      </c>
      <c r="D27" s="4" t="s">
        <v>2</v>
      </c>
      <c r="E27" s="4" t="s">
        <v>3</v>
      </c>
      <c r="F27" s="4" t="s">
        <v>4</v>
      </c>
      <c r="G27" s="4" t="s">
        <v>5</v>
      </c>
      <c r="H27" s="4" t="s">
        <v>14</v>
      </c>
      <c r="I27" s="4" t="s">
        <v>23</v>
      </c>
      <c r="J27" s="4" t="s">
        <v>6</v>
      </c>
      <c r="K27" s="4" t="s">
        <v>7</v>
      </c>
      <c r="L27" s="4" t="s">
        <v>8</v>
      </c>
    </row>
    <row r="28" spans="1:12" x14ac:dyDescent="0.3">
      <c r="A28" s="31"/>
      <c r="B28" s="19">
        <v>1</v>
      </c>
      <c r="C28" s="19">
        <v>1</v>
      </c>
      <c r="D28" s="19">
        <v>-1</v>
      </c>
      <c r="E28" s="19">
        <v>-5</v>
      </c>
      <c r="F28" s="19">
        <v>5</v>
      </c>
      <c r="G28" s="19">
        <v>1</v>
      </c>
      <c r="H28" s="19">
        <v>1</v>
      </c>
      <c r="I28" s="19">
        <f>D28-J28</f>
        <v>-2</v>
      </c>
      <c r="J28" s="19">
        <f>E28*B28+F28*C28+G28</f>
        <v>1</v>
      </c>
      <c r="K28" s="19">
        <f>IF(J28&gt;=0,1,IF(J28&lt;0,-1,0))</f>
        <v>1</v>
      </c>
      <c r="L28" s="19" t="b">
        <f>D28=K28</f>
        <v>0</v>
      </c>
    </row>
    <row r="29" spans="1:12" x14ac:dyDescent="0.3">
      <c r="A29" s="31"/>
      <c r="B29" s="19">
        <v>1</v>
      </c>
      <c r="C29" s="19">
        <v>-1</v>
      </c>
      <c r="D29" s="19">
        <v>1</v>
      </c>
      <c r="E29" s="19">
        <v>-5</v>
      </c>
      <c r="F29" s="19">
        <v>5</v>
      </c>
      <c r="G29" s="19">
        <v>1</v>
      </c>
      <c r="H29" s="19">
        <v>1</v>
      </c>
      <c r="I29" s="19">
        <f t="shared" ref="I29:I31" si="7">D29-J29</f>
        <v>10</v>
      </c>
      <c r="J29" s="19">
        <f t="shared" ref="J29:J31" si="8">E29*B29+F29*C29+G29</f>
        <v>-9</v>
      </c>
      <c r="K29" s="19">
        <f t="shared" ref="K29:K31" si="9">IF(J29&gt;=0,1,IF(J29&lt;0,-1,0))</f>
        <v>-1</v>
      </c>
      <c r="L29" s="19" t="b">
        <f t="shared" ref="L29:L31" si="10">D29=K29</f>
        <v>0</v>
      </c>
    </row>
    <row r="30" spans="1:12" x14ac:dyDescent="0.3">
      <c r="A30" s="31"/>
      <c r="B30" s="19">
        <v>-1</v>
      </c>
      <c r="C30" s="19">
        <v>1</v>
      </c>
      <c r="D30" s="19">
        <v>1</v>
      </c>
      <c r="E30" s="19">
        <v>-5</v>
      </c>
      <c r="F30" s="19">
        <v>5</v>
      </c>
      <c r="G30" s="19">
        <v>1</v>
      </c>
      <c r="H30" s="19">
        <v>1</v>
      </c>
      <c r="I30" s="19">
        <f t="shared" si="7"/>
        <v>-10</v>
      </c>
      <c r="J30" s="19">
        <f t="shared" si="8"/>
        <v>11</v>
      </c>
      <c r="K30" s="19">
        <f t="shared" si="9"/>
        <v>1</v>
      </c>
      <c r="L30" s="19" t="b">
        <f t="shared" si="10"/>
        <v>1</v>
      </c>
    </row>
    <row r="31" spans="1:12" x14ac:dyDescent="0.3">
      <c r="A31" s="31"/>
      <c r="B31" s="19">
        <v>-1</v>
      </c>
      <c r="C31" s="19">
        <v>-1</v>
      </c>
      <c r="D31" s="19">
        <v>-1</v>
      </c>
      <c r="E31" s="19">
        <v>-5</v>
      </c>
      <c r="F31" s="19">
        <v>5</v>
      </c>
      <c r="G31" s="19">
        <v>1</v>
      </c>
      <c r="H31" s="19">
        <v>1</v>
      </c>
      <c r="I31" s="19">
        <f t="shared" si="7"/>
        <v>-2</v>
      </c>
      <c r="J31" s="19">
        <f t="shared" si="8"/>
        <v>1</v>
      </c>
      <c r="K31" s="19">
        <f t="shared" si="9"/>
        <v>1</v>
      </c>
      <c r="L31" s="19" t="b">
        <f t="shared" si="10"/>
        <v>0</v>
      </c>
    </row>
    <row r="33" spans="1:2" x14ac:dyDescent="0.3">
      <c r="A33" s="20" t="s">
        <v>24</v>
      </c>
      <c r="B33" s="22">
        <v>0.25</v>
      </c>
    </row>
    <row r="36" spans="1:2" ht="14.4" customHeight="1" x14ac:dyDescent="0.3"/>
  </sheetData>
  <mergeCells count="6">
    <mergeCell ref="A2:A5"/>
    <mergeCell ref="A6:A9"/>
    <mergeCell ref="A10:A13"/>
    <mergeCell ref="A14:A17"/>
    <mergeCell ref="A18:A21"/>
    <mergeCell ref="A28:A3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7"/>
  <sheetViews>
    <sheetView topLeftCell="A18" workbookViewId="0">
      <selection activeCell="A36" sqref="A36:F46"/>
    </sheetView>
  </sheetViews>
  <sheetFormatPr defaultRowHeight="14.4" x14ac:dyDescent="0.3"/>
  <cols>
    <col min="1" max="1" width="10.109375" customWidth="1"/>
    <col min="2" max="2" width="6.5546875" customWidth="1"/>
    <col min="3" max="3" width="7" customWidth="1"/>
    <col min="4" max="4" width="6.77734375" customWidth="1"/>
    <col min="5" max="5" width="32" customWidth="1"/>
    <col min="6" max="6" width="29.44140625" customWidth="1"/>
    <col min="7" max="7" width="27.44140625" customWidth="1"/>
    <col min="8" max="8" width="28.21875" customWidth="1"/>
    <col min="9" max="9" width="15.33203125" customWidth="1"/>
    <col min="10" max="10" width="14.33203125" customWidth="1"/>
    <col min="11" max="11" width="7.44140625" customWidth="1"/>
    <col min="12" max="12" width="7.33203125" customWidth="1"/>
    <col min="13" max="13" width="7.5546875" customWidth="1"/>
    <col min="14" max="14" width="6.33203125" customWidth="1"/>
    <col min="15" max="15" width="7.21875" customWidth="1"/>
    <col min="16" max="16" width="7.88671875" customWidth="1"/>
    <col min="17" max="17" width="8.44140625" customWidth="1"/>
    <col min="18" max="18" width="6" customWidth="1"/>
    <col min="19" max="19" width="6.109375" customWidth="1"/>
    <col min="20" max="20" width="6.6640625" customWidth="1"/>
  </cols>
  <sheetData>
    <row r="1" spans="1:21" x14ac:dyDescent="0.3">
      <c r="A1" s="17" t="s">
        <v>15</v>
      </c>
      <c r="B1" s="4" t="s">
        <v>0</v>
      </c>
      <c r="C1" s="4" t="s">
        <v>1</v>
      </c>
      <c r="D1" s="4" t="s">
        <v>2</v>
      </c>
      <c r="E1" s="4" t="s">
        <v>37</v>
      </c>
      <c r="F1" s="4" t="s">
        <v>35</v>
      </c>
      <c r="G1" s="4" t="s">
        <v>36</v>
      </c>
      <c r="H1" s="4" t="s">
        <v>38</v>
      </c>
      <c r="I1" s="4" t="s">
        <v>27</v>
      </c>
      <c r="J1" s="4" t="s">
        <v>28</v>
      </c>
      <c r="K1" s="4" t="s">
        <v>14</v>
      </c>
      <c r="L1" s="4" t="s">
        <v>25</v>
      </c>
      <c r="M1" s="4" t="s">
        <v>26</v>
      </c>
      <c r="N1" s="4" t="s">
        <v>29</v>
      </c>
      <c r="O1" s="4" t="s">
        <v>30</v>
      </c>
      <c r="P1" s="4" t="s">
        <v>32</v>
      </c>
      <c r="Q1" s="4" t="s">
        <v>31</v>
      </c>
      <c r="R1" s="4" t="s">
        <v>33</v>
      </c>
      <c r="S1" s="4" t="s">
        <v>6</v>
      </c>
      <c r="T1" s="4" t="s">
        <v>7</v>
      </c>
      <c r="U1" s="4" t="s">
        <v>34</v>
      </c>
    </row>
    <row r="2" spans="1:21" x14ac:dyDescent="0.3">
      <c r="A2" s="27" t="s">
        <v>9</v>
      </c>
      <c r="B2" s="5">
        <v>1</v>
      </c>
      <c r="C2" s="5">
        <v>1</v>
      </c>
      <c r="D2" s="5">
        <v>-1</v>
      </c>
      <c r="E2" s="5">
        <v>0.05</v>
      </c>
      <c r="F2" s="5">
        <v>0.1</v>
      </c>
      <c r="G2" s="5">
        <v>0.2</v>
      </c>
      <c r="H2" s="5">
        <v>0.2</v>
      </c>
      <c r="I2" s="5">
        <v>0.3</v>
      </c>
      <c r="J2" s="5">
        <v>0.15</v>
      </c>
      <c r="K2" s="5">
        <v>0.5</v>
      </c>
      <c r="L2" s="1">
        <f>E2*B2+G2*C2+I2</f>
        <v>0.55000000000000004</v>
      </c>
      <c r="M2" s="1">
        <f>B2*F2+C2*H2+J2</f>
        <v>0.45000000000000007</v>
      </c>
      <c r="N2" s="1">
        <f>IF(L2&gt;=0,1,IF(L2&lt;0,-1,0))</f>
        <v>1</v>
      </c>
      <c r="O2" s="1">
        <f>IF(M2&gt;=0,1,IF(M2&lt;0,-1,0))</f>
        <v>1</v>
      </c>
      <c r="P2" s="1">
        <v>0.5</v>
      </c>
      <c r="Q2" s="1">
        <v>0.5</v>
      </c>
      <c r="R2" s="1">
        <v>0.5</v>
      </c>
      <c r="S2" s="1">
        <f>N2*P2+O2*Q2+R2</f>
        <v>1.5</v>
      </c>
      <c r="T2" s="1">
        <f>IF(S2&gt;=0,1,IF(S2&lt;0,-1,0))</f>
        <v>1</v>
      </c>
      <c r="U2" s="1" t="b">
        <f>T2=D2</f>
        <v>0</v>
      </c>
    </row>
    <row r="3" spans="1:21" x14ac:dyDescent="0.3">
      <c r="A3" s="27"/>
      <c r="B3" s="5">
        <v>1</v>
      </c>
      <c r="C3" s="5">
        <v>-1</v>
      </c>
      <c r="D3" s="5">
        <v>1</v>
      </c>
      <c r="E3" s="5">
        <f>IF(D2&lt;&gt;T2,E2+K2*(D2-L2)*B2,E2)</f>
        <v>-0.72499999999999998</v>
      </c>
      <c r="F3" s="5">
        <f>IF(D2&lt;&gt;T2,F2+K2*(D2-M2)*B2,F2)</f>
        <v>-0.62500000000000011</v>
      </c>
      <c r="G3" s="5">
        <f>IF(D2&lt;&gt;T2,G2+K2*(D2-L2)*C2,G2)</f>
        <v>-0.57499999999999996</v>
      </c>
      <c r="H3" s="5">
        <f>IF(D2&lt;&gt;T2,H2+K2*(D2-M2)*C2,H2)</f>
        <v>-0.52500000000000013</v>
      </c>
      <c r="I3" s="5">
        <f>IF(D2&lt;&gt;T2,I2+K2*(D2-L2),I2)</f>
        <v>-0.47500000000000003</v>
      </c>
      <c r="J3" s="5">
        <f>IF(D2&lt;&gt;T2,J2+K2*(D2-M2),J2)</f>
        <v>-0.57500000000000007</v>
      </c>
      <c r="K3" s="5">
        <v>0.5</v>
      </c>
      <c r="L3" s="1">
        <f t="shared" ref="L3:L21" si="0">E3*B3+G3*C3+I3</f>
        <v>-0.625</v>
      </c>
      <c r="M3" s="1">
        <f t="shared" ref="M3:M21" si="1">B3*F3+C3*H3+J3</f>
        <v>-0.67500000000000004</v>
      </c>
      <c r="N3" s="1">
        <f t="shared" ref="N3:N21" si="2">IF(L3&gt;=0,1,IF(L3&lt;0,-1,0))</f>
        <v>-1</v>
      </c>
      <c r="O3" s="1">
        <f t="shared" ref="O3:O21" si="3">IF(M3&gt;=0,1,IF(M3&lt;0,-1,0))</f>
        <v>-1</v>
      </c>
      <c r="P3" s="1">
        <v>0.5</v>
      </c>
      <c r="Q3" s="1">
        <v>0.5</v>
      </c>
      <c r="R3" s="1">
        <v>0.5</v>
      </c>
      <c r="S3" s="1">
        <f t="shared" ref="S3:S21" si="4">N3*P3+O3*Q3+R3</f>
        <v>-0.5</v>
      </c>
      <c r="T3" s="1">
        <f t="shared" ref="T3:T21" si="5">IF(S3&gt;=0,1,IF(S3&lt;0,-1,0))</f>
        <v>-1</v>
      </c>
      <c r="U3" s="1" t="b">
        <f t="shared" ref="U3:U21" si="6">T3=D3</f>
        <v>0</v>
      </c>
    </row>
    <row r="4" spans="1:21" x14ac:dyDescent="0.3">
      <c r="A4" s="27"/>
      <c r="B4" s="5">
        <v>-1</v>
      </c>
      <c r="C4" s="5">
        <v>1</v>
      </c>
      <c r="D4" s="5">
        <v>1</v>
      </c>
      <c r="E4" s="5">
        <f>IF(0-L3&lt;0-M3,E3+K2*(D3-L3)*B3,E3)</f>
        <v>8.7500000000000022E-2</v>
      </c>
      <c r="F4" s="5">
        <f>IF(0-M3&lt;0-L3,F3+K2*(D3-M3)*B3,F3)</f>
        <v>-0.62500000000000011</v>
      </c>
      <c r="G4" s="5">
        <f>IF(0-L3&lt;0-M3,G3+K2*(D3-L3)*C3,G3)</f>
        <v>-1.3875</v>
      </c>
      <c r="H4" s="5">
        <f>IF(0-M3&lt;0-L3,H3+K2*(D3-M3)*C3,H3)</f>
        <v>-0.52500000000000013</v>
      </c>
      <c r="I4" s="5">
        <f>IF(0-L3&lt;0-M3,I3+K2*(D3-L3),I3)</f>
        <v>0.33749999999999997</v>
      </c>
      <c r="J4" s="5">
        <f>IF(0-M3&lt;0-L3,J3+K2*(D3-M3),J3)</f>
        <v>-0.57500000000000007</v>
      </c>
      <c r="K4" s="5">
        <v>0.5</v>
      </c>
      <c r="L4" s="1">
        <f t="shared" si="0"/>
        <v>-1.1375000000000002</v>
      </c>
      <c r="M4" s="1">
        <f t="shared" si="1"/>
        <v>-0.47500000000000009</v>
      </c>
      <c r="N4" s="1">
        <f t="shared" si="2"/>
        <v>-1</v>
      </c>
      <c r="O4" s="1">
        <f t="shared" si="3"/>
        <v>-1</v>
      </c>
      <c r="P4" s="1">
        <v>0.5</v>
      </c>
      <c r="Q4" s="1">
        <v>0.5</v>
      </c>
      <c r="R4" s="1">
        <v>0.5</v>
      </c>
      <c r="S4" s="1">
        <f t="shared" si="4"/>
        <v>-0.5</v>
      </c>
      <c r="T4" s="1">
        <f t="shared" si="5"/>
        <v>-1</v>
      </c>
      <c r="U4" s="1" t="b">
        <f t="shared" si="6"/>
        <v>0</v>
      </c>
    </row>
    <row r="5" spans="1:21" x14ac:dyDescent="0.3">
      <c r="A5" s="27"/>
      <c r="B5" s="5">
        <v>-1</v>
      </c>
      <c r="C5" s="5">
        <v>-1</v>
      </c>
      <c r="D5" s="5">
        <v>-1</v>
      </c>
      <c r="E5" s="5">
        <f>IF(0-L4&lt;0-M4,E4+K3*(D4-L4)*B4,E4)</f>
        <v>8.7500000000000022E-2</v>
      </c>
      <c r="F5" s="5">
        <f>IF(0-M4&lt;0-L4,F4+K3*(D4-M4)*B4,F4)</f>
        <v>-1.3625000000000003</v>
      </c>
      <c r="G5" s="5">
        <f>IF(0-L4&lt;0-M4,G4+K3*(D4-L4)*C4,G4)</f>
        <v>-1.3875</v>
      </c>
      <c r="H5" s="5">
        <f>IF(0-M4&lt;0-L4,H4+K3*(D4-M4)*C4,H4)</f>
        <v>0.21249999999999991</v>
      </c>
      <c r="I5" s="5">
        <f>IF(0-L4&lt;0-M4,I4+K3*(D4-L4),I4)</f>
        <v>0.33749999999999997</v>
      </c>
      <c r="J5" s="5">
        <f>IF(0-M4&lt;0-L4,J4+K3*(D4-M4),J4)</f>
        <v>0.16249999999999998</v>
      </c>
      <c r="K5" s="5">
        <v>0.5</v>
      </c>
      <c r="L5" s="1">
        <f t="shared" si="0"/>
        <v>1.6374999999999997</v>
      </c>
      <c r="M5" s="1">
        <f t="shared" si="1"/>
        <v>1.3125000000000004</v>
      </c>
      <c r="N5" s="1">
        <f t="shared" si="2"/>
        <v>1</v>
      </c>
      <c r="O5" s="1">
        <f t="shared" si="3"/>
        <v>1</v>
      </c>
      <c r="P5" s="1">
        <v>0.5</v>
      </c>
      <c r="Q5" s="1">
        <v>0.5</v>
      </c>
      <c r="R5" s="1">
        <v>0.5</v>
      </c>
      <c r="S5" s="1">
        <f t="shared" si="4"/>
        <v>1.5</v>
      </c>
      <c r="T5" s="1">
        <f t="shared" si="5"/>
        <v>1</v>
      </c>
      <c r="U5" s="1" t="b">
        <f t="shared" si="6"/>
        <v>0</v>
      </c>
    </row>
    <row r="6" spans="1:21" x14ac:dyDescent="0.3">
      <c r="A6" s="34" t="s">
        <v>10</v>
      </c>
      <c r="B6" s="7">
        <v>1</v>
      </c>
      <c r="C6" s="7">
        <v>1</v>
      </c>
      <c r="D6" s="7">
        <v>-1</v>
      </c>
      <c r="E6" s="7">
        <f t="shared" ref="E6:E20" si="7">IF(0-L5&lt;0-M5,E5+K4*(D5-L5)*B5,E5)</f>
        <v>1.40625</v>
      </c>
      <c r="F6" s="7">
        <f t="shared" ref="F6:F21" si="8">IF(0-M5&lt;0-L5,F5+K4*(D5-M5)*B5,F5)</f>
        <v>-1.3625000000000003</v>
      </c>
      <c r="G6" s="7">
        <f t="shared" ref="G6:G21" si="9">IF(0-L5&lt;0-M5,G5+K4*(D5-L5)*C5,G5)</f>
        <v>-6.8750000000000089E-2</v>
      </c>
      <c r="H6" s="7">
        <f t="shared" ref="H6:H21" si="10">IF(0-M5&lt;0-L5,H5+K4*(D5-M5)*C5,H5)</f>
        <v>0.21249999999999991</v>
      </c>
      <c r="I6" s="7">
        <f t="shared" ref="I6:I21" si="11">IF(0-L5&lt;0-M5,I5+K4*(D5-L5),I5)</f>
        <v>-0.98124999999999996</v>
      </c>
      <c r="J6" s="7">
        <f t="shared" ref="J6:J21" si="12">IF(0-M5&lt;0-L5,J5+K4*(D5-M5),J5)</f>
        <v>0.16249999999999998</v>
      </c>
      <c r="K6" s="7">
        <v>0.5</v>
      </c>
      <c r="L6" s="2">
        <f t="shared" si="0"/>
        <v>0.35624999999999996</v>
      </c>
      <c r="M6" s="2">
        <f t="shared" si="1"/>
        <v>-0.98750000000000038</v>
      </c>
      <c r="N6" s="2">
        <f t="shared" si="2"/>
        <v>1</v>
      </c>
      <c r="O6" s="2">
        <f t="shared" si="3"/>
        <v>-1</v>
      </c>
      <c r="P6" s="2">
        <v>0.5</v>
      </c>
      <c r="Q6" s="2">
        <v>0.5</v>
      </c>
      <c r="R6" s="2">
        <v>0.5</v>
      </c>
      <c r="S6" s="2">
        <f t="shared" si="4"/>
        <v>0.5</v>
      </c>
      <c r="T6" s="2">
        <f t="shared" si="5"/>
        <v>1</v>
      </c>
      <c r="U6" s="2" t="b">
        <f t="shared" si="6"/>
        <v>0</v>
      </c>
    </row>
    <row r="7" spans="1:21" x14ac:dyDescent="0.3">
      <c r="A7" s="34"/>
      <c r="B7" s="7">
        <v>1</v>
      </c>
      <c r="C7" s="7">
        <v>-1</v>
      </c>
      <c r="D7" s="7">
        <v>1</v>
      </c>
      <c r="E7" s="7">
        <f t="shared" si="7"/>
        <v>0.72812500000000002</v>
      </c>
      <c r="F7" s="7">
        <f t="shared" si="8"/>
        <v>-1.3625000000000003</v>
      </c>
      <c r="G7" s="7">
        <f t="shared" si="9"/>
        <v>-0.74687500000000007</v>
      </c>
      <c r="H7" s="7">
        <f t="shared" si="10"/>
        <v>0.21249999999999991</v>
      </c>
      <c r="I7" s="7">
        <f t="shared" si="11"/>
        <v>-1.6593749999999998</v>
      </c>
      <c r="J7" s="7">
        <f t="shared" si="12"/>
        <v>0.16249999999999998</v>
      </c>
      <c r="K7" s="7">
        <v>0.5</v>
      </c>
      <c r="L7" s="2">
        <f t="shared" si="0"/>
        <v>-0.18437499999999973</v>
      </c>
      <c r="M7" s="2">
        <f t="shared" si="1"/>
        <v>-1.4125000000000001</v>
      </c>
      <c r="N7" s="2">
        <f t="shared" si="2"/>
        <v>-1</v>
      </c>
      <c r="O7" s="2">
        <f t="shared" si="3"/>
        <v>-1</v>
      </c>
      <c r="P7" s="2">
        <v>0.5</v>
      </c>
      <c r="Q7" s="2">
        <v>0.5</v>
      </c>
      <c r="R7" s="2">
        <v>0.5</v>
      </c>
      <c r="S7" s="2">
        <f t="shared" si="4"/>
        <v>-0.5</v>
      </c>
      <c r="T7" s="2">
        <f t="shared" si="5"/>
        <v>-1</v>
      </c>
      <c r="U7" s="2" t="b">
        <f t="shared" si="6"/>
        <v>0</v>
      </c>
    </row>
    <row r="8" spans="1:21" x14ac:dyDescent="0.3">
      <c r="A8" s="34"/>
      <c r="B8" s="7">
        <v>-1</v>
      </c>
      <c r="C8" s="7">
        <v>1</v>
      </c>
      <c r="D8" s="7">
        <v>1</v>
      </c>
      <c r="E8" s="7">
        <f t="shared" si="7"/>
        <v>1.3203125</v>
      </c>
      <c r="F8" s="7">
        <f t="shared" si="8"/>
        <v>-1.3625000000000003</v>
      </c>
      <c r="G8" s="7">
        <f t="shared" si="9"/>
        <v>-1.3390624999999998</v>
      </c>
      <c r="H8" s="7">
        <f t="shared" si="10"/>
        <v>0.21249999999999991</v>
      </c>
      <c r="I8" s="7">
        <f t="shared" si="11"/>
        <v>-1.0671875</v>
      </c>
      <c r="J8" s="7">
        <f t="shared" si="12"/>
        <v>0.16249999999999998</v>
      </c>
      <c r="K8" s="7">
        <v>0.5</v>
      </c>
      <c r="L8" s="2">
        <f t="shared" si="0"/>
        <v>-3.7265625</v>
      </c>
      <c r="M8" s="2">
        <f t="shared" si="1"/>
        <v>1.7375000000000003</v>
      </c>
      <c r="N8" s="2">
        <f t="shared" si="2"/>
        <v>-1</v>
      </c>
      <c r="O8" s="2">
        <f t="shared" si="3"/>
        <v>1</v>
      </c>
      <c r="P8" s="2">
        <v>0.5</v>
      </c>
      <c r="Q8" s="2">
        <v>0.5</v>
      </c>
      <c r="R8" s="2">
        <v>0.5</v>
      </c>
      <c r="S8" s="2">
        <f t="shared" si="4"/>
        <v>0.5</v>
      </c>
      <c r="T8" s="2">
        <f t="shared" si="5"/>
        <v>1</v>
      </c>
      <c r="U8" s="2" t="b">
        <f t="shared" si="6"/>
        <v>1</v>
      </c>
    </row>
    <row r="9" spans="1:21" x14ac:dyDescent="0.3">
      <c r="A9" s="34"/>
      <c r="B9" s="7">
        <v>-1</v>
      </c>
      <c r="C9" s="7">
        <v>-1</v>
      </c>
      <c r="D9" s="7">
        <v>-1</v>
      </c>
      <c r="E9" s="7">
        <f t="shared" si="7"/>
        <v>1.3203125</v>
      </c>
      <c r="F9" s="7">
        <f t="shared" si="8"/>
        <v>-0.99375000000000013</v>
      </c>
      <c r="G9" s="7">
        <f t="shared" si="9"/>
        <v>-1.3390624999999998</v>
      </c>
      <c r="H9" s="7">
        <f t="shared" si="10"/>
        <v>-0.15625000000000022</v>
      </c>
      <c r="I9" s="7">
        <f t="shared" si="11"/>
        <v>-1.0671875</v>
      </c>
      <c r="J9" s="7">
        <f t="shared" si="12"/>
        <v>-0.20625000000000016</v>
      </c>
      <c r="K9" s="7">
        <v>0.5</v>
      </c>
      <c r="L9" s="2">
        <f t="shared" si="0"/>
        <v>-1.0484375000000001</v>
      </c>
      <c r="M9" s="2">
        <f t="shared" si="1"/>
        <v>0.9437500000000002</v>
      </c>
      <c r="N9" s="2">
        <f t="shared" si="2"/>
        <v>-1</v>
      </c>
      <c r="O9" s="2">
        <f t="shared" si="3"/>
        <v>1</v>
      </c>
      <c r="P9" s="2">
        <v>0.5</v>
      </c>
      <c r="Q9" s="2">
        <v>0.5</v>
      </c>
      <c r="R9" s="2">
        <v>0.5</v>
      </c>
      <c r="S9" s="2">
        <f t="shared" si="4"/>
        <v>0.5</v>
      </c>
      <c r="T9" s="2">
        <f t="shared" si="5"/>
        <v>1</v>
      </c>
      <c r="U9" s="2" t="b">
        <f t="shared" si="6"/>
        <v>0</v>
      </c>
    </row>
    <row r="10" spans="1:21" x14ac:dyDescent="0.3">
      <c r="A10" s="35" t="s">
        <v>11</v>
      </c>
      <c r="B10" s="8">
        <v>1</v>
      </c>
      <c r="C10" s="8">
        <v>1</v>
      </c>
      <c r="D10" s="8">
        <v>-1</v>
      </c>
      <c r="E10" s="8">
        <f t="shared" si="7"/>
        <v>1.3203125</v>
      </c>
      <c r="F10" s="8">
        <f t="shared" si="8"/>
        <v>-2.1875000000000089E-2</v>
      </c>
      <c r="G10" s="8">
        <f t="shared" si="9"/>
        <v>-1.3390624999999998</v>
      </c>
      <c r="H10" s="8">
        <f t="shared" si="10"/>
        <v>0.81562499999999982</v>
      </c>
      <c r="I10" s="8">
        <f t="shared" si="11"/>
        <v>-1.0671875</v>
      </c>
      <c r="J10" s="8">
        <f t="shared" si="12"/>
        <v>-1.1781250000000001</v>
      </c>
      <c r="K10" s="8">
        <v>0.5</v>
      </c>
      <c r="L10" s="3">
        <f t="shared" si="0"/>
        <v>-1.0859374999999998</v>
      </c>
      <c r="M10" s="3">
        <f t="shared" si="1"/>
        <v>-0.38437500000000036</v>
      </c>
      <c r="N10" s="3">
        <f t="shared" si="2"/>
        <v>-1</v>
      </c>
      <c r="O10" s="3">
        <f t="shared" si="3"/>
        <v>-1</v>
      </c>
      <c r="P10" s="3">
        <v>0.5</v>
      </c>
      <c r="Q10" s="3">
        <v>0.5</v>
      </c>
      <c r="R10" s="3">
        <v>0.5</v>
      </c>
      <c r="S10" s="3">
        <f t="shared" si="4"/>
        <v>-0.5</v>
      </c>
      <c r="T10" s="3">
        <f t="shared" si="5"/>
        <v>-1</v>
      </c>
      <c r="U10" s="3" t="b">
        <f t="shared" si="6"/>
        <v>1</v>
      </c>
    </row>
    <row r="11" spans="1:21" x14ac:dyDescent="0.3">
      <c r="A11" s="35"/>
      <c r="B11" s="8">
        <v>1</v>
      </c>
      <c r="C11" s="8">
        <v>-1</v>
      </c>
      <c r="D11" s="8">
        <v>1</v>
      </c>
      <c r="E11" s="8">
        <f t="shared" si="7"/>
        <v>1.3203125</v>
      </c>
      <c r="F11" s="8">
        <f t="shared" si="8"/>
        <v>-0.32968749999999991</v>
      </c>
      <c r="G11" s="8">
        <f t="shared" si="9"/>
        <v>-1.3390624999999998</v>
      </c>
      <c r="H11" s="8">
        <f t="shared" si="10"/>
        <v>0.5078125</v>
      </c>
      <c r="I11" s="8">
        <f t="shared" si="11"/>
        <v>-1.0671875</v>
      </c>
      <c r="J11" s="8">
        <f t="shared" si="12"/>
        <v>-1.4859374999999999</v>
      </c>
      <c r="K11" s="8">
        <v>0.5</v>
      </c>
      <c r="L11" s="3">
        <f t="shared" si="0"/>
        <v>1.5921874999999999</v>
      </c>
      <c r="M11" s="3">
        <f t="shared" si="1"/>
        <v>-2.3234374999999998</v>
      </c>
      <c r="N11" s="3">
        <f t="shared" si="2"/>
        <v>1</v>
      </c>
      <c r="O11" s="3">
        <f t="shared" si="3"/>
        <v>-1</v>
      </c>
      <c r="P11" s="3">
        <v>0.5</v>
      </c>
      <c r="Q11" s="3">
        <v>0.5</v>
      </c>
      <c r="R11" s="3">
        <v>0.5</v>
      </c>
      <c r="S11" s="3">
        <f t="shared" si="4"/>
        <v>0.5</v>
      </c>
      <c r="T11" s="3">
        <f t="shared" si="5"/>
        <v>1</v>
      </c>
      <c r="U11" s="3" t="b">
        <f t="shared" si="6"/>
        <v>1</v>
      </c>
    </row>
    <row r="12" spans="1:21" x14ac:dyDescent="0.3">
      <c r="A12" s="35"/>
      <c r="B12" s="8">
        <v>-1</v>
      </c>
      <c r="C12" s="8">
        <v>1</v>
      </c>
      <c r="D12" s="8">
        <v>1</v>
      </c>
      <c r="E12" s="8">
        <f t="shared" si="7"/>
        <v>1.0242187500000002</v>
      </c>
      <c r="F12" s="8">
        <f t="shared" si="8"/>
        <v>-0.32968749999999991</v>
      </c>
      <c r="G12" s="8">
        <f t="shared" si="9"/>
        <v>-1.04296875</v>
      </c>
      <c r="H12" s="8">
        <f t="shared" si="10"/>
        <v>0.5078125</v>
      </c>
      <c r="I12" s="8">
        <f t="shared" si="11"/>
        <v>-1.36328125</v>
      </c>
      <c r="J12" s="8">
        <f t="shared" si="12"/>
        <v>-1.4859374999999999</v>
      </c>
      <c r="K12" s="8">
        <v>0.5</v>
      </c>
      <c r="L12" s="3">
        <f t="shared" si="0"/>
        <v>-3.4304687500000002</v>
      </c>
      <c r="M12" s="3">
        <f t="shared" si="1"/>
        <v>-0.6484375</v>
      </c>
      <c r="N12" s="3">
        <f t="shared" si="2"/>
        <v>-1</v>
      </c>
      <c r="O12" s="3">
        <f t="shared" si="3"/>
        <v>-1</v>
      </c>
      <c r="P12" s="3">
        <v>0.5</v>
      </c>
      <c r="Q12" s="3">
        <v>0.5</v>
      </c>
      <c r="R12" s="3">
        <v>0.5</v>
      </c>
      <c r="S12" s="3">
        <f t="shared" si="4"/>
        <v>-0.5</v>
      </c>
      <c r="T12" s="3">
        <f t="shared" si="5"/>
        <v>-1</v>
      </c>
      <c r="U12" s="3" t="b">
        <f t="shared" si="6"/>
        <v>0</v>
      </c>
    </row>
    <row r="13" spans="1:21" x14ac:dyDescent="0.3">
      <c r="A13" s="35"/>
      <c r="B13" s="8">
        <v>-1</v>
      </c>
      <c r="C13" s="8">
        <v>-1</v>
      </c>
      <c r="D13" s="8">
        <v>-1</v>
      </c>
      <c r="E13" s="8">
        <f t="shared" si="7"/>
        <v>1.0242187500000002</v>
      </c>
      <c r="F13" s="8">
        <f t="shared" si="8"/>
        <v>-1.1539062499999999</v>
      </c>
      <c r="G13" s="8">
        <f t="shared" si="9"/>
        <v>-1.04296875</v>
      </c>
      <c r="H13" s="8">
        <f t="shared" si="10"/>
        <v>1.33203125</v>
      </c>
      <c r="I13" s="8">
        <f t="shared" si="11"/>
        <v>-1.36328125</v>
      </c>
      <c r="J13" s="8">
        <f t="shared" si="12"/>
        <v>-0.66171874999999991</v>
      </c>
      <c r="K13" s="8">
        <v>0.5</v>
      </c>
      <c r="L13" s="3">
        <f t="shared" si="0"/>
        <v>-1.3445312500000002</v>
      </c>
      <c r="M13" s="3">
        <f t="shared" si="1"/>
        <v>-0.83984375</v>
      </c>
      <c r="N13" s="3">
        <f t="shared" si="2"/>
        <v>-1</v>
      </c>
      <c r="O13" s="3">
        <f t="shared" si="3"/>
        <v>-1</v>
      </c>
      <c r="P13" s="3">
        <v>0.5</v>
      </c>
      <c r="Q13" s="3">
        <v>0.5</v>
      </c>
      <c r="R13" s="3">
        <v>0.5</v>
      </c>
      <c r="S13" s="3">
        <f t="shared" si="4"/>
        <v>-0.5</v>
      </c>
      <c r="T13" s="3">
        <f t="shared" si="5"/>
        <v>-1</v>
      </c>
      <c r="U13" s="3" t="b">
        <f t="shared" si="6"/>
        <v>1</v>
      </c>
    </row>
    <row r="14" spans="1:21" x14ac:dyDescent="0.3">
      <c r="A14" s="36" t="s">
        <v>21</v>
      </c>
      <c r="B14" s="13">
        <v>1</v>
      </c>
      <c r="C14" s="13">
        <v>1</v>
      </c>
      <c r="D14" s="13">
        <v>-1</v>
      </c>
      <c r="E14" s="13">
        <f t="shared" si="7"/>
        <v>1.0242187500000002</v>
      </c>
      <c r="F14" s="13">
        <f t="shared" si="8"/>
        <v>-1.0738281249999999</v>
      </c>
      <c r="G14" s="13">
        <f t="shared" si="9"/>
        <v>-1.04296875</v>
      </c>
      <c r="H14" s="13">
        <f t="shared" si="10"/>
        <v>1.412109375</v>
      </c>
      <c r="I14" s="13">
        <f t="shared" si="11"/>
        <v>-1.36328125</v>
      </c>
      <c r="J14" s="13">
        <f t="shared" si="12"/>
        <v>-0.74179687499999991</v>
      </c>
      <c r="K14" s="13">
        <v>0.5</v>
      </c>
      <c r="L14" s="23">
        <f t="shared" si="0"/>
        <v>-1.3820312499999998</v>
      </c>
      <c r="M14" s="23">
        <f t="shared" si="1"/>
        <v>-0.40351562499999982</v>
      </c>
      <c r="N14" s="23">
        <f t="shared" si="2"/>
        <v>-1</v>
      </c>
      <c r="O14" s="23">
        <f t="shared" si="3"/>
        <v>-1</v>
      </c>
      <c r="P14" s="23">
        <v>0.5</v>
      </c>
      <c r="Q14" s="23">
        <v>0.5</v>
      </c>
      <c r="R14" s="23">
        <v>0.5</v>
      </c>
      <c r="S14" s="23">
        <f t="shared" si="4"/>
        <v>-0.5</v>
      </c>
      <c r="T14" s="23">
        <f t="shared" si="5"/>
        <v>-1</v>
      </c>
      <c r="U14" s="23" t="b">
        <f t="shared" si="6"/>
        <v>1</v>
      </c>
    </row>
    <row r="15" spans="1:21" x14ac:dyDescent="0.3">
      <c r="A15" s="36"/>
      <c r="B15" s="13">
        <v>1</v>
      </c>
      <c r="C15" s="13">
        <v>-1</v>
      </c>
      <c r="D15" s="13">
        <v>1</v>
      </c>
      <c r="E15" s="13">
        <f t="shared" si="7"/>
        <v>1.0242187500000002</v>
      </c>
      <c r="F15" s="13">
        <f t="shared" si="8"/>
        <v>-1.3720703125</v>
      </c>
      <c r="G15" s="13">
        <f t="shared" si="9"/>
        <v>-1.04296875</v>
      </c>
      <c r="H15" s="13">
        <f t="shared" si="10"/>
        <v>1.1138671874999999</v>
      </c>
      <c r="I15" s="13">
        <f t="shared" si="11"/>
        <v>-1.36328125</v>
      </c>
      <c r="J15" s="13">
        <f t="shared" si="12"/>
        <v>-1.0400390625</v>
      </c>
      <c r="K15" s="13">
        <v>0.5</v>
      </c>
      <c r="L15" s="23">
        <f t="shared" si="0"/>
        <v>0.70390625000000018</v>
      </c>
      <c r="M15" s="23">
        <f t="shared" si="1"/>
        <v>-3.5259765624999999</v>
      </c>
      <c r="N15" s="23">
        <f t="shared" si="2"/>
        <v>1</v>
      </c>
      <c r="O15" s="23">
        <f t="shared" si="3"/>
        <v>-1</v>
      </c>
      <c r="P15" s="23">
        <v>0.5</v>
      </c>
      <c r="Q15" s="23">
        <v>0.5</v>
      </c>
      <c r="R15" s="23">
        <v>0.5</v>
      </c>
      <c r="S15" s="23">
        <f t="shared" si="4"/>
        <v>0.5</v>
      </c>
      <c r="T15" s="23">
        <f t="shared" si="5"/>
        <v>1</v>
      </c>
      <c r="U15" s="23" t="b">
        <f t="shared" si="6"/>
        <v>1</v>
      </c>
    </row>
    <row r="16" spans="1:21" x14ac:dyDescent="0.3">
      <c r="A16" s="36"/>
      <c r="B16" s="13">
        <v>-1</v>
      </c>
      <c r="C16" s="13">
        <v>1</v>
      </c>
      <c r="D16" s="13">
        <v>1</v>
      </c>
      <c r="E16" s="13">
        <f t="shared" si="7"/>
        <v>1.1722656250000001</v>
      </c>
      <c r="F16" s="13">
        <f t="shared" si="8"/>
        <v>-1.3720703125</v>
      </c>
      <c r="G16" s="13">
        <f t="shared" si="9"/>
        <v>-1.1910156249999999</v>
      </c>
      <c r="H16" s="13">
        <f t="shared" si="10"/>
        <v>1.1138671874999999</v>
      </c>
      <c r="I16" s="13">
        <f t="shared" si="11"/>
        <v>-1.2152343750000001</v>
      </c>
      <c r="J16" s="13">
        <f t="shared" si="12"/>
        <v>-1.0400390625</v>
      </c>
      <c r="K16" s="13">
        <v>0.5</v>
      </c>
      <c r="L16" s="23">
        <f t="shared" si="0"/>
        <v>-3.5785156250000001</v>
      </c>
      <c r="M16" s="23">
        <f t="shared" si="1"/>
        <v>1.4458984374999999</v>
      </c>
      <c r="N16" s="23">
        <f t="shared" si="2"/>
        <v>-1</v>
      </c>
      <c r="O16" s="23">
        <f t="shared" si="3"/>
        <v>1</v>
      </c>
      <c r="P16" s="23">
        <v>0.5</v>
      </c>
      <c r="Q16" s="23">
        <v>0.5</v>
      </c>
      <c r="R16" s="23">
        <v>0.5</v>
      </c>
      <c r="S16" s="23">
        <f t="shared" si="4"/>
        <v>0.5</v>
      </c>
      <c r="T16" s="23">
        <f t="shared" si="5"/>
        <v>1</v>
      </c>
      <c r="U16" s="23" t="b">
        <f t="shared" si="6"/>
        <v>1</v>
      </c>
    </row>
    <row r="17" spans="1:21" x14ac:dyDescent="0.3">
      <c r="A17" s="36"/>
      <c r="B17" s="13">
        <v>-1</v>
      </c>
      <c r="C17" s="13">
        <v>-1</v>
      </c>
      <c r="D17" s="13">
        <v>-1</v>
      </c>
      <c r="E17" s="13">
        <f t="shared" si="7"/>
        <v>1.1722656250000001</v>
      </c>
      <c r="F17" s="13">
        <f t="shared" si="8"/>
        <v>-1.14912109375</v>
      </c>
      <c r="G17" s="13">
        <f t="shared" si="9"/>
        <v>-1.1910156249999999</v>
      </c>
      <c r="H17" s="13">
        <f t="shared" si="10"/>
        <v>0.89091796874999996</v>
      </c>
      <c r="I17" s="13">
        <f t="shared" si="11"/>
        <v>-1.2152343750000001</v>
      </c>
      <c r="J17" s="13">
        <f t="shared" si="12"/>
        <v>-1.26298828125</v>
      </c>
      <c r="K17" s="13">
        <v>0.5</v>
      </c>
      <c r="L17" s="23">
        <f t="shared" si="0"/>
        <v>-1.1964843750000003</v>
      </c>
      <c r="M17" s="23">
        <f t="shared" si="1"/>
        <v>-1.0047851562499999</v>
      </c>
      <c r="N17" s="23">
        <f t="shared" si="2"/>
        <v>-1</v>
      </c>
      <c r="O17" s="23">
        <f t="shared" si="3"/>
        <v>-1</v>
      </c>
      <c r="P17" s="23">
        <v>0.5</v>
      </c>
      <c r="Q17" s="23">
        <v>0.5</v>
      </c>
      <c r="R17" s="23">
        <v>0.5</v>
      </c>
      <c r="S17" s="23">
        <f t="shared" si="4"/>
        <v>-0.5</v>
      </c>
      <c r="T17" s="23">
        <f t="shared" si="5"/>
        <v>-1</v>
      </c>
      <c r="U17" s="23" t="b">
        <f t="shared" si="6"/>
        <v>1</v>
      </c>
    </row>
    <row r="18" spans="1:21" x14ac:dyDescent="0.3">
      <c r="A18" s="37" t="s">
        <v>22</v>
      </c>
      <c r="B18" s="9">
        <v>1</v>
      </c>
      <c r="C18" s="9">
        <v>1</v>
      </c>
      <c r="D18" s="9">
        <v>-1</v>
      </c>
      <c r="E18" s="9">
        <f t="shared" si="7"/>
        <v>1.1722656250000001</v>
      </c>
      <c r="F18" s="9">
        <f t="shared" si="8"/>
        <v>-1.1515136718750001</v>
      </c>
      <c r="G18" s="9">
        <f t="shared" si="9"/>
        <v>-1.1910156249999999</v>
      </c>
      <c r="H18" s="9">
        <f t="shared" si="10"/>
        <v>0.88852539062500002</v>
      </c>
      <c r="I18" s="9">
        <f t="shared" si="11"/>
        <v>-1.2152343750000001</v>
      </c>
      <c r="J18" s="9">
        <f t="shared" si="12"/>
        <v>-1.2605957031249999</v>
      </c>
      <c r="K18" s="9">
        <v>0.5</v>
      </c>
      <c r="L18" s="24">
        <f t="shared" si="0"/>
        <v>-1.2339843749999999</v>
      </c>
      <c r="M18" s="24">
        <f t="shared" si="1"/>
        <v>-1.5235839843750001</v>
      </c>
      <c r="N18" s="24">
        <f t="shared" si="2"/>
        <v>-1</v>
      </c>
      <c r="O18" s="24">
        <f t="shared" si="3"/>
        <v>-1</v>
      </c>
      <c r="P18" s="24">
        <v>0.5</v>
      </c>
      <c r="Q18" s="24">
        <v>0.5</v>
      </c>
      <c r="R18" s="24">
        <v>0.5</v>
      </c>
      <c r="S18" s="24">
        <f t="shared" si="4"/>
        <v>-0.5</v>
      </c>
      <c r="T18" s="24">
        <f t="shared" si="5"/>
        <v>-1</v>
      </c>
      <c r="U18" s="24" t="b">
        <f t="shared" si="6"/>
        <v>1</v>
      </c>
    </row>
    <row r="19" spans="1:21" x14ac:dyDescent="0.3">
      <c r="A19" s="37"/>
      <c r="B19" s="9">
        <v>1</v>
      </c>
      <c r="C19" s="9">
        <v>-1</v>
      </c>
      <c r="D19" s="9">
        <v>1</v>
      </c>
      <c r="E19" s="9">
        <f t="shared" si="7"/>
        <v>1.2892578125</v>
      </c>
      <c r="F19" s="9">
        <f t="shared" si="8"/>
        <v>-1.1515136718750001</v>
      </c>
      <c r="G19" s="9">
        <f t="shared" si="9"/>
        <v>-1.0740234375</v>
      </c>
      <c r="H19" s="9">
        <f t="shared" si="10"/>
        <v>0.88852539062500002</v>
      </c>
      <c r="I19" s="9">
        <f t="shared" si="11"/>
        <v>-1.0982421875000001</v>
      </c>
      <c r="J19" s="9">
        <f t="shared" si="12"/>
        <v>-1.2605957031249999</v>
      </c>
      <c r="K19" s="9">
        <v>0.5</v>
      </c>
      <c r="L19" s="24">
        <f t="shared" si="0"/>
        <v>1.2650390624999999</v>
      </c>
      <c r="M19" s="24">
        <f t="shared" si="1"/>
        <v>-3.3006347656249999</v>
      </c>
      <c r="N19" s="24">
        <f t="shared" si="2"/>
        <v>1</v>
      </c>
      <c r="O19" s="24">
        <f t="shared" si="3"/>
        <v>-1</v>
      </c>
      <c r="P19" s="24">
        <v>0.5</v>
      </c>
      <c r="Q19" s="24">
        <v>0.5</v>
      </c>
      <c r="R19" s="24">
        <v>0.5</v>
      </c>
      <c r="S19" s="24">
        <f t="shared" si="4"/>
        <v>0.5</v>
      </c>
      <c r="T19" s="24">
        <f t="shared" si="5"/>
        <v>1</v>
      </c>
      <c r="U19" s="24" t="b">
        <f t="shared" si="6"/>
        <v>1</v>
      </c>
    </row>
    <row r="20" spans="1:21" x14ac:dyDescent="0.3">
      <c r="A20" s="37"/>
      <c r="B20" s="9">
        <v>-1</v>
      </c>
      <c r="C20" s="9">
        <v>1</v>
      </c>
      <c r="D20" s="9">
        <v>1</v>
      </c>
      <c r="E20" s="9">
        <f t="shared" si="7"/>
        <v>1.15673828125</v>
      </c>
      <c r="F20" s="9">
        <f t="shared" si="8"/>
        <v>-1.1515136718750001</v>
      </c>
      <c r="G20" s="9">
        <f t="shared" si="9"/>
        <v>-0.94150390625000002</v>
      </c>
      <c r="H20" s="9">
        <f t="shared" si="10"/>
        <v>0.88852539062500002</v>
      </c>
      <c r="I20" s="9">
        <f t="shared" si="11"/>
        <v>-1.2307617187500002</v>
      </c>
      <c r="J20" s="9">
        <f t="shared" si="12"/>
        <v>-1.2605957031249999</v>
      </c>
      <c r="K20" s="9">
        <v>0.5</v>
      </c>
      <c r="L20" s="24">
        <f t="shared" si="0"/>
        <v>-3.3290039062500001</v>
      </c>
      <c r="M20" s="24">
        <f t="shared" si="1"/>
        <v>0.77944335937500009</v>
      </c>
      <c r="N20" s="24">
        <f t="shared" si="2"/>
        <v>-1</v>
      </c>
      <c r="O20" s="24">
        <f t="shared" si="3"/>
        <v>1</v>
      </c>
      <c r="P20" s="24">
        <v>0.5</v>
      </c>
      <c r="Q20" s="24">
        <v>0.5</v>
      </c>
      <c r="R20" s="24">
        <v>0.5</v>
      </c>
      <c r="S20" s="24">
        <f t="shared" si="4"/>
        <v>0.5</v>
      </c>
      <c r="T20" s="24">
        <f t="shared" si="5"/>
        <v>1</v>
      </c>
      <c r="U20" s="24" t="b">
        <f t="shared" si="6"/>
        <v>1</v>
      </c>
    </row>
    <row r="21" spans="1:21" x14ac:dyDescent="0.3">
      <c r="A21" s="37"/>
      <c r="B21" s="9">
        <v>-1</v>
      </c>
      <c r="C21" s="9">
        <v>-1</v>
      </c>
      <c r="D21" s="9">
        <v>-1</v>
      </c>
      <c r="E21" s="9">
        <f>IF(0-L20&lt;0-M20,E20+K19*(D20-L20)*B20,E20)</f>
        <v>1.15673828125</v>
      </c>
      <c r="F21" s="9">
        <f t="shared" si="8"/>
        <v>-1.2617919921875</v>
      </c>
      <c r="G21" s="9">
        <f t="shared" si="9"/>
        <v>-0.94150390625000002</v>
      </c>
      <c r="H21" s="9">
        <f t="shared" si="10"/>
        <v>0.99880371093749998</v>
      </c>
      <c r="I21" s="9">
        <f t="shared" si="11"/>
        <v>-1.2307617187500002</v>
      </c>
      <c r="J21" s="9">
        <f t="shared" si="12"/>
        <v>-1.1503173828125</v>
      </c>
      <c r="K21" s="9">
        <v>0.5</v>
      </c>
      <c r="L21" s="24">
        <f t="shared" si="0"/>
        <v>-1.4459960937500003</v>
      </c>
      <c r="M21" s="24">
        <f t="shared" si="1"/>
        <v>-0.88732910156249989</v>
      </c>
      <c r="N21" s="24">
        <f t="shared" si="2"/>
        <v>-1</v>
      </c>
      <c r="O21" s="24">
        <f t="shared" si="3"/>
        <v>-1</v>
      </c>
      <c r="P21" s="24">
        <v>0.5</v>
      </c>
      <c r="Q21" s="24">
        <v>0.5</v>
      </c>
      <c r="R21" s="24">
        <v>0.5</v>
      </c>
      <c r="S21" s="24">
        <f t="shared" si="4"/>
        <v>-0.5</v>
      </c>
      <c r="T21" s="24">
        <f t="shared" si="5"/>
        <v>-1</v>
      </c>
      <c r="U21" s="24" t="b">
        <f t="shared" si="6"/>
        <v>1</v>
      </c>
    </row>
    <row r="23" spans="1:21" x14ac:dyDescent="0.3">
      <c r="A23" s="15" t="s">
        <v>17</v>
      </c>
      <c r="B23" s="16"/>
      <c r="C23" s="16"/>
      <c r="D23" s="6"/>
    </row>
    <row r="24" spans="1:21" x14ac:dyDescent="0.3">
      <c r="A24" s="12" t="s">
        <v>39</v>
      </c>
      <c r="B24" s="12" t="s">
        <v>40</v>
      </c>
      <c r="C24" s="12" t="s">
        <v>41</v>
      </c>
      <c r="D24" s="12" t="s">
        <v>42</v>
      </c>
      <c r="E24" s="25" t="s">
        <v>27</v>
      </c>
      <c r="F24" s="25" t="s">
        <v>28</v>
      </c>
      <c r="G24" s="25" t="s">
        <v>43</v>
      </c>
      <c r="H24" s="25" t="s">
        <v>44</v>
      </c>
      <c r="I24" s="25" t="s">
        <v>33</v>
      </c>
      <c r="J24" s="25" t="s">
        <v>14</v>
      </c>
    </row>
    <row r="25" spans="1:21" x14ac:dyDescent="0.3">
      <c r="A25" s="14">
        <f t="shared" ref="A25:F25" si="13">E21</f>
        <v>1.15673828125</v>
      </c>
      <c r="B25" s="14">
        <f t="shared" si="13"/>
        <v>-1.2617919921875</v>
      </c>
      <c r="C25" s="14">
        <f t="shared" si="13"/>
        <v>-0.94150390625000002</v>
      </c>
      <c r="D25" s="14">
        <f t="shared" si="13"/>
        <v>0.99880371093749998</v>
      </c>
      <c r="E25" s="14">
        <f t="shared" si="13"/>
        <v>-1.2307617187500002</v>
      </c>
      <c r="F25" s="14">
        <f t="shared" si="13"/>
        <v>-1.1503173828125</v>
      </c>
      <c r="G25" s="14">
        <v>0.5</v>
      </c>
      <c r="H25" s="14">
        <v>0.5</v>
      </c>
      <c r="I25" s="14">
        <v>0.5</v>
      </c>
      <c r="J25" s="14">
        <v>0.5</v>
      </c>
    </row>
    <row r="27" spans="1:21" x14ac:dyDescent="0.3">
      <c r="A27" s="17" t="s">
        <v>16</v>
      </c>
      <c r="B27" s="4" t="s">
        <v>0</v>
      </c>
      <c r="C27" s="4" t="s">
        <v>1</v>
      </c>
      <c r="D27" s="4" t="s">
        <v>2</v>
      </c>
      <c r="E27" s="4" t="s">
        <v>37</v>
      </c>
      <c r="F27" s="4" t="s">
        <v>35</v>
      </c>
      <c r="G27" s="4" t="s">
        <v>36</v>
      </c>
      <c r="H27" s="4" t="s">
        <v>38</v>
      </c>
      <c r="I27" s="4" t="s">
        <v>27</v>
      </c>
      <c r="J27" s="4" t="s">
        <v>28</v>
      </c>
      <c r="K27" s="4" t="s">
        <v>14</v>
      </c>
      <c r="L27" s="4" t="s">
        <v>25</v>
      </c>
      <c r="M27" s="4" t="s">
        <v>26</v>
      </c>
      <c r="N27" s="4" t="s">
        <v>29</v>
      </c>
      <c r="O27" s="4" t="s">
        <v>30</v>
      </c>
      <c r="P27" s="4" t="s">
        <v>32</v>
      </c>
      <c r="Q27" s="4" t="s">
        <v>31</v>
      </c>
      <c r="R27" s="4" t="s">
        <v>33</v>
      </c>
      <c r="S27" s="4" t="s">
        <v>6</v>
      </c>
      <c r="T27" s="4" t="s">
        <v>7</v>
      </c>
      <c r="U27" s="4" t="s">
        <v>34</v>
      </c>
    </row>
    <row r="28" spans="1:21" x14ac:dyDescent="0.3">
      <c r="A28" s="31"/>
      <c r="B28" s="19">
        <v>1</v>
      </c>
      <c r="C28" s="19">
        <v>1</v>
      </c>
      <c r="D28" s="19">
        <v>-1</v>
      </c>
      <c r="E28" s="19">
        <f t="shared" ref="E28:J28" si="14">E21</f>
        <v>1.15673828125</v>
      </c>
      <c r="F28" s="26">
        <f t="shared" si="14"/>
        <v>-1.2617919921875</v>
      </c>
      <c r="G28" s="26">
        <f t="shared" si="14"/>
        <v>-0.94150390625000002</v>
      </c>
      <c r="H28" s="26">
        <f t="shared" si="14"/>
        <v>0.99880371093749998</v>
      </c>
      <c r="I28" s="26">
        <f t="shared" si="14"/>
        <v>-1.2307617187500002</v>
      </c>
      <c r="J28" s="26">
        <f t="shared" si="14"/>
        <v>-1.1503173828125</v>
      </c>
      <c r="K28" s="19">
        <v>0.5</v>
      </c>
      <c r="L28" s="26">
        <f>E28*B28+G28*C28+I28</f>
        <v>-1.0155273437500001</v>
      </c>
      <c r="M28" s="26">
        <f>B28*F28+C28*H28+J28</f>
        <v>-1.4133056640624999</v>
      </c>
      <c r="N28" s="26">
        <f>IF(L28&gt;=0,1,IF(L28&lt;0,-1,0))</f>
        <v>-1</v>
      </c>
      <c r="O28" s="26">
        <f>IF(M28&gt;=0,1,IF(M28&lt;0,-1,0))</f>
        <v>-1</v>
      </c>
      <c r="P28" s="26">
        <v>0.5</v>
      </c>
      <c r="Q28" s="26">
        <v>0.5</v>
      </c>
      <c r="R28" s="26">
        <v>0.5</v>
      </c>
      <c r="S28" s="26">
        <f>N28*P28+O28*Q28+R28</f>
        <v>-0.5</v>
      </c>
      <c r="T28" s="26">
        <f>IF(S28&gt;=0,1,IF(S28&lt;0,-1,0))</f>
        <v>-1</v>
      </c>
      <c r="U28" s="26" t="b">
        <f>T28=D28</f>
        <v>1</v>
      </c>
    </row>
    <row r="29" spans="1:21" x14ac:dyDescent="0.3">
      <c r="A29" s="31"/>
      <c r="B29" s="19">
        <v>1</v>
      </c>
      <c r="C29" s="19">
        <v>-1</v>
      </c>
      <c r="D29" s="19">
        <v>1</v>
      </c>
      <c r="E29" s="19">
        <f t="shared" ref="E29:J29" si="15">E21</f>
        <v>1.15673828125</v>
      </c>
      <c r="F29" s="26">
        <f t="shared" si="15"/>
        <v>-1.2617919921875</v>
      </c>
      <c r="G29" s="26">
        <f t="shared" si="15"/>
        <v>-0.94150390625000002</v>
      </c>
      <c r="H29" s="26">
        <f t="shared" si="15"/>
        <v>0.99880371093749998</v>
      </c>
      <c r="I29" s="26">
        <f t="shared" si="15"/>
        <v>-1.2307617187500002</v>
      </c>
      <c r="J29" s="26">
        <f t="shared" si="15"/>
        <v>-1.1503173828125</v>
      </c>
      <c r="K29" s="19">
        <v>0.5</v>
      </c>
      <c r="L29" s="26">
        <f t="shared" ref="L29:L31" si="16">E29*B29+G29*C29+I29</f>
        <v>0.86748046874999973</v>
      </c>
      <c r="M29" s="26">
        <f t="shared" ref="M29:M31" si="17">B29*F29+C29*H29+J29</f>
        <v>-3.4109130859374996</v>
      </c>
      <c r="N29" s="26">
        <f t="shared" ref="N29:N31" si="18">IF(L29&gt;=0,1,IF(L29&lt;0,-1,0))</f>
        <v>1</v>
      </c>
      <c r="O29" s="26">
        <f t="shared" ref="O29:O31" si="19">IF(M29&gt;=0,1,IF(M29&lt;0,-1,0))</f>
        <v>-1</v>
      </c>
      <c r="P29" s="26">
        <v>0.5</v>
      </c>
      <c r="Q29" s="26">
        <v>0.5</v>
      </c>
      <c r="R29" s="26">
        <v>0.5</v>
      </c>
      <c r="S29" s="26">
        <f t="shared" ref="S29:S31" si="20">N29*P29+O29*Q29+R29</f>
        <v>0.5</v>
      </c>
      <c r="T29" s="26">
        <f t="shared" ref="T29:T31" si="21">IF(S29&gt;=0,1,IF(S29&lt;0,-1,0))</f>
        <v>1</v>
      </c>
      <c r="U29" s="26" t="b">
        <f t="shared" ref="U29:U31" si="22">T29=D29</f>
        <v>1</v>
      </c>
    </row>
    <row r="30" spans="1:21" x14ac:dyDescent="0.3">
      <c r="A30" s="31"/>
      <c r="B30" s="19">
        <v>-1</v>
      </c>
      <c r="C30" s="19">
        <v>1</v>
      </c>
      <c r="D30" s="19">
        <v>1</v>
      </c>
      <c r="E30" s="19">
        <f t="shared" ref="E30:J30" si="23">E21</f>
        <v>1.15673828125</v>
      </c>
      <c r="F30" s="26">
        <f t="shared" si="23"/>
        <v>-1.2617919921875</v>
      </c>
      <c r="G30" s="26">
        <f t="shared" si="23"/>
        <v>-0.94150390625000002</v>
      </c>
      <c r="H30" s="26">
        <f t="shared" si="23"/>
        <v>0.99880371093749998</v>
      </c>
      <c r="I30" s="26">
        <f t="shared" si="23"/>
        <v>-1.2307617187500002</v>
      </c>
      <c r="J30" s="26">
        <f t="shared" si="23"/>
        <v>-1.1503173828125</v>
      </c>
      <c r="K30" s="19">
        <v>0.5</v>
      </c>
      <c r="L30" s="26">
        <f t="shared" si="16"/>
        <v>-3.3290039062500001</v>
      </c>
      <c r="M30" s="26">
        <f t="shared" si="17"/>
        <v>1.1102783203125</v>
      </c>
      <c r="N30" s="26">
        <f t="shared" si="18"/>
        <v>-1</v>
      </c>
      <c r="O30" s="26">
        <f t="shared" si="19"/>
        <v>1</v>
      </c>
      <c r="P30" s="26">
        <v>0.5</v>
      </c>
      <c r="Q30" s="26">
        <v>0.5</v>
      </c>
      <c r="R30" s="26">
        <v>0.5</v>
      </c>
      <c r="S30" s="26">
        <f t="shared" si="20"/>
        <v>0.5</v>
      </c>
      <c r="T30" s="26">
        <f t="shared" si="21"/>
        <v>1</v>
      </c>
      <c r="U30" s="26" t="b">
        <f t="shared" si="22"/>
        <v>1</v>
      </c>
    </row>
    <row r="31" spans="1:21" x14ac:dyDescent="0.3">
      <c r="A31" s="31"/>
      <c r="B31" s="19">
        <v>-1</v>
      </c>
      <c r="C31" s="19">
        <v>-1</v>
      </c>
      <c r="D31" s="19">
        <v>-1</v>
      </c>
      <c r="E31" s="19">
        <f t="shared" ref="E31:J31" si="24">E21</f>
        <v>1.15673828125</v>
      </c>
      <c r="F31" s="26">
        <f t="shared" si="24"/>
        <v>-1.2617919921875</v>
      </c>
      <c r="G31" s="26">
        <f t="shared" si="24"/>
        <v>-0.94150390625000002</v>
      </c>
      <c r="H31" s="26">
        <f t="shared" si="24"/>
        <v>0.99880371093749998</v>
      </c>
      <c r="I31" s="26">
        <f t="shared" si="24"/>
        <v>-1.2307617187500002</v>
      </c>
      <c r="J31" s="26">
        <f t="shared" si="24"/>
        <v>-1.1503173828125</v>
      </c>
      <c r="K31" s="19">
        <v>0.5</v>
      </c>
      <c r="L31" s="26">
        <f t="shared" si="16"/>
        <v>-1.4459960937500003</v>
      </c>
      <c r="M31" s="26">
        <f t="shared" si="17"/>
        <v>-0.88732910156249989</v>
      </c>
      <c r="N31" s="26">
        <f t="shared" si="18"/>
        <v>-1</v>
      </c>
      <c r="O31" s="26">
        <f t="shared" si="19"/>
        <v>-1</v>
      </c>
      <c r="P31" s="26">
        <v>0.5</v>
      </c>
      <c r="Q31" s="26">
        <v>0.5</v>
      </c>
      <c r="R31" s="26">
        <v>0.5</v>
      </c>
      <c r="S31" s="26">
        <f t="shared" si="20"/>
        <v>-0.5</v>
      </c>
      <c r="T31" s="26">
        <f t="shared" si="21"/>
        <v>-1</v>
      </c>
      <c r="U31" s="26" t="b">
        <f t="shared" si="22"/>
        <v>1</v>
      </c>
    </row>
    <row r="34" spans="1:2" x14ac:dyDescent="0.3">
      <c r="A34" s="20" t="s">
        <v>24</v>
      </c>
      <c r="B34" s="22">
        <v>1</v>
      </c>
    </row>
    <row r="37" spans="1:2" ht="14.4" customHeight="1" x14ac:dyDescent="0.3"/>
  </sheetData>
  <mergeCells count="6">
    <mergeCell ref="A2:A5"/>
    <mergeCell ref="A6:A9"/>
    <mergeCell ref="A10:A13"/>
    <mergeCell ref="A14:A17"/>
    <mergeCell ref="A18:A21"/>
    <mergeCell ref="A28:A3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AND_AD</vt:lpstr>
      <vt:lpstr>XOR_AD</vt:lpstr>
      <vt:lpstr>XOR_MAD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Sapan Kumar</dc:creator>
  <cp:lastModifiedBy>Sapan Kumar</cp:lastModifiedBy>
  <dcterms:created xsi:type="dcterms:W3CDTF">2022-11-20T11:52:55Z</dcterms:created>
  <dcterms:modified xsi:type="dcterms:W3CDTF">2022-11-20T16:15:30Z</dcterms:modified>
</cp:coreProperties>
</file>