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ummy Datasets\"/>
    </mc:Choice>
  </mc:AlternateContent>
  <xr:revisionPtr revIDLastSave="0" documentId="13_ncr:1_{5F74981B-5619-442E-9F05-37B2F7714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tanic.csv" sheetId="1" r:id="rId1"/>
    <sheet name="Cabin_Cleaning" sheetId="4" r:id="rId2"/>
    <sheet name="Age_Cleaning" sheetId="3" r:id="rId3"/>
    <sheet name="Embarked_Cleaning" sheetId="2" r:id="rId4"/>
  </sheets>
  <definedNames>
    <definedName name="_xlnm._FilterDatabase" localSheetId="0" hidden="1">Titanic.csv!$A$1:$N$893</definedName>
    <definedName name="Age">Titanic.csv!$F$3:$F$893</definedName>
    <definedName name="Age_1">Titanic.csv!$N$3:$N$893</definedName>
    <definedName name="Avg_Age">Age_Cleaning!$J$3:$J$8</definedName>
    <definedName name="Cabin">Titanic.csv!$K$3:$K$893</definedName>
    <definedName name="Embarked">Titanic.csv!$L$3:$L$893</definedName>
    <definedName name="Embarked_1">Titanic.csv!$M$3:$M$893</definedName>
    <definedName name="Fare">Titanic.csv!$J$3:$J$893</definedName>
    <definedName name="Name">Titanic.csv!$D$3:$D$893</definedName>
    <definedName name="Parch">Titanic.csv!$H$3:$H$893</definedName>
    <definedName name="PassengerId">Titanic.csv!$A$3:$A$893</definedName>
    <definedName name="Pclass">Titanic.csv!$C$3:$C$893</definedName>
    <definedName name="Pclass_Age">Age_Cleaning!$H$3:$H$8</definedName>
    <definedName name="Sex">Titanic.csv!$E$3:$E$893</definedName>
    <definedName name="Sex_Age">Age_Cleaning!$I$3:$I$8</definedName>
    <definedName name="SibSp">Titanic.csv!$G$3:$G$893</definedName>
    <definedName name="Survived">Titanic.csv!$B$3:$B$893</definedName>
    <definedName name="Ticket">Titanic.csv!$I$3:$I$893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3" i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3" i="4"/>
  <c r="O3" i="1" a="1"/>
  <c r="O3" i="1" s="1"/>
  <c r="O1" i="1" s="1"/>
  <c r="N1" i="1"/>
  <c r="N4" i="1"/>
  <c r="N5" i="1"/>
  <c r="N6" i="1"/>
  <c r="N7" i="1"/>
  <c r="N9" i="1"/>
  <c r="N10" i="1"/>
  <c r="N11" i="1"/>
  <c r="N12" i="1"/>
  <c r="N13" i="1"/>
  <c r="N14" i="1"/>
  <c r="N15" i="1"/>
  <c r="N16" i="1"/>
  <c r="N17" i="1"/>
  <c r="N18" i="1"/>
  <c r="N19" i="1"/>
  <c r="N21" i="1"/>
  <c r="N23" i="1"/>
  <c r="N24" i="1"/>
  <c r="N25" i="1"/>
  <c r="N26" i="1"/>
  <c r="N27" i="1"/>
  <c r="N28" i="1"/>
  <c r="N30" i="1"/>
  <c r="N33" i="1"/>
  <c r="N36" i="1"/>
  <c r="N37" i="1"/>
  <c r="N38" i="1"/>
  <c r="N40" i="1"/>
  <c r="N41" i="1"/>
  <c r="N42" i="1"/>
  <c r="N43" i="1"/>
  <c r="N44" i="1"/>
  <c r="N46" i="1"/>
  <c r="N47" i="1"/>
  <c r="N52" i="1"/>
  <c r="N53" i="1"/>
  <c r="N54" i="1"/>
  <c r="N55" i="1"/>
  <c r="N56" i="1"/>
  <c r="N57" i="1"/>
  <c r="N59" i="1"/>
  <c r="N60" i="1"/>
  <c r="N61" i="1"/>
  <c r="N62" i="1"/>
  <c r="N63" i="1"/>
  <c r="N64" i="1"/>
  <c r="N65" i="1"/>
  <c r="N66" i="1"/>
  <c r="N69" i="1"/>
  <c r="N70" i="1"/>
  <c r="N71" i="1"/>
  <c r="N72" i="1"/>
  <c r="N73" i="1"/>
  <c r="N74" i="1"/>
  <c r="N75" i="1"/>
  <c r="N76" i="1"/>
  <c r="N77" i="1"/>
  <c r="N78" i="1"/>
  <c r="N81" i="1"/>
  <c r="N82" i="1"/>
  <c r="N83" i="1"/>
  <c r="N84" i="1"/>
  <c r="N85" i="1"/>
  <c r="N86" i="1"/>
  <c r="N87" i="1"/>
  <c r="N88" i="1"/>
  <c r="N89" i="1"/>
  <c r="N91" i="1"/>
  <c r="N92" i="1"/>
  <c r="N93" i="1"/>
  <c r="N94" i="1"/>
  <c r="N95" i="1"/>
  <c r="N96" i="1"/>
  <c r="N97" i="1"/>
  <c r="N99" i="1"/>
  <c r="N100" i="1"/>
  <c r="N101" i="1"/>
  <c r="N102" i="1"/>
  <c r="N103" i="1"/>
  <c r="N105" i="1"/>
  <c r="N106" i="1"/>
  <c r="N107" i="1"/>
  <c r="N108" i="1"/>
  <c r="N109" i="1"/>
  <c r="N111" i="1"/>
  <c r="N113" i="1"/>
  <c r="N114" i="1"/>
  <c r="N115" i="1"/>
  <c r="N116" i="1"/>
  <c r="N117" i="1"/>
  <c r="N118" i="1"/>
  <c r="N119" i="1"/>
  <c r="N120" i="1"/>
  <c r="N121" i="1"/>
  <c r="N122" i="1"/>
  <c r="N123" i="1"/>
  <c r="N125" i="1"/>
  <c r="N126" i="1"/>
  <c r="N127" i="1"/>
  <c r="N128" i="1"/>
  <c r="N129" i="1"/>
  <c r="N130" i="1"/>
  <c r="N132" i="1"/>
  <c r="N133" i="1"/>
  <c r="N134" i="1"/>
  <c r="N135" i="1"/>
  <c r="N136" i="1"/>
  <c r="N137" i="1"/>
  <c r="N138" i="1"/>
  <c r="N139" i="1"/>
  <c r="N140" i="1"/>
  <c r="N141" i="1"/>
  <c r="N142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8" i="1"/>
  <c r="N159" i="1"/>
  <c r="N160" i="1"/>
  <c r="N163" i="1"/>
  <c r="N164" i="1"/>
  <c r="N165" i="1"/>
  <c r="N166" i="1"/>
  <c r="N167" i="1"/>
  <c r="N168" i="1"/>
  <c r="N170" i="1"/>
  <c r="N172" i="1"/>
  <c r="N173" i="1"/>
  <c r="N174" i="1"/>
  <c r="N175" i="1"/>
  <c r="N176" i="1"/>
  <c r="N177" i="1"/>
  <c r="N178" i="1"/>
  <c r="N179" i="1"/>
  <c r="N180" i="1"/>
  <c r="N181" i="1"/>
  <c r="N182" i="1"/>
  <c r="N185" i="1"/>
  <c r="N186" i="1"/>
  <c r="N187" i="1"/>
  <c r="N189" i="1"/>
  <c r="N190" i="1"/>
  <c r="N191" i="1"/>
  <c r="N192" i="1"/>
  <c r="N193" i="1"/>
  <c r="N194" i="1"/>
  <c r="N195" i="1"/>
  <c r="N196" i="1"/>
  <c r="N197" i="1"/>
  <c r="N198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7" i="1"/>
  <c r="N228" i="1"/>
  <c r="N229" i="1"/>
  <c r="N230" i="1"/>
  <c r="N231" i="1"/>
  <c r="N233" i="1"/>
  <c r="N234" i="1"/>
  <c r="N235" i="1"/>
  <c r="N236" i="1"/>
  <c r="N237" i="1"/>
  <c r="N239" i="1"/>
  <c r="N240" i="1"/>
  <c r="N241" i="1"/>
  <c r="N242" i="1"/>
  <c r="N243" i="1"/>
  <c r="N245" i="1"/>
  <c r="N246" i="1"/>
  <c r="N247" i="1"/>
  <c r="N248" i="1"/>
  <c r="N249" i="1"/>
  <c r="N250" i="1"/>
  <c r="N251" i="1"/>
  <c r="N252" i="1"/>
  <c r="N254" i="1"/>
  <c r="N255" i="1"/>
  <c r="N256" i="1"/>
  <c r="N257" i="1"/>
  <c r="N258" i="1"/>
  <c r="N259" i="1"/>
  <c r="N260" i="1"/>
  <c r="N261" i="1"/>
  <c r="N262" i="1"/>
  <c r="N264" i="1"/>
  <c r="N265" i="1"/>
  <c r="N266" i="1"/>
  <c r="N267" i="1"/>
  <c r="N268" i="1"/>
  <c r="N269" i="1"/>
  <c r="N270" i="1"/>
  <c r="N271" i="1"/>
  <c r="N272" i="1"/>
  <c r="N274" i="1"/>
  <c r="N275" i="1"/>
  <c r="N276" i="1"/>
  <c r="N277" i="1"/>
  <c r="N278" i="1"/>
  <c r="N279" i="1"/>
  <c r="N281" i="1"/>
  <c r="N282" i="1"/>
  <c r="N283" i="1"/>
  <c r="N284" i="1"/>
  <c r="N285" i="1"/>
  <c r="N286" i="1"/>
  <c r="N288" i="1"/>
  <c r="N289" i="1"/>
  <c r="N290" i="1"/>
  <c r="N291" i="1"/>
  <c r="N292" i="1"/>
  <c r="N293" i="1"/>
  <c r="N294" i="1"/>
  <c r="N295" i="1"/>
  <c r="N296" i="1"/>
  <c r="N297" i="1"/>
  <c r="N299" i="1"/>
  <c r="N300" i="1"/>
  <c r="N302" i="1"/>
  <c r="N305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8" i="1"/>
  <c r="N329" i="1"/>
  <c r="N330" i="1"/>
  <c r="N331" i="1"/>
  <c r="N332" i="1"/>
  <c r="N334" i="1"/>
  <c r="N335" i="1"/>
  <c r="N336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5" i="1"/>
  <c r="N356" i="1"/>
  <c r="N358" i="1"/>
  <c r="N359" i="1"/>
  <c r="N360" i="1"/>
  <c r="N363" i="1"/>
  <c r="N364" i="1"/>
  <c r="N365" i="1"/>
  <c r="N366" i="1"/>
  <c r="N367" i="1"/>
  <c r="N368" i="1"/>
  <c r="N369" i="1"/>
  <c r="N372" i="1"/>
  <c r="N373" i="1"/>
  <c r="N374" i="1"/>
  <c r="N375" i="1"/>
  <c r="N376" i="1"/>
  <c r="N377" i="1"/>
  <c r="N379" i="1"/>
  <c r="N380" i="1"/>
  <c r="N381" i="1"/>
  <c r="N382" i="1"/>
  <c r="N383" i="1"/>
  <c r="N384" i="1"/>
  <c r="N385" i="1"/>
  <c r="N386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5" i="1"/>
  <c r="N417" i="1"/>
  <c r="N418" i="1"/>
  <c r="N419" i="1"/>
  <c r="N420" i="1"/>
  <c r="N421" i="1"/>
  <c r="N422" i="1"/>
  <c r="N423" i="1"/>
  <c r="N424" i="1"/>
  <c r="N425" i="1"/>
  <c r="N426" i="1"/>
  <c r="N427" i="1"/>
  <c r="N429" i="1"/>
  <c r="N430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5" i="1"/>
  <c r="N456" i="1"/>
  <c r="N458" i="1"/>
  <c r="N459" i="1"/>
  <c r="N461" i="1"/>
  <c r="N463" i="1"/>
  <c r="N464" i="1"/>
  <c r="N465" i="1"/>
  <c r="N466" i="1"/>
  <c r="N468" i="1"/>
  <c r="N469" i="1"/>
  <c r="N470" i="1"/>
  <c r="N472" i="1"/>
  <c r="N474" i="1"/>
  <c r="N475" i="1"/>
  <c r="N476" i="1"/>
  <c r="N477" i="1"/>
  <c r="N479" i="1"/>
  <c r="N480" i="1"/>
  <c r="N481" i="1"/>
  <c r="N482" i="1"/>
  <c r="N483" i="1"/>
  <c r="N485" i="1"/>
  <c r="N486" i="1"/>
  <c r="N487" i="1"/>
  <c r="N489" i="1"/>
  <c r="N490" i="1"/>
  <c r="N491" i="1"/>
  <c r="N492" i="1"/>
  <c r="N494" i="1"/>
  <c r="N495" i="1"/>
  <c r="N496" i="1"/>
  <c r="N497" i="1"/>
  <c r="N499" i="1"/>
  <c r="N501" i="1"/>
  <c r="N502" i="1"/>
  <c r="N503" i="1"/>
  <c r="N504" i="1"/>
  <c r="N506" i="1"/>
  <c r="N507" i="1"/>
  <c r="N508" i="1"/>
  <c r="N509" i="1"/>
  <c r="N511" i="1"/>
  <c r="N512" i="1"/>
  <c r="N513" i="1"/>
  <c r="N515" i="1"/>
  <c r="N516" i="1"/>
  <c r="N517" i="1"/>
  <c r="N518" i="1"/>
  <c r="N519" i="1"/>
  <c r="N521" i="1"/>
  <c r="N522" i="1"/>
  <c r="N523" i="1"/>
  <c r="N524" i="1"/>
  <c r="N526" i="1"/>
  <c r="N528" i="1"/>
  <c r="N529" i="1"/>
  <c r="N530" i="1"/>
  <c r="N531" i="1"/>
  <c r="N532" i="1"/>
  <c r="N533" i="1"/>
  <c r="N535" i="1"/>
  <c r="N537" i="1"/>
  <c r="N538" i="1"/>
  <c r="N539" i="1"/>
  <c r="N540" i="1"/>
  <c r="N542" i="1"/>
  <c r="N543" i="1"/>
  <c r="N544" i="1"/>
  <c r="N545" i="1"/>
  <c r="N546" i="1"/>
  <c r="N547" i="1"/>
  <c r="N548" i="1"/>
  <c r="N549" i="1"/>
  <c r="N551" i="1"/>
  <c r="N552" i="1"/>
  <c r="N553" i="1"/>
  <c r="N554" i="1"/>
  <c r="N556" i="1"/>
  <c r="N557" i="1"/>
  <c r="N558" i="1"/>
  <c r="N559" i="1"/>
  <c r="N561" i="1"/>
  <c r="N562" i="1"/>
  <c r="N564" i="1"/>
  <c r="N565" i="1"/>
  <c r="N567" i="1"/>
  <c r="N568" i="1"/>
  <c r="N569" i="1"/>
  <c r="N570" i="1"/>
  <c r="N572" i="1"/>
  <c r="N573" i="1"/>
  <c r="N574" i="1"/>
  <c r="N575" i="1"/>
  <c r="N576" i="1"/>
  <c r="N577" i="1"/>
  <c r="N578" i="1"/>
  <c r="N579" i="1"/>
  <c r="N580" i="1"/>
  <c r="N582" i="1"/>
  <c r="N583" i="1"/>
  <c r="N584" i="1"/>
  <c r="N585" i="1"/>
  <c r="N586" i="1"/>
  <c r="N588" i="1"/>
  <c r="N589" i="1"/>
  <c r="N590" i="1"/>
  <c r="N591" i="1"/>
  <c r="N593" i="1"/>
  <c r="N594" i="1"/>
  <c r="N595" i="1"/>
  <c r="N597" i="1"/>
  <c r="N598" i="1"/>
  <c r="N600" i="1"/>
  <c r="N602" i="1"/>
  <c r="N603" i="1"/>
  <c r="N606" i="1"/>
  <c r="N607" i="1"/>
  <c r="N608" i="1"/>
  <c r="N609" i="1"/>
  <c r="N610" i="1"/>
  <c r="N611" i="1"/>
  <c r="N612" i="1"/>
  <c r="N613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3" i="1"/>
  <c r="N634" i="1"/>
  <c r="N635" i="1"/>
  <c r="N636" i="1"/>
  <c r="N637" i="1"/>
  <c r="N638" i="1"/>
  <c r="N639" i="1"/>
  <c r="N640" i="1"/>
  <c r="N641" i="1"/>
  <c r="N643" i="1"/>
  <c r="N644" i="1"/>
  <c r="N645" i="1"/>
  <c r="N646" i="1"/>
  <c r="N647" i="1"/>
  <c r="N648" i="1"/>
  <c r="N649" i="1"/>
  <c r="N650" i="1"/>
  <c r="N652" i="1"/>
  <c r="N654" i="1"/>
  <c r="N655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1" i="1"/>
  <c r="N672" i="1"/>
  <c r="N673" i="1"/>
  <c r="N674" i="1"/>
  <c r="N675" i="1"/>
  <c r="N676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6" i="1"/>
  <c r="N697" i="1"/>
  <c r="N698" i="1"/>
  <c r="N699" i="1"/>
  <c r="N701" i="1"/>
  <c r="N702" i="1"/>
  <c r="N703" i="1"/>
  <c r="N704" i="1"/>
  <c r="N705" i="1"/>
  <c r="N706" i="1"/>
  <c r="N707" i="1"/>
  <c r="N708" i="1"/>
  <c r="N709" i="1"/>
  <c r="N710" i="1"/>
  <c r="N711" i="1"/>
  <c r="N713" i="1"/>
  <c r="N715" i="1"/>
  <c r="N716" i="1"/>
  <c r="N717" i="1"/>
  <c r="N718" i="1"/>
  <c r="N719" i="1"/>
  <c r="N720" i="1"/>
  <c r="N722" i="1"/>
  <c r="N723" i="1"/>
  <c r="N724" i="1"/>
  <c r="N725" i="1"/>
  <c r="N726" i="1"/>
  <c r="N727" i="1"/>
  <c r="N728" i="1"/>
  <c r="N729" i="1"/>
  <c r="N731" i="1"/>
  <c r="N732" i="1"/>
  <c r="N733" i="1"/>
  <c r="N734" i="1"/>
  <c r="N736" i="1"/>
  <c r="N737" i="1"/>
  <c r="N738" i="1"/>
  <c r="N739" i="1"/>
  <c r="N740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70" i="1"/>
  <c r="N772" i="1"/>
  <c r="N773" i="1"/>
  <c r="N774" i="1"/>
  <c r="N775" i="1"/>
  <c r="N777" i="1"/>
  <c r="N778" i="1"/>
  <c r="N780" i="1"/>
  <c r="N782" i="1"/>
  <c r="N783" i="1"/>
  <c r="N784" i="1"/>
  <c r="N785" i="1"/>
  <c r="N787" i="1"/>
  <c r="N788" i="1"/>
  <c r="N789" i="1"/>
  <c r="N790" i="1"/>
  <c r="N791" i="1"/>
  <c r="N792" i="1"/>
  <c r="N794" i="1"/>
  <c r="N795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30" i="1"/>
  <c r="N832" i="1"/>
  <c r="N833" i="1"/>
  <c r="N834" i="1"/>
  <c r="N835" i="1"/>
  <c r="N836" i="1"/>
  <c r="N837" i="1"/>
  <c r="N838" i="1"/>
  <c r="N839" i="1"/>
  <c r="N841" i="1"/>
  <c r="N842" i="1"/>
  <c r="N843" i="1"/>
  <c r="N844" i="1"/>
  <c r="N845" i="1"/>
  <c r="N846" i="1"/>
  <c r="N847" i="1"/>
  <c r="N848" i="1"/>
  <c r="N849" i="1"/>
  <c r="N850" i="1"/>
  <c r="N851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2" i="1"/>
  <c r="N883" i="1"/>
  <c r="N884" i="1"/>
  <c r="N885" i="1"/>
  <c r="N886" i="1"/>
  <c r="N887" i="1"/>
  <c r="N888" i="1"/>
  <c r="N889" i="1"/>
  <c r="N890" i="1"/>
  <c r="N892" i="1"/>
  <c r="N893" i="1"/>
  <c r="N3" i="1"/>
  <c r="D2" i="3" a="1"/>
  <c r="D2" i="3" s="1"/>
  <c r="D3" i="3"/>
  <c r="D4" i="3"/>
  <c r="D5" i="3"/>
  <c r="D6" i="3"/>
  <c r="D8" i="3"/>
  <c r="D9" i="3"/>
  <c r="D10" i="3"/>
  <c r="D11" i="3"/>
  <c r="D12" i="3"/>
  <c r="D13" i="3"/>
  <c r="D14" i="3"/>
  <c r="D15" i="3"/>
  <c r="D16" i="3"/>
  <c r="D17" i="3"/>
  <c r="D18" i="3"/>
  <c r="D20" i="3"/>
  <c r="D22" i="3"/>
  <c r="D23" i="3"/>
  <c r="D24" i="3"/>
  <c r="D25" i="3"/>
  <c r="D26" i="3"/>
  <c r="D27" i="3"/>
  <c r="D29" i="3"/>
  <c r="D30" i="3"/>
  <c r="D32" i="3"/>
  <c r="D34" i="3"/>
  <c r="D35" i="3"/>
  <c r="D36" i="3"/>
  <c r="D37" i="3"/>
  <c r="D39" i="3"/>
  <c r="D40" i="3"/>
  <c r="D41" i="3"/>
  <c r="D42" i="3"/>
  <c r="D43" i="3"/>
  <c r="D45" i="3"/>
  <c r="D46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8" i="3"/>
  <c r="D69" i="3"/>
  <c r="D70" i="3"/>
  <c r="D71" i="3"/>
  <c r="D72" i="3"/>
  <c r="D73" i="3"/>
  <c r="D74" i="3"/>
  <c r="D75" i="3"/>
  <c r="D76" i="3"/>
  <c r="D77" i="3"/>
  <c r="D80" i="3"/>
  <c r="D81" i="3"/>
  <c r="D82" i="3"/>
  <c r="D83" i="3"/>
  <c r="D85" i="3"/>
  <c r="D86" i="3"/>
  <c r="D87" i="3"/>
  <c r="D88" i="3"/>
  <c r="D89" i="3"/>
  <c r="D90" i="3"/>
  <c r="D91" i="3"/>
  <c r="D92" i="3"/>
  <c r="D93" i="3"/>
  <c r="D94" i="3"/>
  <c r="D95" i="3"/>
  <c r="D96" i="3"/>
  <c r="D98" i="3"/>
  <c r="D99" i="3"/>
  <c r="D100" i="3"/>
  <c r="D101" i="3"/>
  <c r="D102" i="3"/>
  <c r="D103" i="3"/>
  <c r="D104" i="3"/>
  <c r="D105" i="3"/>
  <c r="D106" i="3"/>
  <c r="D107" i="3"/>
  <c r="D108" i="3"/>
  <c r="D110" i="3"/>
  <c r="D112" i="3"/>
  <c r="D113" i="3"/>
  <c r="D114" i="3"/>
  <c r="D115" i="3"/>
  <c r="D116" i="3"/>
  <c r="D117" i="3"/>
  <c r="D118" i="3"/>
  <c r="D119" i="3"/>
  <c r="D120" i="3"/>
  <c r="D121" i="3"/>
  <c r="D122" i="3"/>
  <c r="D124" i="3"/>
  <c r="D125" i="3"/>
  <c r="D126" i="3"/>
  <c r="D127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7" i="3"/>
  <c r="D158" i="3"/>
  <c r="D159" i="3"/>
  <c r="D162" i="3"/>
  <c r="D163" i="3"/>
  <c r="D164" i="3"/>
  <c r="D165" i="3"/>
  <c r="D166" i="3"/>
  <c r="D167" i="3"/>
  <c r="D169" i="3"/>
  <c r="D170" i="3"/>
  <c r="D171" i="3"/>
  <c r="D172" i="3"/>
  <c r="D173" i="3"/>
  <c r="D174" i="3"/>
  <c r="D175" i="3"/>
  <c r="D176" i="3"/>
  <c r="D177" i="3"/>
  <c r="D179" i="3"/>
  <c r="D180" i="3"/>
  <c r="D181" i="3"/>
  <c r="D182" i="3"/>
  <c r="D184" i="3"/>
  <c r="D185" i="3"/>
  <c r="D186" i="3"/>
  <c r="D189" i="3"/>
  <c r="D190" i="3"/>
  <c r="D191" i="3"/>
  <c r="D192" i="3"/>
  <c r="D193" i="3"/>
  <c r="D194" i="3"/>
  <c r="D195" i="3"/>
  <c r="D196" i="3"/>
  <c r="D197" i="3"/>
  <c r="D199" i="3"/>
  <c r="D201" i="3"/>
  <c r="D202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7" i="3"/>
  <c r="D218" i="3"/>
  <c r="D219" i="3"/>
  <c r="D220" i="3"/>
  <c r="D221" i="3"/>
  <c r="D222" i="3"/>
  <c r="D223" i="3"/>
  <c r="D224" i="3"/>
  <c r="D226" i="3"/>
  <c r="D227" i="3"/>
  <c r="D228" i="3"/>
  <c r="D229" i="3"/>
  <c r="D230" i="3"/>
  <c r="D232" i="3"/>
  <c r="D233" i="3"/>
  <c r="D234" i="3"/>
  <c r="D235" i="3"/>
  <c r="D236" i="3"/>
  <c r="D238" i="3"/>
  <c r="D239" i="3"/>
  <c r="D240" i="3"/>
  <c r="D241" i="3"/>
  <c r="D242" i="3"/>
  <c r="D244" i="3"/>
  <c r="D245" i="3"/>
  <c r="D246" i="3"/>
  <c r="D247" i="3"/>
  <c r="D248" i="3"/>
  <c r="D249" i="3"/>
  <c r="D250" i="3"/>
  <c r="D251" i="3"/>
  <c r="D253" i="3"/>
  <c r="D254" i="3"/>
  <c r="D255" i="3"/>
  <c r="D256" i="3"/>
  <c r="D257" i="3"/>
  <c r="D259" i="3"/>
  <c r="D260" i="3"/>
  <c r="D261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7" i="3"/>
  <c r="D278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8" i="3"/>
  <c r="D299" i="3"/>
  <c r="D301" i="3"/>
  <c r="D304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7" i="3"/>
  <c r="D328" i="3"/>
  <c r="D329" i="3"/>
  <c r="D330" i="3"/>
  <c r="D331" i="3"/>
  <c r="D332" i="3"/>
  <c r="D333" i="3"/>
  <c r="D334" i="3"/>
  <c r="D335" i="3"/>
  <c r="D338" i="3"/>
  <c r="D339" i="3"/>
  <c r="D340" i="3"/>
  <c r="D341" i="3"/>
  <c r="D342" i="3"/>
  <c r="D343" i="3"/>
  <c r="D344" i="3"/>
  <c r="D345" i="3"/>
  <c r="D346" i="3"/>
  <c r="D347" i="3"/>
  <c r="D348" i="3"/>
  <c r="D350" i="3"/>
  <c r="D351" i="3"/>
  <c r="D352" i="3"/>
  <c r="D354" i="3"/>
  <c r="D355" i="3"/>
  <c r="D357" i="3"/>
  <c r="D358" i="3"/>
  <c r="D359" i="3"/>
  <c r="D362" i="3"/>
  <c r="D363" i="3"/>
  <c r="D364" i="3"/>
  <c r="D365" i="3"/>
  <c r="D367" i="3"/>
  <c r="D368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2" i="3"/>
  <c r="D413" i="3"/>
  <c r="D414" i="3"/>
  <c r="D415" i="3"/>
  <c r="D416" i="3"/>
  <c r="D418" i="3"/>
  <c r="D419" i="3"/>
  <c r="D420" i="3"/>
  <c r="D421" i="3"/>
  <c r="D423" i="3"/>
  <c r="D424" i="3"/>
  <c r="D425" i="3"/>
  <c r="D426" i="3"/>
  <c r="D427" i="3"/>
  <c r="D428" i="3"/>
  <c r="D429" i="3"/>
  <c r="D431" i="3"/>
  <c r="D432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7" i="3"/>
  <c r="D448" i="3"/>
  <c r="D449" i="3"/>
  <c r="D450" i="3"/>
  <c r="D451" i="3"/>
  <c r="D452" i="3"/>
  <c r="D453" i="3"/>
  <c r="D454" i="3"/>
  <c r="D455" i="3"/>
  <c r="D457" i="3"/>
  <c r="D458" i="3"/>
  <c r="D460" i="3"/>
  <c r="D462" i="3"/>
  <c r="D463" i="3"/>
  <c r="D464" i="3"/>
  <c r="D465" i="3"/>
  <c r="D467" i="3"/>
  <c r="D469" i="3"/>
  <c r="D471" i="3"/>
  <c r="D473" i="3"/>
  <c r="D474" i="3"/>
  <c r="D475" i="3"/>
  <c r="D476" i="3"/>
  <c r="D478" i="3"/>
  <c r="D479" i="3"/>
  <c r="D480" i="3"/>
  <c r="D481" i="3"/>
  <c r="D482" i="3"/>
  <c r="D484" i="3"/>
  <c r="D485" i="3"/>
  <c r="D486" i="3"/>
  <c r="D487" i="3"/>
  <c r="D488" i="3"/>
  <c r="D489" i="3"/>
  <c r="D490" i="3"/>
  <c r="D491" i="3"/>
  <c r="D493" i="3"/>
  <c r="D494" i="3"/>
  <c r="D495" i="3"/>
  <c r="D496" i="3"/>
  <c r="D498" i="3"/>
  <c r="D500" i="3"/>
  <c r="D501" i="3"/>
  <c r="D502" i="3"/>
  <c r="D503" i="3"/>
  <c r="D505" i="3"/>
  <c r="D506" i="3"/>
  <c r="D507" i="3"/>
  <c r="D508" i="3"/>
  <c r="D510" i="3"/>
  <c r="D511" i="3"/>
  <c r="D512" i="3"/>
  <c r="D514" i="3"/>
  <c r="D515" i="3"/>
  <c r="D516" i="3"/>
  <c r="D517" i="3"/>
  <c r="D518" i="3"/>
  <c r="D520" i="3"/>
  <c r="D521" i="3"/>
  <c r="D522" i="3"/>
  <c r="D523" i="3"/>
  <c r="D525" i="3"/>
  <c r="D527" i="3"/>
  <c r="D528" i="3"/>
  <c r="D530" i="3"/>
  <c r="D531" i="3"/>
  <c r="D532" i="3"/>
  <c r="D533" i="3"/>
  <c r="D534" i="3"/>
  <c r="D536" i="3"/>
  <c r="D537" i="3"/>
  <c r="D538" i="3"/>
  <c r="D539" i="3"/>
  <c r="D541" i="3"/>
  <c r="D542" i="3"/>
  <c r="D543" i="3"/>
  <c r="D544" i="3"/>
  <c r="D545" i="3"/>
  <c r="D546" i="3"/>
  <c r="D547" i="3"/>
  <c r="D548" i="3"/>
  <c r="D550" i="3"/>
  <c r="D551" i="3"/>
  <c r="D552" i="3"/>
  <c r="D553" i="3"/>
  <c r="D555" i="3"/>
  <c r="D556" i="3"/>
  <c r="D557" i="3"/>
  <c r="D558" i="3"/>
  <c r="D560" i="3"/>
  <c r="D561" i="3"/>
  <c r="D563" i="3"/>
  <c r="D564" i="3"/>
  <c r="D567" i="3"/>
  <c r="D568" i="3"/>
  <c r="D569" i="3"/>
  <c r="D571" i="3"/>
  <c r="D572" i="3"/>
  <c r="D573" i="3"/>
  <c r="D574" i="3"/>
  <c r="D576" i="3"/>
  <c r="D577" i="3"/>
  <c r="D578" i="3"/>
  <c r="D579" i="3"/>
  <c r="D581" i="3"/>
  <c r="D582" i="3"/>
  <c r="D583" i="3"/>
  <c r="D584" i="3"/>
  <c r="D585" i="3"/>
  <c r="D587" i="3"/>
  <c r="D588" i="3"/>
  <c r="D589" i="3"/>
  <c r="D590" i="3"/>
  <c r="D592" i="3"/>
  <c r="D593" i="3"/>
  <c r="D594" i="3"/>
  <c r="D595" i="3"/>
  <c r="D596" i="3"/>
  <c r="D597" i="3"/>
  <c r="D599" i="3"/>
  <c r="D601" i="3"/>
  <c r="D602" i="3"/>
  <c r="D605" i="3"/>
  <c r="D606" i="3"/>
  <c r="D607" i="3"/>
  <c r="D608" i="3"/>
  <c r="D609" i="3"/>
  <c r="D610" i="3"/>
  <c r="D611" i="3"/>
  <c r="D612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2" i="3"/>
  <c r="D633" i="3"/>
  <c r="D634" i="3"/>
  <c r="D636" i="3"/>
  <c r="D637" i="3"/>
  <c r="D638" i="3"/>
  <c r="D639" i="3"/>
  <c r="D640" i="3"/>
  <c r="D642" i="3"/>
  <c r="D643" i="3"/>
  <c r="D644" i="3"/>
  <c r="D645" i="3"/>
  <c r="D646" i="3"/>
  <c r="D647" i="3"/>
  <c r="D648" i="3"/>
  <c r="D649" i="3"/>
  <c r="D651" i="3"/>
  <c r="D653" i="3"/>
  <c r="D654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70" i="3"/>
  <c r="D672" i="3"/>
  <c r="D673" i="3"/>
  <c r="D674" i="3"/>
  <c r="D675" i="3"/>
  <c r="D677" i="3"/>
  <c r="D678" i="3"/>
  <c r="D679" i="3"/>
  <c r="D680" i="3"/>
  <c r="D681" i="3"/>
  <c r="D683" i="3"/>
  <c r="D684" i="3"/>
  <c r="D685" i="3"/>
  <c r="D686" i="3"/>
  <c r="D687" i="3"/>
  <c r="D688" i="3"/>
  <c r="D689" i="3"/>
  <c r="D690" i="3"/>
  <c r="D691" i="3"/>
  <c r="D692" i="3"/>
  <c r="D693" i="3"/>
  <c r="D695" i="3"/>
  <c r="D696" i="3"/>
  <c r="D697" i="3"/>
  <c r="D698" i="3"/>
  <c r="D700" i="3"/>
  <c r="D701" i="3"/>
  <c r="D702" i="3"/>
  <c r="D703" i="3"/>
  <c r="D704" i="3"/>
  <c r="D705" i="3"/>
  <c r="D706" i="3"/>
  <c r="D707" i="3"/>
  <c r="D708" i="3"/>
  <c r="D709" i="3"/>
  <c r="D710" i="3"/>
  <c r="D712" i="3"/>
  <c r="D713" i="3"/>
  <c r="D714" i="3"/>
  <c r="D715" i="3"/>
  <c r="D716" i="3"/>
  <c r="D717" i="3"/>
  <c r="D718" i="3"/>
  <c r="D719" i="3"/>
  <c r="D721" i="3"/>
  <c r="D722" i="3"/>
  <c r="D723" i="3"/>
  <c r="D724" i="3"/>
  <c r="D725" i="3"/>
  <c r="D726" i="3"/>
  <c r="D727" i="3"/>
  <c r="D728" i="3"/>
  <c r="D730" i="3"/>
  <c r="D731" i="3"/>
  <c r="D732" i="3"/>
  <c r="D733" i="3"/>
  <c r="D735" i="3"/>
  <c r="D736" i="3"/>
  <c r="D737" i="3"/>
  <c r="D738" i="3"/>
  <c r="D739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9" i="3"/>
  <c r="D771" i="3"/>
  <c r="D772" i="3"/>
  <c r="D773" i="3"/>
  <c r="D774" i="3"/>
  <c r="D775" i="3"/>
  <c r="D776" i="3"/>
  <c r="D777" i="3"/>
  <c r="D779" i="3"/>
  <c r="D781" i="3"/>
  <c r="D782" i="3"/>
  <c r="D783" i="3"/>
  <c r="D784" i="3"/>
  <c r="D786" i="3"/>
  <c r="D787" i="3"/>
  <c r="D788" i="3"/>
  <c r="D789" i="3"/>
  <c r="D790" i="3"/>
  <c r="D791" i="3"/>
  <c r="D793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8" i="3"/>
  <c r="D819" i="3"/>
  <c r="D820" i="3"/>
  <c r="D821" i="3"/>
  <c r="D822" i="3"/>
  <c r="D823" i="3"/>
  <c r="D824" i="3"/>
  <c r="D825" i="3"/>
  <c r="D826" i="3"/>
  <c r="D829" i="3"/>
  <c r="D831" i="3"/>
  <c r="D832" i="3"/>
  <c r="D833" i="3"/>
  <c r="D835" i="3"/>
  <c r="D836" i="3"/>
  <c r="D837" i="3"/>
  <c r="D838" i="3"/>
  <c r="D840" i="3"/>
  <c r="D842" i="3"/>
  <c r="D843" i="3"/>
  <c r="D844" i="3"/>
  <c r="D845" i="3"/>
  <c r="D846" i="3"/>
  <c r="D847" i="3"/>
  <c r="D849" i="3"/>
  <c r="D850" i="3"/>
  <c r="D852" i="3"/>
  <c r="D853" i="3"/>
  <c r="D854" i="3"/>
  <c r="D855" i="3"/>
  <c r="D856" i="3"/>
  <c r="D857" i="3"/>
  <c r="D858" i="3"/>
  <c r="D859" i="3"/>
  <c r="D860" i="3"/>
  <c r="D862" i="3"/>
  <c r="D863" i="3"/>
  <c r="D864" i="3"/>
  <c r="D866" i="3"/>
  <c r="D867" i="3"/>
  <c r="D868" i="3"/>
  <c r="D869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J4" i="3"/>
  <c r="N306" i="1" s="1"/>
  <c r="J5" i="3"/>
  <c r="N361" i="1" s="1"/>
  <c r="J6" i="3"/>
  <c r="N58" i="1" s="1"/>
  <c r="J7" i="3"/>
  <c r="N550" i="1" s="1"/>
  <c r="J8" i="3"/>
  <c r="N48" i="1" s="1"/>
  <c r="J3" i="3"/>
  <c r="N169" i="1" s="1"/>
  <c r="M4" i="1" a="1"/>
  <c r="M4" i="1" s="1"/>
  <c r="M5" i="1" a="1"/>
  <c r="M5" i="1" s="1"/>
  <c r="M6" i="1" a="1"/>
  <c r="M6" i="1" s="1"/>
  <c r="M7" i="1" a="1"/>
  <c r="M7" i="1"/>
  <c r="M8" i="1" a="1"/>
  <c r="M8" i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/>
  <c r="M15" i="1" a="1"/>
  <c r="M15" i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/>
  <c r="M25" i="1" a="1"/>
  <c r="M25" i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/>
  <c r="M43" i="1" a="1"/>
  <c r="M43" i="1" s="1"/>
  <c r="M44" i="1" a="1"/>
  <c r="M44" i="1"/>
  <c r="M45" i="1" a="1"/>
  <c r="M45" i="1" s="1"/>
  <c r="M46" i="1" a="1"/>
  <c r="M46" i="1" s="1"/>
  <c r="M47" i="1" a="1"/>
  <c r="M47" i="1" s="1"/>
  <c r="M48" i="1" a="1"/>
  <c r="M48" i="1"/>
  <c r="M49" i="1" a="1"/>
  <c r="M49" i="1" s="1"/>
  <c r="M50" i="1" a="1"/>
  <c r="M50" i="1" s="1"/>
  <c r="M51" i="1" a="1"/>
  <c r="M51" i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/>
  <c r="M67" i="1" a="1"/>
  <c r="M67" i="1" s="1"/>
  <c r="M68" i="1" a="1"/>
  <c r="M68" i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/>
  <c r="M79" i="1" a="1"/>
  <c r="M79" i="1" s="1"/>
  <c r="M80" i="1" a="1"/>
  <c r="M80" i="1"/>
  <c r="M81" i="1" a="1"/>
  <c r="M81" i="1" s="1"/>
  <c r="M82" i="1" a="1"/>
  <c r="M82" i="1" s="1"/>
  <c r="M83" i="1" a="1"/>
  <c r="M83" i="1" s="1"/>
  <c r="M84" i="1" a="1"/>
  <c r="M84" i="1"/>
  <c r="M85" i="1" a="1"/>
  <c r="M85" i="1" s="1"/>
  <c r="M86" i="1" a="1"/>
  <c r="M86" i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/>
  <c r="M105" i="1" a="1"/>
  <c r="M105" i="1" s="1"/>
  <c r="M106" i="1" a="1"/>
  <c r="M106" i="1" s="1"/>
  <c r="M107" i="1" a="1"/>
  <c r="M107" i="1" s="1"/>
  <c r="M108" i="1" a="1"/>
  <c r="M108" i="1" s="1"/>
  <c r="M109" i="1" a="1"/>
  <c r="M109" i="1"/>
  <c r="M110" i="1" a="1"/>
  <c r="M110" i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/>
  <c r="M117" i="1" a="1"/>
  <c r="M117" i="1"/>
  <c r="M118" i="1" a="1"/>
  <c r="M118" i="1" s="1"/>
  <c r="M119" i="1" a="1"/>
  <c r="M119" i="1" s="1"/>
  <c r="M120" i="1" a="1"/>
  <c r="M120" i="1" s="1"/>
  <c r="M121" i="1" a="1"/>
  <c r="M121" i="1" s="1"/>
  <c r="M122" i="1" a="1"/>
  <c r="M122" i="1"/>
  <c r="M123" i="1" a="1"/>
  <c r="M123" i="1" s="1"/>
  <c r="M124" i="1" a="1"/>
  <c r="M124" i="1" s="1"/>
  <c r="M125" i="1" a="1"/>
  <c r="M125" i="1" s="1"/>
  <c r="M126" i="1" a="1"/>
  <c r="M126" i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/>
  <c r="M134" i="1" a="1"/>
  <c r="M134" i="1" s="1"/>
  <c r="M135" i="1" a="1"/>
  <c r="M135" i="1" s="1"/>
  <c r="M136" i="1" a="1"/>
  <c r="M136" i="1" s="1"/>
  <c r="M137" i="1" a="1"/>
  <c r="M137" i="1" s="1"/>
  <c r="M138" i="1" a="1"/>
  <c r="M138" i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/>
  <c r="M145" i="1" a="1"/>
  <c r="M145" i="1"/>
  <c r="M146" i="1" a="1"/>
  <c r="M146" i="1"/>
  <c r="M147" i="1" a="1"/>
  <c r="M147" i="1" s="1"/>
  <c r="M148" i="1" a="1"/>
  <c r="M148" i="1" s="1"/>
  <c r="M149" i="1" a="1"/>
  <c r="M149" i="1" s="1"/>
  <c r="M150" i="1" a="1"/>
  <c r="M150" i="1" s="1"/>
  <c r="M151" i="1" a="1"/>
  <c r="M151" i="1"/>
  <c r="M152" i="1" a="1"/>
  <c r="M152" i="1"/>
  <c r="M153" i="1" a="1"/>
  <c r="M153" i="1"/>
  <c r="M154" i="1" a="1"/>
  <c r="M154" i="1" s="1"/>
  <c r="M155" i="1" a="1"/>
  <c r="M155" i="1" s="1"/>
  <c r="M156" i="1" a="1"/>
  <c r="M156" i="1" s="1"/>
  <c r="M157" i="1" a="1"/>
  <c r="M157" i="1" s="1"/>
  <c r="M158" i="1" a="1"/>
  <c r="M158" i="1"/>
  <c r="M159" i="1" a="1"/>
  <c r="M159" i="1"/>
  <c r="M160" i="1" a="1"/>
  <c r="M160" i="1" s="1"/>
  <c r="M161" i="1" a="1"/>
  <c r="M161" i="1" s="1"/>
  <c r="M162" i="1" a="1"/>
  <c r="M162" i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/>
  <c r="M202" i="1" a="1"/>
  <c r="M202" i="1" s="1"/>
  <c r="M203" i="1" a="1"/>
  <c r="M203" i="1" s="1"/>
  <c r="M204" i="1" a="1"/>
  <c r="M204" i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/>
  <c r="M211" i="1" a="1"/>
  <c r="M211" i="1"/>
  <c r="M212" i="1" a="1"/>
  <c r="M212" i="1"/>
  <c r="M213" i="1" a="1"/>
  <c r="M213" i="1" s="1"/>
  <c r="M214" i="1" a="1"/>
  <c r="M214" i="1" s="1"/>
  <c r="M215" i="1" a="1"/>
  <c r="M215" i="1" s="1"/>
  <c r="M216" i="1" a="1"/>
  <c r="M216" i="1"/>
  <c r="M217" i="1" a="1"/>
  <c r="M217" i="1" s="1"/>
  <c r="M218" i="1" a="1"/>
  <c r="M218" i="1"/>
  <c r="M219" i="1" a="1"/>
  <c r="M219" i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/>
  <c r="M231" i="1" a="1"/>
  <c r="M231" i="1" s="1"/>
  <c r="M232" i="1" a="1"/>
  <c r="M232" i="1" s="1"/>
  <c r="M233" i="1" a="1"/>
  <c r="M233" i="1" s="1"/>
  <c r="M234" i="1" a="1"/>
  <c r="M234" i="1"/>
  <c r="M235" i="1" a="1"/>
  <c r="M235" i="1" s="1"/>
  <c r="M236" i="1" a="1"/>
  <c r="M236" i="1" s="1"/>
  <c r="M237" i="1" a="1"/>
  <c r="M237" i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/>
  <c r="M247" i="1" a="1"/>
  <c r="M247" i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/>
  <c r="M284" i="1" a="1"/>
  <c r="M284" i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/>
  <c r="M310" i="1" a="1"/>
  <c r="M310" i="1" s="1"/>
  <c r="M311" i="1" a="1"/>
  <c r="M311" i="1" s="1"/>
  <c r="M312" i="1" a="1"/>
  <c r="M312" i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/>
  <c r="M321" i="1" a="1"/>
  <c r="M321" i="1" s="1"/>
  <c r="M322" i="1" a="1"/>
  <c r="M322" i="1" s="1"/>
  <c r="M323" i="1" a="1"/>
  <c r="M323" i="1" s="1"/>
  <c r="M324" i="1" a="1"/>
  <c r="M324" i="1"/>
  <c r="M325" i="1" a="1"/>
  <c r="M325" i="1" s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1" i="1" a="1"/>
  <c r="M331" i="1" s="1"/>
  <c r="M332" i="1" a="1"/>
  <c r="M332" i="1"/>
  <c r="M333" i="1" a="1"/>
  <c r="M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/>
  <c r="M339" i="1" a="1"/>
  <c r="M339" i="1" s="1"/>
  <c r="M340" i="1" a="1"/>
  <c r="M340" i="1" s="1"/>
  <c r="M341" i="1" a="1"/>
  <c r="M341" i="1" s="1"/>
  <c r="M342" i="1" a="1"/>
  <c r="M342" i="1"/>
  <c r="M343" i="1" a="1"/>
  <c r="M343" i="1" s="1"/>
  <c r="M344" i="1" a="1"/>
  <c r="M344" i="1" s="1"/>
  <c r="M345" i="1" a="1"/>
  <c r="M345" i="1"/>
  <c r="M346" i="1" a="1"/>
  <c r="M346" i="1" s="1"/>
  <c r="M347" i="1" a="1"/>
  <c r="M347" i="1" s="1"/>
  <c r="M348" i="1" a="1"/>
  <c r="M348" i="1" s="1"/>
  <c r="M349" i="1" a="1"/>
  <c r="M349" i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 s="1"/>
  <c r="M367" i="1" a="1"/>
  <c r="M367" i="1"/>
  <c r="M368" i="1" a="1"/>
  <c r="M368" i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/>
  <c r="M375" i="1" a="1"/>
  <c r="M375" i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/>
  <c r="M385" i="1" a="1"/>
  <c r="M385" i="1"/>
  <c r="M386" i="1" a="1"/>
  <c r="M386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/>
  <c r="M418" i="1" a="1"/>
  <c r="M418" i="1" s="1"/>
  <c r="M419" i="1" a="1"/>
  <c r="M419" i="1" s="1"/>
  <c r="M420" i="1" a="1"/>
  <c r="M420" i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/>
  <c r="M433" i="1" a="1"/>
  <c r="M433" i="1" s="1"/>
  <c r="M434" i="1" a="1"/>
  <c r="M434" i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/>
  <c r="M441" i="1" a="1"/>
  <c r="M441" i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/>
  <c r="M451" i="1" a="1"/>
  <c r="M451" i="1" s="1"/>
  <c r="M452" i="1" a="1"/>
  <c r="M452" i="1" s="1"/>
  <c r="M453" i="1" a="1"/>
  <c r="M453" i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/>
  <c r="M469" i="1" a="1"/>
  <c r="M469" i="1"/>
  <c r="M470" i="1" a="1"/>
  <c r="M470" i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/>
  <c r="M477" i="1" a="1"/>
  <c r="M477" i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/>
  <c r="M500" i="1" a="1"/>
  <c r="M500" i="1" s="1"/>
  <c r="M501" i="1" a="1"/>
  <c r="M501" i="1" s="1"/>
  <c r="M502" i="1" a="1"/>
  <c r="M502" i="1" s="1"/>
  <c r="M503" i="1" a="1"/>
  <c r="M503" i="1" s="1"/>
  <c r="M504" i="1" a="1"/>
  <c r="M504" i="1" s="1"/>
  <c r="M505" i="1" a="1"/>
  <c r="M505" i="1" s="1"/>
  <c r="M506" i="1" a="1"/>
  <c r="M506" i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/>
  <c r="M513" i="1" a="1"/>
  <c r="M513" i="1" s="1"/>
  <c r="M514" i="1" a="1"/>
  <c r="M514" i="1"/>
  <c r="M515" i="1" a="1"/>
  <c r="M515" i="1" s="1"/>
  <c r="M516" i="1" a="1"/>
  <c r="M516" i="1" s="1"/>
  <c r="M517" i="1" a="1"/>
  <c r="M517" i="1"/>
  <c r="M518" i="1" a="1"/>
  <c r="M518" i="1" s="1"/>
  <c r="M519" i="1" a="1"/>
  <c r="M519" i="1" s="1"/>
  <c r="M520" i="1" a="1"/>
  <c r="M520" i="1" s="1"/>
  <c r="M521" i="1" a="1"/>
  <c r="M521" i="1" s="1"/>
  <c r="M522" i="1" a="1"/>
  <c r="M522" i="1" s="1"/>
  <c r="M523" i="1" a="1"/>
  <c r="M523" i="1"/>
  <c r="M524" i="1" a="1"/>
  <c r="M524" i="1"/>
  <c r="M525" i="1" a="1"/>
  <c r="M525" i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/>
  <c r="M532" i="1" a="1"/>
  <c r="M532" i="1"/>
  <c r="M533" i="1" a="1"/>
  <c r="M533" i="1" s="1"/>
  <c r="M534" i="1" a="1"/>
  <c r="M534" i="1" s="1"/>
  <c r="M535" i="1" a="1"/>
  <c r="M535" i="1" s="1"/>
  <c r="M536" i="1" a="1"/>
  <c r="M536" i="1" s="1"/>
  <c r="M537" i="1" a="1"/>
  <c r="M537" i="1"/>
  <c r="M538" i="1" a="1"/>
  <c r="M538" i="1"/>
  <c r="M539" i="1" a="1"/>
  <c r="M539" i="1" s="1"/>
  <c r="M540" i="1" a="1"/>
  <c r="M540" i="1" s="1"/>
  <c r="M541" i="1" a="1"/>
  <c r="M541" i="1" s="1"/>
  <c r="M542" i="1" a="1"/>
  <c r="M542" i="1" s="1"/>
  <c r="M543" i="1" a="1"/>
  <c r="M543" i="1"/>
  <c r="M544" i="1" a="1"/>
  <c r="M544" i="1" s="1"/>
  <c r="M545" i="1" a="1"/>
  <c r="M545" i="1" s="1"/>
  <c r="M546" i="1" a="1"/>
  <c r="M546" i="1" s="1"/>
  <c r="M547" i="1" a="1"/>
  <c r="M547" i="1"/>
  <c r="M548" i="1" a="1"/>
  <c r="M548" i="1"/>
  <c r="M549" i="1" a="1"/>
  <c r="M549" i="1" s="1"/>
  <c r="M550" i="1" a="1"/>
  <c r="M550" i="1"/>
  <c r="M551" i="1" a="1"/>
  <c r="M551" i="1" s="1"/>
  <c r="M552" i="1" a="1"/>
  <c r="M552" i="1" s="1"/>
  <c r="M553" i="1" a="1"/>
  <c r="M553" i="1" s="1"/>
  <c r="M554" i="1" a="1"/>
  <c r="M554" i="1" s="1"/>
  <c r="M555" i="1" a="1"/>
  <c r="M555" i="1"/>
  <c r="M556" i="1" a="1"/>
  <c r="M556" i="1" s="1"/>
  <c r="M557" i="1" a="1"/>
  <c r="M557" i="1" s="1"/>
  <c r="M558" i="1" a="1"/>
  <c r="M558" i="1" s="1"/>
  <c r="M559" i="1" a="1"/>
  <c r="M559" i="1"/>
  <c r="M560" i="1" a="1"/>
  <c r="M560" i="1" s="1"/>
  <c r="M561" i="1" a="1"/>
  <c r="M561" i="1"/>
  <c r="M562" i="1" a="1"/>
  <c r="M562" i="1"/>
  <c r="M563" i="1" a="1"/>
  <c r="M563" i="1" s="1"/>
  <c r="M564" i="1" a="1"/>
  <c r="M564" i="1" s="1"/>
  <c r="M565" i="1" a="1"/>
  <c r="M565" i="1"/>
  <c r="M566" i="1" a="1"/>
  <c r="M566" i="1"/>
  <c r="M567" i="1" a="1"/>
  <c r="M567" i="1" s="1"/>
  <c r="M568" i="1" a="1"/>
  <c r="M568" i="1"/>
  <c r="M569" i="1" a="1"/>
  <c r="M569" i="1" s="1"/>
  <c r="M570" i="1" a="1"/>
  <c r="M570" i="1" s="1"/>
  <c r="M571" i="1" a="1"/>
  <c r="M571" i="1" s="1"/>
  <c r="M572" i="1" a="1"/>
  <c r="M572" i="1"/>
  <c r="M573" i="1" a="1"/>
  <c r="M573" i="1"/>
  <c r="M574" i="1" a="1"/>
  <c r="M574" i="1" s="1"/>
  <c r="M575" i="1" a="1"/>
  <c r="M575" i="1" s="1"/>
  <c r="M576" i="1" a="1"/>
  <c r="M576" i="1" s="1"/>
  <c r="M577" i="1" a="1"/>
  <c r="M577" i="1"/>
  <c r="M578" i="1" a="1"/>
  <c r="M578" i="1" s="1"/>
  <c r="M579" i="1" a="1"/>
  <c r="M579" i="1"/>
  <c r="M580" i="1" a="1"/>
  <c r="M580" i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/>
  <c r="M587" i="1" a="1"/>
  <c r="M587" i="1" s="1"/>
  <c r="M588" i="1" a="1"/>
  <c r="M588" i="1" s="1"/>
  <c r="M589" i="1" a="1"/>
  <c r="M589" i="1" s="1"/>
  <c r="M590" i="1" a="1"/>
  <c r="M590" i="1" s="1"/>
  <c r="M591" i="1" a="1"/>
  <c r="M591" i="1"/>
  <c r="M592" i="1" a="1"/>
  <c r="M592" i="1" s="1"/>
  <c r="M593" i="1" a="1"/>
  <c r="M593" i="1" s="1"/>
  <c r="M594" i="1" a="1"/>
  <c r="M594" i="1" s="1"/>
  <c r="M595" i="1" a="1"/>
  <c r="M595" i="1" s="1"/>
  <c r="M596" i="1" a="1"/>
  <c r="M596" i="1" s="1"/>
  <c r="M597" i="1" a="1"/>
  <c r="M597" i="1"/>
  <c r="M598" i="1" a="1"/>
  <c r="M598" i="1"/>
  <c r="M599" i="1" a="1"/>
  <c r="M599" i="1" s="1"/>
  <c r="M600" i="1" a="1"/>
  <c r="M600" i="1" s="1"/>
  <c r="M601" i="1" a="1"/>
  <c r="M601" i="1" s="1"/>
  <c r="M602" i="1" a="1"/>
  <c r="M602" i="1"/>
  <c r="M603" i="1" a="1"/>
  <c r="M603" i="1" s="1"/>
  <c r="M604" i="1" a="1"/>
  <c r="M604" i="1"/>
  <c r="M605" i="1" a="1"/>
  <c r="M605" i="1" s="1"/>
  <c r="M606" i="1" a="1"/>
  <c r="M606" i="1" s="1"/>
  <c r="M607" i="1" a="1"/>
  <c r="M607" i="1" s="1"/>
  <c r="M608" i="1" a="1"/>
  <c r="M608" i="1"/>
  <c r="M609" i="1" a="1"/>
  <c r="M609" i="1" s="1"/>
  <c r="M610" i="1" a="1"/>
  <c r="M610" i="1" s="1"/>
  <c r="M611" i="1" a="1"/>
  <c r="M611" i="1" s="1"/>
  <c r="M612" i="1" a="1"/>
  <c r="M612" i="1" s="1"/>
  <c r="M613" i="1" a="1"/>
  <c r="M613" i="1" s="1"/>
  <c r="M614" i="1" a="1"/>
  <c r="M614" i="1" s="1"/>
  <c r="M615" i="1" a="1"/>
  <c r="M615" i="1"/>
  <c r="M616" i="1" a="1"/>
  <c r="M616" i="1"/>
  <c r="M617" i="1" a="1"/>
  <c r="M617" i="1" s="1"/>
  <c r="M618" i="1" a="1"/>
  <c r="M618" i="1" s="1"/>
  <c r="M619" i="1" a="1"/>
  <c r="M619" i="1" s="1"/>
  <c r="M620" i="1" a="1"/>
  <c r="M620" i="1"/>
  <c r="M621" i="1" a="1"/>
  <c r="M621" i="1" s="1"/>
  <c r="M622" i="1" a="1"/>
  <c r="M622" i="1"/>
  <c r="M623" i="1" a="1"/>
  <c r="M623" i="1" s="1"/>
  <c r="M624" i="1" a="1"/>
  <c r="M624" i="1" s="1"/>
  <c r="M625" i="1" a="1"/>
  <c r="M625" i="1"/>
  <c r="M626" i="1" a="1"/>
  <c r="M626" i="1" s="1"/>
  <c r="M627" i="1" a="1"/>
  <c r="M627" i="1" s="1"/>
  <c r="M628" i="1" a="1"/>
  <c r="M628" i="1" s="1"/>
  <c r="M629" i="1" a="1"/>
  <c r="M629" i="1" s="1"/>
  <c r="M630" i="1" a="1"/>
  <c r="M630" i="1" s="1"/>
  <c r="M631" i="1" a="1"/>
  <c r="M631" i="1"/>
  <c r="M632" i="1" a="1"/>
  <c r="M632" i="1"/>
  <c r="M633" i="1" a="1"/>
  <c r="M633" i="1"/>
  <c r="M634" i="1" a="1"/>
  <c r="M634" i="1" s="1"/>
  <c r="M635" i="1" a="1"/>
  <c r="M635" i="1" s="1"/>
  <c r="M636" i="1" a="1"/>
  <c r="M636" i="1" s="1"/>
  <c r="M637" i="1" a="1"/>
  <c r="M637" i="1" s="1"/>
  <c r="M638" i="1" a="1"/>
  <c r="M638" i="1" s="1"/>
  <c r="M639" i="1" a="1"/>
  <c r="M639" i="1"/>
  <c r="M640" i="1" a="1"/>
  <c r="M640" i="1"/>
  <c r="M641" i="1" a="1"/>
  <c r="M641" i="1" s="1"/>
  <c r="M642" i="1" a="1"/>
  <c r="M642" i="1" s="1"/>
  <c r="M643" i="1" a="1"/>
  <c r="M643" i="1" s="1"/>
  <c r="M644" i="1" a="1"/>
  <c r="M644" i="1" s="1"/>
  <c r="M645" i="1" a="1"/>
  <c r="M645" i="1" s="1"/>
  <c r="M646" i="1" a="1"/>
  <c r="M646" i="1" s="1"/>
  <c r="M647" i="1" a="1"/>
  <c r="M647" i="1" s="1"/>
  <c r="M648" i="1" a="1"/>
  <c r="M648" i="1" s="1"/>
  <c r="M649" i="1" a="1"/>
  <c r="M649" i="1" s="1"/>
  <c r="M650" i="1" a="1"/>
  <c r="M650" i="1" s="1"/>
  <c r="M651" i="1" a="1"/>
  <c r="M651" i="1"/>
  <c r="M652" i="1" a="1"/>
  <c r="M652" i="1" s="1"/>
  <c r="M653" i="1" a="1"/>
  <c r="M653" i="1" s="1"/>
  <c r="M654" i="1" a="1"/>
  <c r="M654" i="1" s="1"/>
  <c r="M655" i="1" a="1"/>
  <c r="M655" i="1" s="1"/>
  <c r="M656" i="1" a="1"/>
  <c r="M656" i="1"/>
  <c r="M657" i="1" a="1"/>
  <c r="M657" i="1" s="1"/>
  <c r="M658" i="1" a="1"/>
  <c r="M658" i="1" s="1"/>
  <c r="M659" i="1" a="1"/>
  <c r="M659" i="1" s="1"/>
  <c r="M660" i="1" a="1"/>
  <c r="M660" i="1" s="1"/>
  <c r="M661" i="1" a="1"/>
  <c r="M661" i="1" s="1"/>
  <c r="M662" i="1" a="1"/>
  <c r="M662" i="1" s="1"/>
  <c r="M663" i="1" a="1"/>
  <c r="M663" i="1" s="1"/>
  <c r="M664" i="1" a="1"/>
  <c r="M664" i="1" s="1"/>
  <c r="M665" i="1" a="1"/>
  <c r="M665" i="1" s="1"/>
  <c r="M666" i="1" a="1"/>
  <c r="M666" i="1" s="1"/>
  <c r="M667" i="1" a="1"/>
  <c r="M667" i="1"/>
  <c r="M668" i="1" a="1"/>
  <c r="M668" i="1"/>
  <c r="M669" i="1" a="1"/>
  <c r="M669" i="1" s="1"/>
  <c r="M670" i="1" a="1"/>
  <c r="M670" i="1"/>
  <c r="M671" i="1" a="1"/>
  <c r="M671" i="1" s="1"/>
  <c r="M672" i="1" a="1"/>
  <c r="M672" i="1" s="1"/>
  <c r="M673" i="1" a="1"/>
  <c r="M673" i="1" s="1"/>
  <c r="M674" i="1" a="1"/>
  <c r="M674" i="1"/>
  <c r="M675" i="1" a="1"/>
  <c r="M675" i="1"/>
  <c r="M676" i="1" a="1"/>
  <c r="M676" i="1" s="1"/>
  <c r="M677" i="1" a="1"/>
  <c r="M677" i="1" s="1"/>
  <c r="M678" i="1" a="1"/>
  <c r="M678" i="1" s="1"/>
  <c r="M679" i="1" a="1"/>
  <c r="M679" i="1" s="1"/>
  <c r="M680" i="1" a="1"/>
  <c r="M680" i="1" s="1"/>
  <c r="M681" i="1" a="1"/>
  <c r="M681" i="1"/>
  <c r="M682" i="1" a="1"/>
  <c r="M682" i="1" s="1"/>
  <c r="M683" i="1" a="1"/>
  <c r="M683" i="1" s="1"/>
  <c r="M684" i="1" a="1"/>
  <c r="M684" i="1" s="1"/>
  <c r="M685" i="1" a="1"/>
  <c r="M685" i="1"/>
  <c r="M686" i="1" a="1"/>
  <c r="M686" i="1" s="1"/>
  <c r="M687" i="1" a="1"/>
  <c r="M687" i="1" s="1"/>
  <c r="M688" i="1" a="1"/>
  <c r="M688" i="1" s="1"/>
  <c r="M689" i="1" a="1"/>
  <c r="M689" i="1" s="1"/>
  <c r="M690" i="1" a="1"/>
  <c r="M690" i="1" s="1"/>
  <c r="M691" i="1" a="1"/>
  <c r="M691" i="1"/>
  <c r="M692" i="1" a="1"/>
  <c r="M692" i="1"/>
  <c r="M693" i="1" a="1"/>
  <c r="M693" i="1" s="1"/>
  <c r="M694" i="1" a="1"/>
  <c r="M694" i="1" s="1"/>
  <c r="M695" i="1" a="1"/>
  <c r="M695" i="1" s="1"/>
  <c r="M696" i="1" a="1"/>
  <c r="M696" i="1" s="1"/>
  <c r="M697" i="1" a="1"/>
  <c r="M697" i="1" s="1"/>
  <c r="M698" i="1" a="1"/>
  <c r="M698" i="1" s="1"/>
  <c r="M699" i="1" a="1"/>
  <c r="M699" i="1"/>
  <c r="M700" i="1" a="1"/>
  <c r="M700" i="1"/>
  <c r="M701" i="1" a="1"/>
  <c r="M701" i="1" s="1"/>
  <c r="M702" i="1" a="1"/>
  <c r="M702" i="1" s="1"/>
  <c r="M703" i="1" a="1"/>
  <c r="M703" i="1" s="1"/>
  <c r="M704" i="1" a="1"/>
  <c r="M704" i="1" s="1"/>
  <c r="M705" i="1" a="1"/>
  <c r="M705" i="1" s="1"/>
  <c r="M706" i="1" a="1"/>
  <c r="M706" i="1" s="1"/>
  <c r="M707" i="1" a="1"/>
  <c r="M707" i="1" s="1"/>
  <c r="M708" i="1" a="1"/>
  <c r="M708" i="1" s="1"/>
  <c r="M709" i="1" a="1"/>
  <c r="M709" i="1"/>
  <c r="M710" i="1" a="1"/>
  <c r="M710" i="1" s="1"/>
  <c r="M711" i="1" a="1"/>
  <c r="M711" i="1" s="1"/>
  <c r="M712" i="1" a="1"/>
  <c r="M712" i="1" s="1"/>
  <c r="M713" i="1" a="1"/>
  <c r="M713" i="1" s="1"/>
  <c r="M714" i="1" a="1"/>
  <c r="M714" i="1" s="1"/>
  <c r="M715" i="1" a="1"/>
  <c r="M715" i="1"/>
  <c r="M716" i="1" a="1"/>
  <c r="M716" i="1"/>
  <c r="M717" i="1" a="1"/>
  <c r="M717" i="1" s="1"/>
  <c r="M718" i="1" a="1"/>
  <c r="M718" i="1" s="1"/>
  <c r="M719" i="1" a="1"/>
  <c r="M719" i="1" s="1"/>
  <c r="M720" i="1" a="1"/>
  <c r="M720" i="1" s="1"/>
  <c r="M721" i="1" a="1"/>
  <c r="M721" i="1"/>
  <c r="M722" i="1" a="1"/>
  <c r="M722" i="1" s="1"/>
  <c r="M723" i="1" a="1"/>
  <c r="M723" i="1"/>
  <c r="M724" i="1" a="1"/>
  <c r="M724" i="1" s="1"/>
  <c r="M725" i="1" a="1"/>
  <c r="M725" i="1" s="1"/>
  <c r="M726" i="1" a="1"/>
  <c r="M726" i="1" s="1"/>
  <c r="M727" i="1" a="1"/>
  <c r="M727" i="1" s="1"/>
  <c r="M728" i="1" a="1"/>
  <c r="M728" i="1"/>
  <c r="M729" i="1" a="1"/>
  <c r="M729" i="1"/>
  <c r="M730" i="1" a="1"/>
  <c r="M730" i="1" s="1"/>
  <c r="M731" i="1" a="1"/>
  <c r="M731" i="1" s="1"/>
  <c r="M732" i="1" a="1"/>
  <c r="M732" i="1" s="1"/>
  <c r="M733" i="1" a="1"/>
  <c r="M733" i="1" s="1"/>
  <c r="M734" i="1" a="1"/>
  <c r="M734" i="1" s="1"/>
  <c r="M735" i="1" a="1"/>
  <c r="M735" i="1"/>
  <c r="M736" i="1" a="1"/>
  <c r="M736" i="1"/>
  <c r="M737" i="1" a="1"/>
  <c r="M737" i="1" s="1"/>
  <c r="M738" i="1" a="1"/>
  <c r="M738" i="1" s="1"/>
  <c r="M739" i="1" a="1"/>
  <c r="M739" i="1" s="1"/>
  <c r="M740" i="1" a="1"/>
  <c r="M740" i="1" s="1"/>
  <c r="M741" i="1" a="1"/>
  <c r="M741" i="1" s="1"/>
  <c r="M742" i="1" a="1"/>
  <c r="M742" i="1" s="1"/>
  <c r="M743" i="1" a="1"/>
  <c r="M743" i="1" s="1"/>
  <c r="M744" i="1" a="1"/>
  <c r="M744" i="1" s="1"/>
  <c r="M745" i="1" a="1"/>
  <c r="M745" i="1"/>
  <c r="M746" i="1" a="1"/>
  <c r="M746" i="1" s="1"/>
  <c r="M747" i="1" a="1"/>
  <c r="M747" i="1" s="1"/>
  <c r="M748" i="1" a="1"/>
  <c r="M748" i="1" s="1"/>
  <c r="M749" i="1" a="1"/>
  <c r="M749" i="1" s="1"/>
  <c r="M750" i="1" a="1"/>
  <c r="M750" i="1" s="1"/>
  <c r="M751" i="1" a="1"/>
  <c r="M751" i="1"/>
  <c r="M752" i="1" a="1"/>
  <c r="M752" i="1"/>
  <c r="M753" i="1" a="1"/>
  <c r="M753" i="1" s="1"/>
  <c r="M754" i="1" a="1"/>
  <c r="M754" i="1" s="1"/>
  <c r="M755" i="1" a="1"/>
  <c r="M755" i="1" s="1"/>
  <c r="M756" i="1" a="1"/>
  <c r="M756" i="1" s="1"/>
  <c r="M757" i="1" a="1"/>
  <c r="M757" i="1"/>
  <c r="M758" i="1" a="1"/>
  <c r="M758" i="1" s="1"/>
  <c r="M759" i="1" a="1"/>
  <c r="M759" i="1"/>
  <c r="M760" i="1" a="1"/>
  <c r="M760" i="1" s="1"/>
  <c r="M761" i="1" a="1"/>
  <c r="M761" i="1" s="1"/>
  <c r="M762" i="1" a="1"/>
  <c r="M762" i="1" s="1"/>
  <c r="M763" i="1" a="1"/>
  <c r="M763" i="1" s="1"/>
  <c r="M764" i="1" a="1"/>
  <c r="M764" i="1"/>
  <c r="M765" i="1" a="1"/>
  <c r="M765" i="1"/>
  <c r="M766" i="1" a="1"/>
  <c r="M766" i="1" s="1"/>
  <c r="M767" i="1" a="1"/>
  <c r="M767" i="1" s="1"/>
  <c r="M768" i="1" a="1"/>
  <c r="M768" i="1" s="1"/>
  <c r="M769" i="1" a="1"/>
  <c r="M769" i="1" s="1"/>
  <c r="M770" i="1" a="1"/>
  <c r="M770" i="1" s="1"/>
  <c r="M771" i="1" a="1"/>
  <c r="M771" i="1"/>
  <c r="M772" i="1" a="1"/>
  <c r="M772" i="1"/>
  <c r="M773" i="1" a="1"/>
  <c r="M773" i="1" s="1"/>
  <c r="M774" i="1" a="1"/>
  <c r="M774" i="1" s="1"/>
  <c r="M775" i="1" a="1"/>
  <c r="M775" i="1" s="1"/>
  <c r="M776" i="1" a="1"/>
  <c r="M776" i="1" s="1"/>
  <c r="M777" i="1" a="1"/>
  <c r="M777" i="1" s="1"/>
  <c r="M778" i="1" a="1"/>
  <c r="M778" i="1" s="1"/>
  <c r="M779" i="1" a="1"/>
  <c r="M779" i="1" s="1"/>
  <c r="M780" i="1" a="1"/>
  <c r="M780" i="1" s="1"/>
  <c r="M781" i="1" a="1"/>
  <c r="M781" i="1"/>
  <c r="M782" i="1" a="1"/>
  <c r="M782" i="1" s="1"/>
  <c r="M783" i="1" a="1"/>
  <c r="M783" i="1" s="1"/>
  <c r="M784" i="1" a="1"/>
  <c r="M784" i="1" s="1"/>
  <c r="M785" i="1" a="1"/>
  <c r="M785" i="1" s="1"/>
  <c r="M786" i="1" a="1"/>
  <c r="M786" i="1" s="1"/>
  <c r="M787" i="1" a="1"/>
  <c r="M787" i="1"/>
  <c r="M788" i="1" a="1"/>
  <c r="M788" i="1"/>
  <c r="M789" i="1" a="1"/>
  <c r="M789" i="1" s="1"/>
  <c r="M790" i="1" a="1"/>
  <c r="M790" i="1" s="1"/>
  <c r="M791" i="1" a="1"/>
  <c r="M791" i="1" s="1"/>
  <c r="M792" i="1" a="1"/>
  <c r="M792" i="1" s="1"/>
  <c r="M793" i="1" a="1"/>
  <c r="M793" i="1"/>
  <c r="M794" i="1" a="1"/>
  <c r="M794" i="1" s="1"/>
  <c r="M795" i="1" a="1"/>
  <c r="M795" i="1"/>
  <c r="M796" i="1" a="1"/>
  <c r="M796" i="1" s="1"/>
  <c r="M797" i="1" a="1"/>
  <c r="M797" i="1" s="1"/>
  <c r="M798" i="1" a="1"/>
  <c r="M798" i="1" s="1"/>
  <c r="M799" i="1" a="1"/>
  <c r="M799" i="1" s="1"/>
  <c r="M800" i="1" a="1"/>
  <c r="M800" i="1"/>
  <c r="M801" i="1" a="1"/>
  <c r="M801" i="1"/>
  <c r="M802" i="1" a="1"/>
  <c r="M802" i="1" s="1"/>
  <c r="M803" i="1" a="1"/>
  <c r="M803" i="1" s="1"/>
  <c r="M804" i="1" a="1"/>
  <c r="M804" i="1" s="1"/>
  <c r="M805" i="1" a="1"/>
  <c r="M805" i="1" s="1"/>
  <c r="M806" i="1" a="1"/>
  <c r="M806" i="1" s="1"/>
  <c r="M807" i="1" a="1"/>
  <c r="M807" i="1"/>
  <c r="M808" i="1" a="1"/>
  <c r="M808" i="1"/>
  <c r="M809" i="1" a="1"/>
  <c r="M809" i="1" s="1"/>
  <c r="M810" i="1" a="1"/>
  <c r="M810" i="1" s="1"/>
  <c r="M811" i="1" a="1"/>
  <c r="M811" i="1" s="1"/>
  <c r="M812" i="1" a="1"/>
  <c r="M812" i="1" s="1"/>
  <c r="M813" i="1" a="1"/>
  <c r="M813" i="1" s="1"/>
  <c r="M814" i="1" a="1"/>
  <c r="M814" i="1" s="1"/>
  <c r="M815" i="1" a="1"/>
  <c r="M815" i="1" s="1"/>
  <c r="M816" i="1" a="1"/>
  <c r="M816" i="1" s="1"/>
  <c r="M817" i="1" a="1"/>
  <c r="M817" i="1"/>
  <c r="M818" i="1" a="1"/>
  <c r="M818" i="1" s="1"/>
  <c r="M819" i="1" a="1"/>
  <c r="M819" i="1" s="1"/>
  <c r="M820" i="1" a="1"/>
  <c r="M820" i="1" s="1"/>
  <c r="M821" i="1" a="1"/>
  <c r="M821" i="1" s="1"/>
  <c r="M822" i="1" a="1"/>
  <c r="M822" i="1" s="1"/>
  <c r="M823" i="1" a="1"/>
  <c r="M823" i="1"/>
  <c r="M824" i="1" a="1"/>
  <c r="M824" i="1"/>
  <c r="M825" i="1" a="1"/>
  <c r="M825" i="1" s="1"/>
  <c r="M826" i="1" a="1"/>
  <c r="M826" i="1" s="1"/>
  <c r="M827" i="1" a="1"/>
  <c r="M827" i="1" s="1"/>
  <c r="M828" i="1" a="1"/>
  <c r="M828" i="1" s="1"/>
  <c r="M829" i="1" a="1"/>
  <c r="M829" i="1"/>
  <c r="M830" i="1" a="1"/>
  <c r="M830" i="1" s="1"/>
  <c r="M831" i="1" a="1"/>
  <c r="M831" i="1"/>
  <c r="M832" i="1" a="1"/>
  <c r="M832" i="1" s="1"/>
  <c r="M833" i="1" a="1"/>
  <c r="M833" i="1" s="1"/>
  <c r="M834" i="1" a="1"/>
  <c r="M834" i="1" s="1"/>
  <c r="M835" i="1" a="1"/>
  <c r="M835" i="1" s="1"/>
  <c r="M836" i="1" a="1"/>
  <c r="M836" i="1"/>
  <c r="M837" i="1" a="1"/>
  <c r="M837" i="1"/>
  <c r="M838" i="1" a="1"/>
  <c r="M838" i="1" s="1"/>
  <c r="M839" i="1" a="1"/>
  <c r="M839" i="1" s="1"/>
  <c r="M840" i="1" a="1"/>
  <c r="M840" i="1" s="1"/>
  <c r="M841" i="1" a="1"/>
  <c r="M841" i="1" s="1"/>
  <c r="M842" i="1" a="1"/>
  <c r="M842" i="1" s="1"/>
  <c r="M843" i="1" a="1"/>
  <c r="M843" i="1"/>
  <c r="M844" i="1" a="1"/>
  <c r="M844" i="1"/>
  <c r="M845" i="1" a="1"/>
  <c r="M845" i="1" s="1"/>
  <c r="M846" i="1" a="1"/>
  <c r="M846" i="1" s="1"/>
  <c r="M847" i="1" a="1"/>
  <c r="M847" i="1" s="1"/>
  <c r="M848" i="1" a="1"/>
  <c r="M848" i="1" s="1"/>
  <c r="M849" i="1" a="1"/>
  <c r="M849" i="1" s="1"/>
  <c r="M850" i="1" a="1"/>
  <c r="M850" i="1" s="1"/>
  <c r="M851" i="1" a="1"/>
  <c r="M851" i="1" s="1"/>
  <c r="M852" i="1" a="1"/>
  <c r="M852" i="1" s="1"/>
  <c r="M853" i="1" a="1"/>
  <c r="M853" i="1"/>
  <c r="M854" i="1" a="1"/>
  <c r="M854" i="1" s="1"/>
  <c r="M855" i="1" a="1"/>
  <c r="M855" i="1" s="1"/>
  <c r="M856" i="1" a="1"/>
  <c r="M856" i="1" s="1"/>
  <c r="M857" i="1" a="1"/>
  <c r="M857" i="1" s="1"/>
  <c r="M858" i="1" a="1"/>
  <c r="M858" i="1" s="1"/>
  <c r="M859" i="1" a="1"/>
  <c r="M859" i="1"/>
  <c r="M860" i="1" a="1"/>
  <c r="M860" i="1"/>
  <c r="M861" i="1" a="1"/>
  <c r="M861" i="1" s="1"/>
  <c r="M862" i="1" a="1"/>
  <c r="M862" i="1" s="1"/>
  <c r="M863" i="1" a="1"/>
  <c r="M863" i="1" s="1"/>
  <c r="M864" i="1" a="1"/>
  <c r="M864" i="1" s="1"/>
  <c r="M865" i="1" a="1"/>
  <c r="M865" i="1"/>
  <c r="M866" i="1" a="1"/>
  <c r="M866" i="1" s="1"/>
  <c r="M867" i="1" a="1"/>
  <c r="M867" i="1"/>
  <c r="M868" i="1" a="1"/>
  <c r="M868" i="1" s="1"/>
  <c r="M869" i="1" a="1"/>
  <c r="M869" i="1" s="1"/>
  <c r="M870" i="1" a="1"/>
  <c r="M870" i="1" s="1"/>
  <c r="M871" i="1" a="1"/>
  <c r="M871" i="1" s="1"/>
  <c r="M872" i="1" a="1"/>
  <c r="M872" i="1"/>
  <c r="M873" i="1" a="1"/>
  <c r="M873" i="1"/>
  <c r="M874" i="1" a="1"/>
  <c r="M874" i="1" s="1"/>
  <c r="M875" i="1" a="1"/>
  <c r="M875" i="1" s="1"/>
  <c r="M876" i="1" a="1"/>
  <c r="M876" i="1" s="1"/>
  <c r="M877" i="1" a="1"/>
  <c r="M877" i="1" s="1"/>
  <c r="M878" i="1" a="1"/>
  <c r="M878" i="1" s="1"/>
  <c r="M879" i="1" a="1"/>
  <c r="M879" i="1"/>
  <c r="M880" i="1" a="1"/>
  <c r="M880" i="1"/>
  <c r="M881" i="1" a="1"/>
  <c r="M881" i="1" s="1"/>
  <c r="M882" i="1" a="1"/>
  <c r="M882" i="1" s="1"/>
  <c r="M883" i="1" a="1"/>
  <c r="M883" i="1" s="1"/>
  <c r="M884" i="1" a="1"/>
  <c r="M884" i="1" s="1"/>
  <c r="M885" i="1" a="1"/>
  <c r="M885" i="1" s="1"/>
  <c r="M886" i="1" a="1"/>
  <c r="M886" i="1" s="1"/>
  <c r="M887" i="1" a="1"/>
  <c r="M887" i="1" s="1"/>
  <c r="M888" i="1" a="1"/>
  <c r="M888" i="1" s="1"/>
  <c r="M889" i="1" a="1"/>
  <c r="M889" i="1"/>
  <c r="M890" i="1" a="1"/>
  <c r="M890" i="1" s="1"/>
  <c r="M891" i="1" a="1"/>
  <c r="M891" i="1" s="1"/>
  <c r="M892" i="1" a="1"/>
  <c r="M892" i="1" s="1"/>
  <c r="M893" i="1" a="1"/>
  <c r="M893" i="1" s="1"/>
  <c r="M3" i="1" a="1"/>
  <c r="M3" i="1" s="1"/>
  <c r="B2" i="2"/>
  <c r="B1" i="1"/>
  <c r="C1" i="1"/>
  <c r="D1" i="1"/>
  <c r="E1" i="1"/>
  <c r="F1" i="1"/>
  <c r="G1" i="1"/>
  <c r="H1" i="1"/>
  <c r="I1" i="1"/>
  <c r="J1" i="1"/>
  <c r="K1" i="1"/>
  <c r="L1" i="1"/>
  <c r="B3" i="2" s="1"/>
  <c r="P1" i="1" l="1"/>
  <c r="D669" i="3"/>
  <c r="D570" i="3"/>
  <c r="D466" i="3"/>
  <c r="D262" i="3"/>
  <c r="D28" i="3"/>
  <c r="N695" i="1"/>
  <c r="N670" i="1"/>
  <c r="N555" i="1"/>
  <c r="N471" i="1"/>
  <c r="D734" i="3"/>
  <c r="D694" i="3"/>
  <c r="D682" i="3"/>
  <c r="D554" i="3"/>
  <c r="N735" i="1"/>
  <c r="N333" i="1"/>
  <c r="N238" i="1"/>
  <c r="N67" i="1"/>
  <c r="N39" i="1"/>
  <c r="N457" i="1"/>
  <c r="B4" i="2"/>
  <c r="D785" i="3"/>
  <c r="D580" i="3"/>
  <c r="D353" i="3"/>
  <c r="D326" i="3"/>
  <c r="D297" i="3"/>
  <c r="N891" i="1"/>
  <c r="N866" i="1"/>
  <c r="N771" i="1"/>
  <c r="N566" i="1"/>
  <c r="N183" i="1"/>
  <c r="N171" i="1"/>
  <c r="N157" i="1"/>
  <c r="N541" i="1"/>
  <c r="N514" i="1"/>
  <c r="N307" i="1"/>
  <c r="N79" i="1"/>
  <c r="D770" i="3"/>
  <c r="D566" i="3"/>
  <c r="D477" i="3"/>
  <c r="D258" i="3"/>
  <c r="D79" i="3"/>
  <c r="D67" i="3"/>
  <c r="D38" i="3"/>
  <c r="N525" i="1"/>
  <c r="N371" i="1"/>
  <c r="N357" i="1"/>
  <c r="N303" i="1"/>
  <c r="N51" i="1"/>
  <c r="N527" i="1"/>
  <c r="D650" i="3"/>
  <c r="D366" i="3"/>
  <c r="D78" i="3"/>
  <c r="D66" i="3"/>
  <c r="N769" i="1"/>
  <c r="N370" i="1"/>
  <c r="N143" i="1"/>
  <c r="N131" i="1"/>
  <c r="N50" i="1"/>
  <c r="N35" i="1"/>
  <c r="D631" i="3"/>
  <c r="D526" i="3"/>
  <c r="D513" i="3"/>
  <c r="D461" i="3"/>
  <c r="D422" i="3"/>
  <c r="D178" i="3"/>
  <c r="D128" i="3"/>
  <c r="N721" i="1"/>
  <c r="N563" i="1"/>
  <c r="N431" i="1"/>
  <c r="N253" i="1"/>
  <c r="N49" i="1"/>
  <c r="N460" i="1"/>
  <c r="D671" i="3"/>
  <c r="D851" i="3"/>
  <c r="D168" i="3"/>
  <c r="D336" i="3"/>
  <c r="N378" i="1"/>
  <c r="D459" i="3"/>
  <c r="D861" i="3"/>
  <c r="D848" i="3"/>
  <c r="D834" i="3"/>
  <c r="D794" i="3"/>
  <c r="D655" i="3"/>
  <c r="D604" i="3"/>
  <c r="D499" i="3"/>
  <c r="D446" i="3"/>
  <c r="D50" i="3"/>
  <c r="N831" i="1"/>
  <c r="N781" i="1"/>
  <c r="N615" i="1"/>
  <c r="N601" i="1"/>
  <c r="N587" i="1"/>
  <c r="N454" i="1"/>
  <c r="N327" i="1"/>
  <c r="N301" i="1"/>
  <c r="N226" i="1"/>
  <c r="N22" i="1"/>
  <c r="N124" i="1"/>
  <c r="N304" i="1"/>
  <c r="N520" i="1"/>
  <c r="N592" i="1"/>
  <c r="N604" i="1"/>
  <c r="N616" i="1"/>
  <c r="N712" i="1"/>
  <c r="D47" i="3"/>
  <c r="D203" i="3"/>
  <c r="D827" i="3"/>
  <c r="D839" i="3"/>
  <c r="N29" i="1"/>
  <c r="N161" i="1"/>
  <c r="N413" i="1"/>
  <c r="N473" i="1"/>
  <c r="N653" i="1"/>
  <c r="N881" i="1"/>
  <c r="D48" i="3"/>
  <c r="D156" i="3"/>
  <c r="D216" i="3"/>
  <c r="D252" i="3"/>
  <c r="D456" i="3"/>
  <c r="D492" i="3"/>
  <c r="D540" i="3"/>
  <c r="D600" i="3"/>
  <c r="D720" i="3"/>
  <c r="D780" i="3"/>
  <c r="D792" i="3"/>
  <c r="D828" i="3"/>
  <c r="N90" i="1"/>
  <c r="N162" i="1"/>
  <c r="N414" i="1"/>
  <c r="N462" i="1"/>
  <c r="N498" i="1"/>
  <c r="N534" i="1"/>
  <c r="N642" i="1"/>
  <c r="N786" i="1"/>
  <c r="D97" i="3"/>
  <c r="D109" i="3"/>
  <c r="D337" i="3"/>
  <c r="D565" i="3"/>
  <c r="D613" i="3"/>
  <c r="N8" i="1"/>
  <c r="N32" i="1"/>
  <c r="N68" i="1"/>
  <c r="N80" i="1"/>
  <c r="N104" i="1"/>
  <c r="N428" i="1"/>
  <c r="N500" i="1"/>
  <c r="N632" i="1"/>
  <c r="N776" i="1"/>
  <c r="D123" i="3"/>
  <c r="D303" i="3"/>
  <c r="D519" i="3"/>
  <c r="D591" i="3"/>
  <c r="D603" i="3"/>
  <c r="D615" i="3"/>
  <c r="D711" i="3"/>
  <c r="D472" i="3"/>
  <c r="N793" i="1"/>
  <c r="N263" i="1"/>
  <c r="N184" i="1"/>
  <c r="N280" i="1"/>
  <c r="N484" i="1"/>
  <c r="N677" i="1"/>
  <c r="D468" i="3"/>
  <c r="N20" i="1"/>
  <c r="N416" i="1"/>
  <c r="D183" i="3"/>
  <c r="D279" i="3"/>
  <c r="D483" i="3"/>
  <c r="D778" i="3"/>
  <c r="D741" i="3"/>
  <c r="D729" i="3"/>
  <c r="D641" i="3"/>
  <c r="D549" i="3"/>
  <c r="D497" i="3"/>
  <c r="D370" i="3"/>
  <c r="D356" i="3"/>
  <c r="D305" i="3"/>
  <c r="D200" i="3"/>
  <c r="D188" i="3"/>
  <c r="D33" i="3"/>
  <c r="D21" i="3"/>
  <c r="N829" i="1"/>
  <c r="N779" i="1"/>
  <c r="N742" i="1"/>
  <c r="N730" i="1"/>
  <c r="N599" i="1"/>
  <c r="N493" i="1"/>
  <c r="N387" i="1"/>
  <c r="N362" i="1"/>
  <c r="N337" i="1"/>
  <c r="N287" i="1"/>
  <c r="N110" i="1"/>
  <c r="N34" i="1"/>
  <c r="M1" i="1"/>
  <c r="D524" i="3"/>
  <c r="D306" i="3"/>
  <c r="N467" i="1"/>
  <c r="N796" i="1"/>
  <c r="D635" i="3"/>
  <c r="N605" i="1"/>
  <c r="D300" i="3"/>
  <c r="D768" i="3"/>
  <c r="N354" i="1"/>
  <c r="N510" i="1"/>
  <c r="N714" i="1"/>
  <c r="D529" i="3"/>
  <c r="D817" i="3"/>
  <c r="D841" i="3"/>
  <c r="N188" i="1"/>
  <c r="N560" i="1"/>
  <c r="D795" i="3"/>
  <c r="D740" i="3"/>
  <c r="D652" i="3"/>
  <c r="D614" i="3"/>
  <c r="D586" i="3"/>
  <c r="D535" i="3"/>
  <c r="D509" i="3"/>
  <c r="D470" i="3"/>
  <c r="D430" i="3"/>
  <c r="D369" i="3"/>
  <c r="D225" i="3"/>
  <c r="D187" i="3"/>
  <c r="D161" i="3"/>
  <c r="D44" i="3"/>
  <c r="N852" i="1"/>
  <c r="N840" i="1"/>
  <c r="N828" i="1"/>
  <c r="N741" i="1"/>
  <c r="N651" i="1"/>
  <c r="N571" i="1"/>
  <c r="N478" i="1"/>
  <c r="N298" i="1"/>
  <c r="N273" i="1"/>
  <c r="N199" i="1"/>
  <c r="N45" i="1"/>
  <c r="D562" i="3"/>
  <c r="N614" i="1"/>
  <c r="N338" i="1"/>
  <c r="N98" i="1"/>
  <c r="N112" i="1"/>
  <c r="N232" i="1"/>
  <c r="N244" i="1"/>
  <c r="N412" i="1"/>
  <c r="N700" i="1"/>
  <c r="D575" i="3"/>
  <c r="N581" i="1"/>
  <c r="D84" i="3"/>
  <c r="D276" i="3"/>
  <c r="D360" i="3"/>
  <c r="D504" i="3"/>
  <c r="D49" i="3"/>
  <c r="D349" i="3"/>
  <c r="D361" i="3"/>
  <c r="D433" i="3"/>
  <c r="D865" i="3"/>
  <c r="N488" i="1"/>
  <c r="N536" i="1"/>
  <c r="N596" i="1"/>
  <c r="N656" i="1"/>
  <c r="D111" i="3"/>
  <c r="D231" i="3"/>
  <c r="D243" i="3"/>
  <c r="D411" i="3"/>
  <c r="D699" i="3"/>
  <c r="D870" i="3"/>
  <c r="D830" i="3"/>
  <c r="D676" i="3"/>
  <c r="D598" i="3"/>
  <c r="D559" i="3"/>
  <c r="D417" i="3"/>
  <c r="D302" i="3"/>
  <c r="D237" i="3"/>
  <c r="D198" i="3"/>
  <c r="D160" i="3"/>
  <c r="D31" i="3"/>
  <c r="D19" i="3"/>
  <c r="D7" i="3"/>
  <c r="N505" i="1"/>
  <c r="N31" i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<sst xmlns="http://schemas.openxmlformats.org/spreadsheetml/2006/main" count="4191" uniqueCount="1239">
  <si>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</si>
  <si>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</si>
  <si>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</si>
  <si>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</si>
  <si>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</si>
  <si>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</si>
  <si>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</si>
  <si>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</si>
  <si>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</si>
  <si>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</si>
  <si>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</si>
  <si>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</si>
  <si>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</si>
  <si>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</si>
  <si>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</si>
  <si>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</si>
  <si>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</si>
  <si>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</si>
  <si>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</si>
  <si>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</si>
  <si>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</si>
  <si>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</si>
  <si>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</si>
  <si>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</si>
  <si>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</si>
  <si>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</si>
  <si>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We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</si>
  <si>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</si>
  <si>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</si>
  <si>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</si>
  <si>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</si>
  <si>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</si>
  <si>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</si>
  <si>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</si>
  <si>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</si>
  <si>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</si>
  <si>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</si>
  <si>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</si>
  <si>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</si>
  <si>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</si>
  <si>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</si>
  <si>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</si>
  <si>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</si>
  <si>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</si>
  <si>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</si>
  <si>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</si>
  <si>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</si>
  <si>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</si>
  <si>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</si>
  <si>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</si>
  <si>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</si>
  <si>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</si>
  <si>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</si>
  <si>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</si>
  <si>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</si>
  <si>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</si>
  <si>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</si>
  <si>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</si>
  <si>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</si>
  <si>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</si>
  <si>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</si>
  <si>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</si>
  <si>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</si>
  <si>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</si>
  <si>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</si>
  <si>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</si>
  <si>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</si>
  <si>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</si>
  <si>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</si>
  <si>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</si>
  <si>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</si>
  <si>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</si>
  <si>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</si>
  <si>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</si>
  <si>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</si>
  <si>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</si>
  <si>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</si>
  <si>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</si>
  <si>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</si>
  <si>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</si>
  <si>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</si>
  <si>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</si>
  <si>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</si>
  <si>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</si>
  <si>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</si>
  <si>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</si>
  <si>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</si>
  <si>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</si>
  <si>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</si>
  <si>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</si>
  <si>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</si>
  <si>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</si>
  <si>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</si>
  <si>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</si>
  <si>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</si>
  <si>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</si>
  <si>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</si>
  <si>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</si>
  <si>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</si>
  <si>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</si>
  <si>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</si>
  <si>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</si>
  <si>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</si>
  <si>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</si>
  <si>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</si>
  <si>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</si>
  <si>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</si>
  <si>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</si>
  <si>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</si>
  <si>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</si>
  <si>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</si>
  <si>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</si>
  <si>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</si>
  <si>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</si>
  <si>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</si>
  <si>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</si>
  <si>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</si>
  <si>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</si>
  <si>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</si>
  <si>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</si>
  <si>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</si>
  <si>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</si>
  <si>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</si>
  <si>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</si>
  <si>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</si>
  <si>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</si>
  <si>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</si>
  <si>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</si>
  <si>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</si>
  <si>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</si>
  <si>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</si>
  <si>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</si>
  <si>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</si>
  <si>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</si>
  <si>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</si>
  <si>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</si>
  <si>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</si>
  <si>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</si>
  <si>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</si>
  <si>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</si>
  <si>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</si>
  <si>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</si>
  <si>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</si>
  <si>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</si>
  <si>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</si>
  <si>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</si>
  <si>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</si>
  <si>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</si>
  <si>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</si>
  <si>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</si>
  <si>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</si>
  <si>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</si>
  <si>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</si>
  <si>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</si>
  <si>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</si>
  <si>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</si>
  <si>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</si>
  <si>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</si>
  <si>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</si>
  <si>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</si>
  <si>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</si>
  <si>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</si>
  <si>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</si>
  <si>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</si>
  <si>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</si>
  <si>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</si>
  <si>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</si>
  <si>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</si>
  <si>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</si>
  <si>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</si>
  <si>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</si>
  <si>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</si>
  <si>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</si>
  <si>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</si>
  <si>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</si>
  <si>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</si>
  <si>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</si>
  <si>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</si>
  <si>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</si>
  <si>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</si>
  <si>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</si>
  <si>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</si>
  <si>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</si>
  <si>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</si>
  <si>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</si>
  <si>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</si>
  <si>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</si>
  <si>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</si>
  <si>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</si>
  <si>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</si>
  <si>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</si>
  <si>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</si>
  <si>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</si>
  <si>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</si>
  <si>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</si>
  <si>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</si>
  <si>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</si>
  <si>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</si>
  <si>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</si>
  <si>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</si>
  <si>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</si>
  <si>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</si>
  <si>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</si>
  <si>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</si>
  <si>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</si>
  <si>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</si>
  <si>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</si>
  <si>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</si>
  <si>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</si>
  <si>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</si>
  <si>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</si>
  <si>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</si>
  <si>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</si>
  <si>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</si>
  <si>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</si>
  <si>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</si>
  <si>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</si>
  <si>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</si>
  <si>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</si>
  <si>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</si>
  <si>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</si>
  <si>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</si>
  <si>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</si>
  <si>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</si>
  <si>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</si>
  <si>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</si>
  <si>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</si>
  <si>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</si>
  <si>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</si>
  <si>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</si>
  <si>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</si>
  <si>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</si>
  <si>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</si>
  <si>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</si>
  <si>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</si>
  <si>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</si>
  <si>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</si>
  <si>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</si>
  <si>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</si>
  <si>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</si>
  <si>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</si>
  <si>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</si>
  <si>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</si>
  <si>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</si>
  <si>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</si>
  <si>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</si>
  <si>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</si>
  <si>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</si>
  <si>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</si>
  <si>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</si>
  <si>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</si>
  <si>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</si>
  <si>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</si>
  <si>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</si>
  <si>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</si>
  <si>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</si>
  <si>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</si>
  <si>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</si>
  <si>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</si>
  <si>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</si>
  <si>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</si>
  <si>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</si>
  <si>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</si>
  <si>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</si>
  <si>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</si>
  <si>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</si>
  <si>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</si>
  <si>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</si>
  <si>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</si>
  <si>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</si>
  <si>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</si>
  <si>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</si>
  <si>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</si>
  <si>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</si>
  <si>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</si>
  <si>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</si>
  <si>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E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</si>
  <si>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</si>
  <si>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</si>
  <si>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</si>
  <si>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</si>
  <si>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</si>
  <si>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</si>
  <si>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</si>
  <si>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</si>
  <si>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</si>
  <si>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</si>
  <si>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</si>
  <si>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</si>
  <si>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</si>
  <si>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</si>
  <si>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</si>
  <si>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</si>
  <si>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</si>
  <si>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</si>
  <si>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</si>
  <si>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</si>
  <si>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</si>
  <si>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</si>
  <si>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</si>
  <si>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</si>
  <si>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</si>
  <si>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</si>
  <si>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</si>
  <si>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</si>
  <si>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</si>
  <si>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</si>
  <si>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</si>
  <si>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</si>
  <si>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</si>
  <si>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</si>
  <si>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</si>
  <si>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</si>
  <si>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</si>
  <si>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</si>
  <si>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</si>
  <si>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</si>
  <si>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</si>
  <si>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</si>
  <si>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</si>
  <si>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</si>
  <si>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</si>
  <si>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</si>
  <si>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</si>
  <si>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</si>
  <si>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</si>
  <si>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</si>
  <si>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</si>
  <si>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</si>
  <si>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</si>
  <si>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</si>
  <si>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</si>
  <si>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</si>
  <si>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</si>
  <si>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</si>
  <si>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</si>
  <si>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</si>
  <si>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</si>
  <si>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</si>
  <si>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</si>
  <si>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</si>
  <si>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</si>
  <si>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</si>
  <si>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</si>
  <si>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</si>
  <si>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</si>
  <si>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</si>
  <si>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</si>
  <si>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</si>
  <si>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</si>
  <si>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</si>
  <si>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</si>
  <si>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</si>
  <si>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</si>
  <si>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</si>
  <si>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</si>
  <si>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</si>
  <si>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</si>
  <si>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</si>
  <si>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</si>
  <si>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</si>
  <si>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</si>
  <si>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</si>
  <si>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</si>
  <si>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</si>
  <si>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</si>
  <si>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</si>
  <si>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</si>
  <si>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</si>
  <si>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</si>
  <si>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</si>
  <si>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</si>
  <si>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</si>
  <si>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</si>
  <si>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</si>
  <si>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</si>
  <si>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</si>
  <si>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</si>
  <si>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</si>
  <si>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</si>
  <si>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</si>
  <si>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</si>
  <si>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</si>
  <si>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</si>
  <si>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</si>
  <si>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</si>
  <si>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</si>
  <si>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</si>
  <si>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</si>
  <si>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</si>
  <si>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</si>
  <si>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</si>
  <si>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</si>
  <si>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</si>
  <si>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</si>
  <si>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</si>
  <si>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</si>
  <si>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</si>
  <si>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</si>
  <si>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</si>
  <si>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</si>
  <si>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</si>
  <si>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</si>
  <si>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</si>
  <si>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</si>
  <si>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</si>
  <si>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</si>
  <si>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</si>
  <si>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</si>
  <si>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</si>
  <si>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</si>
  <si>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</si>
  <si>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</si>
  <si>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</si>
  <si>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</si>
  <si>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</si>
  <si>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</si>
  <si>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</si>
  <si>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</si>
  <si>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</si>
  <si>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</si>
  <si>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</si>
  <si>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</si>
  <si>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</si>
  <si>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</si>
  <si>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</si>
  <si>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</si>
  <si>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</si>
  <si>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</si>
  <si>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</si>
  <si>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</si>
  <si>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</si>
  <si>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</si>
  <si>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</si>
  <si>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</si>
  <si>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</si>
  <si>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</si>
  <si>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</si>
  <si>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</si>
  <si>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</si>
  <si>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</si>
  <si>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</si>
  <si>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</si>
  <si>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</si>
  <si>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</si>
  <si>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</si>
  <si>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</si>
  <si>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</si>
  <si>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</si>
  <si>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</si>
  <si>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</si>
  <si>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</si>
  <si>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</si>
  <si>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</si>
  <si>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</si>
  <si>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</si>
  <si>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</si>
  <si>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</si>
  <si>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</si>
  <si>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</si>
  <si>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</si>
  <si>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</si>
  <si>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</si>
  <si>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</si>
  <si>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</si>
  <si>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</si>
  <si>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</si>
  <si>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</si>
  <si>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</si>
  <si>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</si>
  <si>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</si>
  <si>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</si>
  <si>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</si>
  <si>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</si>
  <si>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</si>
  <si>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</si>
  <si>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</si>
  <si>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</si>
  <si>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</si>
  <si>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</si>
  <si>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</si>
  <si>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</si>
  <si>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</si>
  <si>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</si>
  <si>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</si>
  <si>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</si>
  <si>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</si>
  <si>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</si>
  <si>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</si>
  <si>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</si>
  <si>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</si>
  <si>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</si>
  <si>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</si>
  <si>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</si>
  <si>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</si>
  <si>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</si>
  <si>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</si>
  <si>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</si>
  <si>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</si>
  <si>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</si>
  <si>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</si>
  <si>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</si>
  <si>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</si>
  <si>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</si>
  <si>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</si>
  <si>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</si>
  <si>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</si>
  <si>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</si>
  <si>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</si>
  <si>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</si>
  <si>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</si>
  <si>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</si>
  <si>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</si>
  <si>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</si>
  <si>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</si>
  <si>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</si>
  <si>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</si>
  <si>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</si>
  <si>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</si>
  <si>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</si>
  <si>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</si>
  <si>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</si>
  <si>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</si>
  <si>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</si>
  <si>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</si>
  <si>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</si>
  <si>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</si>
  <si>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</si>
  <si>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</si>
  <si>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</si>
  <si>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</si>
  <si>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</si>
  <si>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</si>
  <si>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</si>
  <si>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</si>
  <si>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</si>
  <si>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</si>
  <si>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</si>
  <si>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</si>
  <si>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</si>
  <si>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</si>
  <si>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</si>
  <si>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</si>
  <si>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</si>
  <si>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</si>
  <si>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</si>
  <si>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</si>
  <si>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</si>
  <si>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</si>
  <si>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</si>
  <si>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</si>
  <si>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</si>
  <si>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</si>
  <si>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</si>
  <si>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</si>
  <si>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</si>
  <si>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</si>
  <si>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</si>
  <si>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</si>
  <si>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</si>
  <si>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</si>
  <si>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</si>
  <si>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</si>
  <si>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</si>
  <si>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</si>
  <si>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</si>
  <si>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</si>
  <si>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</si>
  <si>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</si>
  <si>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</si>
  <si>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</si>
  <si>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</si>
  <si>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</si>
  <si>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</si>
  <si>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</si>
  <si>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</si>
  <si>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</si>
  <si>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</si>
  <si>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</si>
  <si>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</si>
  <si>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</si>
  <si>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</si>
  <si>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</si>
  <si>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</si>
  <si>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</si>
  <si>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</si>
  <si>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</si>
  <si>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</si>
  <si>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</si>
  <si>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</si>
  <si>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</si>
  <si>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</si>
  <si>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</si>
  <si>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</si>
  <si>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</si>
  <si>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</si>
  <si>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</si>
  <si>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</si>
  <si>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</si>
  <si>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</si>
  <si>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</si>
  <si>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</si>
  <si>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</si>
  <si>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</si>
  <si>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</si>
  <si>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</si>
  <si>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</si>
  <si>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</si>
  <si>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</si>
  <si>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</si>
  <si>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</si>
  <si>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</si>
  <si>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</si>
  <si>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</si>
  <si>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</si>
  <si>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</si>
  <si>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</si>
  <si>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</si>
  <si>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</si>
  <si>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</si>
  <si>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</si>
  <si>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</si>
  <si>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</si>
  <si>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</si>
  <si>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</si>
  <si>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</si>
  <si>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</si>
  <si>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</si>
  <si>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</si>
  <si>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</si>
  <si>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</si>
  <si>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</si>
  <si>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</si>
  <si>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</si>
  <si>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</si>
  <si>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</si>
  <si>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</si>
  <si>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</si>
  <si>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</si>
  <si>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</si>
  <si>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</si>
  <si>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</si>
  <si>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</si>
  <si>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</si>
  <si>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</si>
  <si>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</si>
  <si>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</si>
  <si>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</si>
  <si>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</si>
  <si>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</si>
  <si>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</si>
  <si>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</si>
  <si>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</si>
  <si>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</si>
  <si>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</si>
  <si>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</si>
  <si>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</si>
  <si>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</si>
  <si>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</si>
  <si>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</si>
  <si>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</si>
  <si>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</si>
  <si>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</si>
  <si>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</si>
  <si>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</si>
  <si>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</si>
  <si>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</si>
  <si>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</si>
  <si>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</si>
  <si>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</si>
  <si>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</si>
  <si>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</si>
  <si>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</si>
  <si>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</si>
  <si>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</si>
  <si>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</si>
  <si>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</si>
  <si>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</si>
  <si>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</si>
  <si>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</si>
  <si>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</si>
  <si>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</si>
  <si>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</si>
  <si>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</si>
  <si>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</si>
  <si>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</si>
  <si>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</si>
  <si>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</si>
  <si>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</si>
  <si>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</si>
  <si>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</si>
  <si>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</si>
  <si>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</si>
  <si>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</si>
  <si>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</si>
  <si>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</si>
  <si>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</si>
  <si>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</si>
  <si>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</si>
  <si>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</si>
  <si>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</si>
  <si>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</si>
  <si>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</si>
  <si>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</si>
  <si>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</si>
  <si>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</si>
  <si>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</si>
  <si>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</si>
  <si>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</si>
  <si>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</si>
  <si>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</si>
  <si>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</si>
  <si>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</si>
  <si>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</si>
  <si>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</si>
  <si>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</si>
  <si>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</si>
  <si>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</si>
  <si>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</si>
  <si>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</si>
  <si>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</si>
  <si>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</si>
  <si>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</si>
  <si>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</si>
  <si>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</si>
  <si>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</si>
  <si>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</si>
  <si>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</si>
  <si>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</si>
  <si>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</si>
  <si>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</si>
  <si>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</si>
  <si>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</si>
  <si>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</si>
  <si>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</si>
  <si>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</si>
  <si>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</si>
  <si>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</si>
  <si>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</si>
  <si>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</si>
  <si>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</si>
  <si>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</si>
  <si>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</si>
  <si>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</si>
  <si>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</si>
  <si>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</si>
  <si>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</si>
  <si>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</si>
  <si>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</si>
  <si>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</si>
  <si>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</si>
  <si>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</si>
  <si>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</si>
  <si>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</si>
  <si>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</si>
  <si>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</si>
  <si>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</si>
  <si>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</si>
  <si>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</si>
  <si>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</si>
  <si>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</si>
  <si>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</si>
  <si>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</si>
  <si>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</si>
  <si>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</si>
  <si>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</si>
  <si>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</si>
  <si>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</si>
  <si>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</si>
  <si>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</si>
  <si>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</si>
  <si>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</si>
  <si>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</si>
  <si>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</si>
  <si>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</si>
  <si>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</si>
  <si>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</si>
  <si>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</si>
  <si>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</si>
  <si>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</si>
  <si>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</si>
  <si>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</si>
  <si>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</si>
  <si>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</si>
  <si>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</si>
  <si>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</si>
  <si>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</si>
  <si>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</si>
  <si>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</si>
  <si>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</si>
  <si>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</si>
  <si>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</si>
  <si>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</si>
  <si>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</si>
  <si>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</si>
  <si>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</si>
  <si>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</si>
  <si>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</si>
  <si>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</si>
  <si>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</si>
  <si>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</si>
  <si>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</si>
  <si>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</si>
  <si>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</si>
  <si>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</si>
  <si>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</si>
  <si>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</si>
  <si>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</si>
  <si>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</si>
  <si>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</si>
  <si>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</si>
  <si>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</si>
  <si>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</si>
  <si>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</si>
  <si>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</si>
  <si>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</si>
  <si>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</si>
  <si>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</si>
  <si>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</si>
  <si>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</si>
  <si>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</si>
  <si>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</si>
  <si>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</si>
  <si>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</si>
  <si>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</si>
  <si>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</si>
  <si>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</si>
  <si>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</si>
  <si>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</si>
  <si>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</si>
  <si>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</si>
  <si>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</si>
  <si>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</si>
  <si>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</si>
  <si>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</si>
  <si>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</si>
  <si>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</si>
  <si>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</si>
  <si>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</si>
  <si>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</si>
  <si>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</si>
  <si>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</si>
  <si>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</si>
  <si>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</si>
  <si>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</si>
  <si>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</si>
  <si>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</si>
  <si>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</si>
  <si>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</si>
  <si>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</si>
  <si>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</si>
  <si>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</si>
  <si>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</si>
  <si>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</si>
  <si>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</si>
  <si>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</si>
  <si>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</si>
  <si>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</si>
  <si>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</si>
  <si>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</si>
  <si>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</si>
  <si>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</si>
  <si>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</si>
  <si>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</si>
  <si>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</si>
  <si>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</si>
  <si>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</si>
  <si>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</si>
  <si>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</si>
  <si>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</si>
  <si>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</si>
  <si>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</si>
  <si>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</si>
  <si>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</si>
  <si>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</si>
  <si>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</si>
  <si>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</si>
  <si>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</si>
  <si>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</si>
  <si>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</si>
  <si>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</si>
  <si>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</si>
  <si>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</si>
  <si>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</si>
  <si>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</si>
  <si>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</si>
  <si>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</si>
  <si>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</si>
  <si>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</si>
  <si>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</si>
  <si>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</si>
  <si>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</si>
  <si>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</si>
  <si>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</si>
  <si>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</si>
  <si>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</si>
  <si>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</si>
  <si>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</si>
  <si>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</si>
  <si>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</si>
  <si>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</si>
  <si>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</si>
  <si>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</si>
  <si>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</si>
  <si>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</si>
  <si>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</si>
  <si>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</si>
  <si>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</si>
  <si>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</si>
  <si>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</si>
  <si>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</si>
  <si>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</si>
  <si>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</si>
  <si>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</si>
  <si>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</si>
  <si>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</si>
  <si>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</si>
  <si>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</si>
  <si>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</si>
  <si>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</si>
  <si>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</si>
  <si>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</si>
  <si>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</si>
  <si>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</si>
  <si>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</si>
  <si>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</si>
  <si>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</si>
  <si>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</si>
  <si>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</si>
  <si>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</si>
  <si>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</si>
  <si>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</si>
  <si>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</si>
  <si>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</si>
  <si>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</si>
  <si>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</si>
  <si>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</si>
  <si>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</si>
  <si>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</si>
  <si>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</si>
  <si>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</si>
  <si>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</si>
  <si>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</si>
  <si>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</si>
  <si>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</si>
  <si>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</si>
  <si>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</si>
  <si>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</si>
  <si>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</si>
  <si>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</si>
  <si>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</si>
  <si>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</si>
  <si>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</si>
  <si>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</si>
  <si>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</si>
  <si>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</si>
  <si>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</si>
  <si>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</si>
  <si>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</si>
  <si>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</si>
  <si>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</si>
  <si>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</si>
  <si>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</si>
  <si>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</si>
  <si>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</si>
  <si>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</si>
  <si>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</si>
  <si>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</si>
  <si>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</si>
  <si>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</si>
  <si>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</si>
  <si>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</si>
  <si>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</si>
  <si>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</si>
  <si>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</si>
  <si>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</si>
  <si>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</si>
  <si>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</si>
  <si>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</si>
  <si>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</si>
  <si>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</si>
  <si>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</si>
  <si>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</si>
  <si>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</si>
  <si>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</si>
  <si>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</si>
  <si>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</si>
  <si>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</si>
  <si>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</si>
  <si>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</si>
  <si>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</si>
  <si>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</si>
  <si>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</si>
  <si>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</si>
  <si>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</si>
  <si>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</si>
  <si>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</si>
  <si>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</si>
  <si>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</si>
  <si>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</si>
  <si>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</si>
  <si>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</si>
  <si>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</si>
  <si>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</si>
  <si>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</si>
  <si>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</si>
  <si>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</si>
  <si>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</si>
  <si>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</si>
  <si>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</si>
  <si>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</si>
  <si>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</si>
  <si>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</si>
  <si>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</si>
  <si>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</si>
  <si>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</si>
  <si>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</si>
  <si>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</si>
  <si>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</si>
  <si>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</si>
  <si>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</si>
  <si>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</si>
  <si>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</si>
  <si>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</si>
  <si>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</si>
  <si>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</si>
  <si>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</si>
  <si>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</si>
  <si>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</si>
  <si>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</si>
  <si>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</si>
  <si>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</si>
  <si>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</si>
  <si>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</si>
  <si>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</si>
  <si>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</si>
  <si>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</si>
  <si>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</si>
  <si>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</si>
  <si>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</si>
  <si>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</si>
  <si>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</si>
  <si>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</si>
  <si>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</si>
  <si>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</si>
  <si>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</si>
  <si>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</si>
  <si>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</si>
  <si>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</si>
  <si>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</si>
  <si>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</si>
  <si>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</si>
  <si>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</si>
  <si>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</si>
  <si>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</si>
  <si>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</si>
  <si>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</si>
  <si>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</si>
  <si>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</si>
  <si>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</si>
  <si>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</si>
  <si>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</si>
  <si>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</si>
  <si>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</si>
  <si>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</si>
  <si>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</si>
  <si>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</si>
  <si>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</si>
  <si>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</si>
  <si>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</si>
  <si>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</si>
  <si>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</si>
  <si>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</si>
  <si>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</si>
  <si>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</si>
  <si>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</si>
  <si>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</si>
  <si>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</si>
  <si>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</si>
  <si>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</si>
  <si>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</si>
  <si>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</si>
  <si>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</si>
  <si>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</si>
  <si>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</si>
  <si>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</si>
  <si>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</si>
  <si>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</si>
  <si>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</si>
  <si>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</si>
  <si>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</si>
  <si>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</si>
  <si>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</si>
  <si>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</si>
  <si>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</si>
  <si>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</si>
  <si>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</si>
  <si>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</si>
  <si>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</si>
  <si>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</si>
  <si>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</si>
  <si>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</si>
  <si>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</si>
  <si>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</si>
  <si>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</si>
  <si>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</si>
  <si>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</si>
  <si>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</si>
  <si>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</si>
  <si>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</si>
  <si>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</si>
  <si>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</si>
  <si>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</si>
  <si>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</si>
  <si>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</si>
  <si>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</si>
  <si>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</si>
  <si>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</si>
  <si>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</si>
  <si>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</si>
  <si>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</si>
  <si>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</si>
  <si>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</si>
  <si>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</si>
  <si>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</si>
  <si>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</si>
  <si>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</si>
  <si>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</si>
  <si>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</si>
  <si>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</si>
  <si>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</si>
  <si>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</si>
  <si>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</si>
  <si>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</si>
  <si>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</si>
  <si>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</si>
  <si>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</si>
  <si>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</si>
  <si>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</si>
  <si>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</si>
  <si>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</si>
  <si>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</si>
  <si>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</si>
  <si>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</si>
  <si>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</si>
  <si>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</si>
  <si>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</si>
  <si>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</si>
  <si>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</si>
  <si>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</si>
  <si>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</si>
  <si>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</si>
  <si>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</si>
  <si>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</si>
  <si>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</si>
  <si>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</si>
  <si>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</si>
  <si>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</si>
  <si>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</si>
  <si>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</si>
  <si>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</si>
  <si>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</si>
  <si>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</si>
  <si>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</si>
  <si>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</si>
  <si>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</si>
  <si>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</si>
  <si>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</si>
  <si>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</si>
  <si>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</si>
  <si>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</si>
  <si>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</si>
  <si>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</si>
  <si>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</si>
  <si>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</si>
  <si>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</si>
  <si>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</si>
  <si>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</si>
  <si>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</si>
  <si>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</si>
  <si>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</si>
  <si>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</si>
  <si>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</si>
  <si>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</si>
  <si>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</si>
  <si>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</si>
  <si>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</si>
  <si>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</si>
  <si>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</si>
  <si>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</si>
  <si>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</si>
  <si>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</si>
  <si>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</si>
  <si>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</si>
  <si>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</si>
  <si>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</si>
  <si>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</si>
  <si>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</si>
  <si>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</si>
  <si>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</si>
  <si>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</si>
  <si>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</si>
  <si>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</si>
  <si>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</si>
  <si>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</si>
  <si>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</si>
  <si>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</si>
  <si>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</si>
  <si>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</si>
  <si>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</si>
  <si>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</si>
  <si>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</si>
  <si>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</si>
  <si>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</si>
  <si>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</si>
  <si>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</si>
  <si>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</si>
  <si>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</si>
  <si>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</si>
  <si>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</si>
  <si>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</si>
  <si>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</si>
  <si>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</si>
  <si>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</si>
  <si>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Embarked_1</t>
  </si>
  <si>
    <t>Count</t>
  </si>
  <si>
    <t>Age_1</t>
  </si>
  <si>
    <t>Pclass_Age</t>
  </si>
  <si>
    <t>Sex_Age</t>
  </si>
  <si>
    <t>Avg_Age</t>
  </si>
  <si>
    <t>Cabin_1</t>
  </si>
  <si>
    <t>Sex_1</t>
  </si>
  <si>
    <t>M</t>
  </si>
  <si>
    <t>G</t>
  </si>
  <si>
    <t>A</t>
  </si>
  <si>
    <t>B</t>
  </si>
  <si>
    <t>F</t>
  </si>
  <si>
    <t>Family</t>
  </si>
  <si>
    <t>IsAlone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</si>
</sst>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1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93"/>
  <sheetViews>
    <sheetView tabSelected="1" topLeftCell="B1" workbookViewId="0">
      <selection activeCell="R4" sqref="R3:R893"/>
    </sheetView>
  </sheetViews>
  <sheetFormatPr defaultColWidth="12.6640625" defaultRowHeight="15.75" customHeight="1" x14ac:dyDescent="0.25"/>
  <cols>
    <col min="4" max="4" width="0" hidden="1" customWidth="1"/>
  </cols>
  <sheetData>
    <row r="1" spans="1:26" ht="15.75" customHeight="1" x14ac:dyDescent="0.25">
      <c r="A1">
        <f>COUNTA(A3:A893)</f>
        <v>891</v>
      </c>
      <c r="B1">
        <f t="shared" ref="B1:P1" si="0">COUNTA(B3:B893)</f>
        <v>891</v>
      </c>
      <c r="C1">
        <f t="shared" si="0"/>
        <v>891</v>
      </c>
      <c r="D1">
        <f t="shared" si="0"/>
        <v>891</v>
      </c>
      <c r="E1">
        <f t="shared" si="0"/>
        <v>891</v>
      </c>
      <c r="F1" s="2">
        <f t="shared" si="0"/>
        <v>714</v>
      </c>
      <c r="G1">
        <f t="shared" si="0"/>
        <v>891</v>
      </c>
      <c r="H1">
        <f t="shared" si="0"/>
        <v>891</v>
      </c>
      <c r="I1">
        <f t="shared" si="0"/>
        <v>891</v>
      </c>
      <c r="J1">
        <f t="shared" si="0"/>
        <v>891</v>
      </c>
      <c r="K1" s="2">
        <f t="shared" si="0"/>
        <v>204</v>
      </c>
      <c r="L1" s="5">
        <f t="shared" si="0"/>
        <v>889</v>
      </c>
      <c r="M1" s="5">
        <f t="shared" si="0"/>
        <v>891</v>
      </c>
      <c r="N1" s="5">
        <f t="shared" si="0"/>
        <v>891</v>
      </c>
      <c r="O1" s="5">
        <f t="shared" si="0"/>
        <v>891</v>
      </c>
      <c r="P1" s="5">
        <f t="shared" si="0"/>
        <v>891</v>
      </c>
    </row>
    <row r="2" spans="1:26" ht="13.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3" t="s">
        <v>1224</v>
      </c>
      <c r="N2" s="3" t="s">
        <v>1226</v>
      </c>
      <c r="O2" s="3" t="s">
        <v>1231</v>
      </c>
      <c r="P2" s="3" t="s">
        <v>1230</v>
      </c>
      <c r="Q2" s="3" t="s">
        <v>1237</v>
      </c>
      <c r="R2" s="3" t="s">
        <v>1238</v>
      </c>
    </row>
    <row r="3" spans="1:26" ht="13.2" x14ac:dyDescent="0.25">
      <c r="A3" s="1">
        <v>1</v>
      </c>
      <c r="B3" s="1">
        <v>0</v>
      </c>
      <c r="C3" s="1">
        <v>3</v>
      </c>
      <c r="D3" s="1" t="s">
        <v>12</v>
      </c>
      <c r="E3" s="1" t="s">
        <v>13</v>
      </c>
      <c r="F3" s="1">
        <v>22</v>
      </c>
      <c r="G3" s="1">
        <v>1</v>
      </c>
      <c r="H3" s="1">
        <v>0</v>
      </c>
      <c r="I3" s="1" t="s">
        <v>14</v>
      </c>
      <c r="J3" s="1">
        <v>7.25</v>
      </c>
      <c r="L3" s="1" t="s">
        <v>15</v>
      </c>
      <c r="M3" t="str" cm="1">
        <f t="array" ref="M3">IF(L3="",S,L3)</f>
        <v>S</v>
      </c>
      <c r="N3">
        <f t="shared" ref="N3:N66" si="1">IF(F3="",SUMIFS(Avg_Age,Pclass_Age,C3,Sex_Age,E3),F3)</f>
        <v>22</v>
      </c>
      <c r="O3" cm="1">
        <f t="array" ref="O3:O893">IF(Sex="male",1,0)</f>
        <v>1</v>
      </c>
      <c r="P3" t="str">
        <f>IF(K3="","M",LEFT(K3,1))</f>
        <v>M</v>
      </c>
      <c r="Q3">
        <f>SUM(G3:H3,1)</f>
        <v>2</v>
      </c>
      <c r="R3">
        <f>IF(Q3=1,1,0)</f>
        <v>0</v>
      </c>
    </row>
    <row r="4" spans="1:26" ht="13.2" x14ac:dyDescent="0.25">
      <c r="A4" s="1">
        <v>2</v>
      </c>
      <c r="B4" s="1">
        <v>1</v>
      </c>
      <c r="C4" s="1">
        <v>1</v>
      </c>
      <c r="D4" s="1" t="s">
        <v>16</v>
      </c>
      <c r="E4" s="1" t="s">
        <v>17</v>
      </c>
      <c r="F4" s="1">
        <v>38</v>
      </c>
      <c r="G4" s="1">
        <v>1</v>
      </c>
      <c r="H4" s="1">
        <v>0</v>
      </c>
      <c r="I4" s="1" t="s">
        <v>18</v>
      </c>
      <c r="J4" s="1">
        <v>71.283299999999997</v>
      </c>
      <c r="K4" s="1" t="s">
        <v>19</v>
      </c>
      <c r="L4" s="1" t="s">
        <v>20</v>
      </c>
      <c r="M4" t="str" cm="1">
        <f t="array" ref="M4">IF(L4="",S,L4)</f>
        <v>C</v>
      </c>
      <c r="N4">
        <f t="shared" si="1"/>
        <v>38</v>
      </c>
      <c r="O4">
        <v>0</v>
      </c>
      <c r="P4" t="str">
        <f t="shared" ref="P4:P67" si="2">IF(K4="","M",LEFT(K4,1))</f>
        <v>C</v>
      </c>
      <c r="Q4">
        <f t="shared" ref="Q4:Q67" si="3">SUM(G4:H4,1)</f>
        <v>2</v>
      </c>
      <c r="R4">
        <f t="shared" ref="R4:R67" si="4">IF(Q4=1,1,0)</f>
        <v>0</v>
      </c>
    </row>
    <row r="5" spans="1:26" ht="13.2" x14ac:dyDescent="0.25">
      <c r="A5" s="1">
        <v>3</v>
      </c>
      <c r="B5" s="1">
        <v>1</v>
      </c>
      <c r="C5" s="1">
        <v>3</v>
      </c>
      <c r="D5" s="1" t="s">
        <v>21</v>
      </c>
      <c r="E5" s="1" t="s">
        <v>17</v>
      </c>
      <c r="F5" s="1">
        <v>26</v>
      </c>
      <c r="G5" s="1">
        <v>0</v>
      </c>
      <c r="H5" s="1">
        <v>0</v>
      </c>
      <c r="I5" s="1" t="s">
        <v>22</v>
      </c>
      <c r="J5" s="1">
        <v>7.9249999999999998</v>
      </c>
      <c r="L5" s="1" t="s">
        <v>15</v>
      </c>
      <c r="M5" t="str" cm="1">
        <f t="array" ref="M5">IF(L5="",S,L5)</f>
        <v>S</v>
      </c>
      <c r="N5">
        <f t="shared" si="1"/>
        <v>26</v>
      </c>
      <c r="O5">
        <v>0</v>
      </c>
      <c r="P5" t="str">
        <f t="shared" si="2"/>
        <v>M</v>
      </c>
      <c r="Q5">
        <f t="shared" si="3"/>
        <v>1</v>
      </c>
      <c r="R5">
        <f t="shared" si="4"/>
        <v>1</v>
      </c>
    </row>
    <row r="6" spans="1:26" ht="13.2" x14ac:dyDescent="0.25">
      <c r="A6" s="1">
        <v>4</v>
      </c>
      <c r="B6" s="1">
        <v>1</v>
      </c>
      <c r="C6" s="1">
        <v>1</v>
      </c>
      <c r="D6" s="1" t="s">
        <v>23</v>
      </c>
      <c r="E6" s="1" t="s">
        <v>17</v>
      </c>
      <c r="F6" s="1">
        <v>35</v>
      </c>
      <c r="G6" s="1">
        <v>1</v>
      </c>
      <c r="H6" s="1">
        <v>0</v>
      </c>
      <c r="I6" s="1">
        <v>113803</v>
      </c>
      <c r="J6" s="1">
        <v>53.1</v>
      </c>
      <c r="K6" s="1" t="s">
        <v>24</v>
      </c>
      <c r="L6" s="1" t="s">
        <v>15</v>
      </c>
      <c r="M6" t="str" cm="1">
        <f t="array" ref="M6">IF(L6="",S,L6)</f>
        <v>S</v>
      </c>
      <c r="N6">
        <f t="shared" si="1"/>
        <v>35</v>
      </c>
      <c r="O6">
        <v>0</v>
      </c>
      <c r="P6" t="str">
        <f t="shared" si="2"/>
        <v>C</v>
      </c>
      <c r="Q6">
        <f t="shared" si="3"/>
        <v>2</v>
      </c>
      <c r="R6">
        <f t="shared" si="4"/>
        <v>0</v>
      </c>
    </row>
    <row r="7" spans="1:26" ht="13.2" x14ac:dyDescent="0.25">
      <c r="A7" s="1">
        <v>5</v>
      </c>
      <c r="B7" s="1">
        <v>0</v>
      </c>
      <c r="C7" s="1">
        <v>3</v>
      </c>
      <c r="D7" s="1" t="s">
        <v>25</v>
      </c>
      <c r="E7" s="1" t="s">
        <v>13</v>
      </c>
      <c r="F7" s="1">
        <v>35</v>
      </c>
      <c r="G7" s="1">
        <v>0</v>
      </c>
      <c r="H7" s="1">
        <v>0</v>
      </c>
      <c r="I7" s="1">
        <v>373450</v>
      </c>
      <c r="J7" s="1">
        <v>8.0500000000000007</v>
      </c>
      <c r="L7" s="1" t="s">
        <v>15</v>
      </c>
      <c r="M7" t="str" cm="1">
        <f t="array" ref="M7">IF(L7="",S,L7)</f>
        <v>S</v>
      </c>
      <c r="N7">
        <f t="shared" si="1"/>
        <v>35</v>
      </c>
      <c r="O7">
        <v>1</v>
      </c>
      <c r="P7" t="str">
        <f t="shared" si="2"/>
        <v>M</v>
      </c>
      <c r="Q7">
        <f t="shared" si="3"/>
        <v>1</v>
      </c>
      <c r="R7">
        <f t="shared" si="4"/>
        <v>1</v>
      </c>
      <c r="Z7" s="1" t="s">
        <v>26</v>
      </c>
    </row>
    <row r="8" spans="1:26" ht="13.2" x14ac:dyDescent="0.25">
      <c r="A8" s="1">
        <v>6</v>
      </c>
      <c r="B8" s="1">
        <v>0</v>
      </c>
      <c r="C8" s="1">
        <v>3</v>
      </c>
      <c r="D8" s="1" t="s">
        <v>27</v>
      </c>
      <c r="E8" s="1" t="s">
        <v>13</v>
      </c>
      <c r="G8" s="1">
        <v>0</v>
      </c>
      <c r="H8" s="1">
        <v>0</v>
      </c>
      <c r="I8" s="1">
        <v>330877</v>
      </c>
      <c r="J8" s="1">
        <v>8.4582999999999995</v>
      </c>
      <c r="L8" s="1" t="s">
        <v>28</v>
      </c>
      <c r="M8" t="str" cm="1">
        <f t="array" ref="M8">IF(L8="",S,L8)</f>
        <v>Q</v>
      </c>
      <c r="N8" s="4">
        <f t="shared" si="1"/>
        <v>26.507588932806325</v>
      </c>
      <c r="O8">
        <v>1</v>
      </c>
      <c r="P8" t="str">
        <f t="shared" si="2"/>
        <v>M</v>
      </c>
      <c r="Q8">
        <f t="shared" si="3"/>
        <v>1</v>
      </c>
      <c r="R8">
        <f t="shared" si="4"/>
        <v>1</v>
      </c>
    </row>
    <row r="9" spans="1:26" ht="13.2" x14ac:dyDescent="0.25">
      <c r="A9" s="1">
        <v>7</v>
      </c>
      <c r="B9" s="1">
        <v>0</v>
      </c>
      <c r="C9" s="1">
        <v>1</v>
      </c>
      <c r="D9" s="1" t="s">
        <v>29</v>
      </c>
      <c r="E9" s="1" t="s">
        <v>13</v>
      </c>
      <c r="F9" s="1">
        <v>54</v>
      </c>
      <c r="G9" s="1">
        <v>0</v>
      </c>
      <c r="H9" s="1">
        <v>0</v>
      </c>
      <c r="I9" s="1">
        <v>17463</v>
      </c>
      <c r="J9" s="1">
        <v>51.862499999999997</v>
      </c>
      <c r="K9" s="1" t="s">
        <v>30</v>
      </c>
      <c r="L9" s="1" t="s">
        <v>15</v>
      </c>
      <c r="M9" t="str" cm="1">
        <f t="array" ref="M9">IF(L9="",S,L9)</f>
        <v>S</v>
      </c>
      <c r="N9">
        <f t="shared" si="1"/>
        <v>54</v>
      </c>
      <c r="O9">
        <v>1</v>
      </c>
      <c r="P9" t="str">
        <f t="shared" si="2"/>
        <v>E</v>
      </c>
      <c r="Q9">
        <f t="shared" si="3"/>
        <v>1</v>
      </c>
      <c r="R9">
        <f t="shared" si="4"/>
        <v>1</v>
      </c>
    </row>
    <row r="10" spans="1:26" ht="13.2" x14ac:dyDescent="0.25">
      <c r="A10" s="1">
        <v>8</v>
      </c>
      <c r="B10" s="1">
        <v>0</v>
      </c>
      <c r="C10" s="1">
        <v>3</v>
      </c>
      <c r="D10" s="1" t="s">
        <v>31</v>
      </c>
      <c r="E10" s="1" t="s">
        <v>13</v>
      </c>
      <c r="F10" s="1">
        <v>2</v>
      </c>
      <c r="G10" s="1">
        <v>3</v>
      </c>
      <c r="H10" s="1">
        <v>1</v>
      </c>
      <c r="I10" s="1">
        <v>349909</v>
      </c>
      <c r="J10" s="1">
        <v>21.074999999999999</v>
      </c>
      <c r="L10" s="1" t="s">
        <v>15</v>
      </c>
      <c r="M10" t="str" cm="1">
        <f t="array" ref="M10">IF(L10="",S,L10)</f>
        <v>S</v>
      </c>
      <c r="N10">
        <f t="shared" si="1"/>
        <v>2</v>
      </c>
      <c r="O10">
        <v>1</v>
      </c>
      <c r="P10" t="str">
        <f t="shared" si="2"/>
        <v>M</v>
      </c>
      <c r="Q10">
        <f t="shared" si="3"/>
        <v>5</v>
      </c>
      <c r="R10">
        <f t="shared" si="4"/>
        <v>0</v>
      </c>
    </row>
    <row r="11" spans="1:26" ht="13.2" x14ac:dyDescent="0.25">
      <c r="A11" s="1">
        <v>9</v>
      </c>
      <c r="B11" s="1">
        <v>1</v>
      </c>
      <c r="C11" s="1">
        <v>3</v>
      </c>
      <c r="D11" s="1" t="s">
        <v>32</v>
      </c>
      <c r="E11" s="1" t="s">
        <v>17</v>
      </c>
      <c r="F11" s="1">
        <v>27</v>
      </c>
      <c r="G11" s="1">
        <v>0</v>
      </c>
      <c r="H11" s="1">
        <v>2</v>
      </c>
      <c r="I11" s="1">
        <v>347742</v>
      </c>
      <c r="J11" s="1">
        <v>11.1333</v>
      </c>
      <c r="L11" s="1" t="s">
        <v>15</v>
      </c>
      <c r="M11" t="str" cm="1">
        <f t="array" ref="M11">IF(L11="",S,L11)</f>
        <v>S</v>
      </c>
      <c r="N11">
        <f t="shared" si="1"/>
        <v>27</v>
      </c>
      <c r="O11">
        <v>0</v>
      </c>
      <c r="P11" t="str">
        <f t="shared" si="2"/>
        <v>M</v>
      </c>
      <c r="Q11">
        <f t="shared" si="3"/>
        <v>3</v>
      </c>
      <c r="R11">
        <f t="shared" si="4"/>
        <v>0</v>
      </c>
    </row>
    <row r="12" spans="1:26" ht="13.2" x14ac:dyDescent="0.25">
      <c r="A12" s="1">
        <v>10</v>
      </c>
      <c r="B12" s="1">
        <v>1</v>
      </c>
      <c r="C12" s="1">
        <v>2</v>
      </c>
      <c r="D12" s="1" t="s">
        <v>33</v>
      </c>
      <c r="E12" s="1" t="s">
        <v>17</v>
      </c>
      <c r="F12" s="1">
        <v>14</v>
      </c>
      <c r="G12" s="1">
        <v>1</v>
      </c>
      <c r="H12" s="1">
        <v>0</v>
      </c>
      <c r="I12" s="1">
        <v>237736</v>
      </c>
      <c r="J12" s="1">
        <v>30.070799999999998</v>
      </c>
      <c r="L12" s="1" t="s">
        <v>20</v>
      </c>
      <c r="M12" t="str" cm="1">
        <f t="array" ref="M12">IF(L12="",S,L12)</f>
        <v>C</v>
      </c>
      <c r="N12">
        <f t="shared" si="1"/>
        <v>14</v>
      </c>
      <c r="O12">
        <v>0</v>
      </c>
      <c r="P12" t="str">
        <f t="shared" si="2"/>
        <v>M</v>
      </c>
      <c r="Q12">
        <f t="shared" si="3"/>
        <v>2</v>
      </c>
      <c r="R12">
        <f t="shared" si="4"/>
        <v>0</v>
      </c>
    </row>
    <row r="13" spans="1:26" ht="13.2" x14ac:dyDescent="0.25">
      <c r="A13" s="1">
        <v>11</v>
      </c>
      <c r="B13" s="1">
        <v>1</v>
      </c>
      <c r="C13" s="1">
        <v>3</v>
      </c>
      <c r="D13" s="1" t="s">
        <v>34</v>
      </c>
      <c r="E13" s="1" t="s">
        <v>17</v>
      </c>
      <c r="F13" s="1">
        <v>4</v>
      </c>
      <c r="G13" s="1">
        <v>1</v>
      </c>
      <c r="H13" s="1">
        <v>1</v>
      </c>
      <c r="I13" s="1" t="s">
        <v>35</v>
      </c>
      <c r="J13" s="1">
        <v>16.7</v>
      </c>
      <c r="K13" s="1" t="s">
        <v>36</v>
      </c>
      <c r="L13" s="1" t="s">
        <v>15</v>
      </c>
      <c r="M13" t="str" cm="1">
        <f t="array" ref="M13">IF(L13="",S,L13)</f>
        <v>S</v>
      </c>
      <c r="N13">
        <f t="shared" si="1"/>
        <v>4</v>
      </c>
      <c r="O13">
        <v>0</v>
      </c>
      <c r="P13" t="str">
        <f t="shared" si="2"/>
        <v>G</v>
      </c>
      <c r="Q13">
        <f t="shared" si="3"/>
        <v>3</v>
      </c>
      <c r="R13">
        <f t="shared" si="4"/>
        <v>0</v>
      </c>
    </row>
    <row r="14" spans="1:26" ht="13.2" x14ac:dyDescent="0.25">
      <c r="A14" s="1">
        <v>12</v>
      </c>
      <c r="B14" s="1">
        <v>1</v>
      </c>
      <c r="C14" s="1">
        <v>1</v>
      </c>
      <c r="D14" s="1" t="s">
        <v>37</v>
      </c>
      <c r="E14" s="1" t="s">
        <v>17</v>
      </c>
      <c r="F14" s="1">
        <v>58</v>
      </c>
      <c r="G14" s="1">
        <v>0</v>
      </c>
      <c r="H14" s="1">
        <v>0</v>
      </c>
      <c r="I14" s="1">
        <v>113783</v>
      </c>
      <c r="J14" s="1">
        <v>26.55</v>
      </c>
      <c r="K14" s="1" t="s">
        <v>38</v>
      </c>
      <c r="L14" s="1" t="s">
        <v>15</v>
      </c>
      <c r="M14" t="str" cm="1">
        <f t="array" ref="M14">IF(L14="",S,L14)</f>
        <v>S</v>
      </c>
      <c r="N14">
        <f t="shared" si="1"/>
        <v>58</v>
      </c>
      <c r="O14">
        <v>0</v>
      </c>
      <c r="P14" t="str">
        <f t="shared" si="2"/>
        <v>C</v>
      </c>
      <c r="Q14">
        <f t="shared" si="3"/>
        <v>1</v>
      </c>
      <c r="R14">
        <f t="shared" si="4"/>
        <v>1</v>
      </c>
    </row>
    <row r="15" spans="1:26" ht="13.2" x14ac:dyDescent="0.25">
      <c r="A15" s="1">
        <v>13</v>
      </c>
      <c r="B15" s="1">
        <v>0</v>
      </c>
      <c r="C15" s="1">
        <v>3</v>
      </c>
      <c r="D15" s="1" t="s">
        <v>39</v>
      </c>
      <c r="E15" s="1" t="s">
        <v>13</v>
      </c>
      <c r="F15" s="1">
        <v>20</v>
      </c>
      <c r="G15" s="1">
        <v>0</v>
      </c>
      <c r="H15" s="1">
        <v>0</v>
      </c>
      <c r="I15" s="1" t="s">
        <v>40</v>
      </c>
      <c r="J15" s="1">
        <v>8.0500000000000007</v>
      </c>
      <c r="L15" s="1" t="s">
        <v>15</v>
      </c>
      <c r="M15" t="str" cm="1">
        <f t="array" ref="M15">IF(L15="",S,L15)</f>
        <v>S</v>
      </c>
      <c r="N15">
        <f t="shared" si="1"/>
        <v>20</v>
      </c>
      <c r="O15">
        <v>1</v>
      </c>
      <c r="P15" t="str">
        <f t="shared" si="2"/>
        <v>M</v>
      </c>
      <c r="Q15">
        <f t="shared" si="3"/>
        <v>1</v>
      </c>
      <c r="R15">
        <f t="shared" si="4"/>
        <v>1</v>
      </c>
    </row>
    <row r="16" spans="1:26" ht="13.2" x14ac:dyDescent="0.25">
      <c r="A16" s="1">
        <v>14</v>
      </c>
      <c r="B16" s="1">
        <v>0</v>
      </c>
      <c r="C16" s="1">
        <v>3</v>
      </c>
      <c r="D16" s="1" t="s">
        <v>41</v>
      </c>
      <c r="E16" s="1" t="s">
        <v>13</v>
      </c>
      <c r="F16" s="1">
        <v>39</v>
      </c>
      <c r="G16" s="1">
        <v>1</v>
      </c>
      <c r="H16" s="1">
        <v>5</v>
      </c>
      <c r="I16" s="1">
        <v>347082</v>
      </c>
      <c r="J16" s="1">
        <v>31.274999999999999</v>
      </c>
      <c r="L16" s="1" t="s">
        <v>15</v>
      </c>
      <c r="M16" t="str" cm="1">
        <f t="array" ref="M16">IF(L16="",S,L16)</f>
        <v>S</v>
      </c>
      <c r="N16">
        <f t="shared" si="1"/>
        <v>39</v>
      </c>
      <c r="O16">
        <v>1</v>
      </c>
      <c r="P16" t="str">
        <f t="shared" si="2"/>
        <v>M</v>
      </c>
      <c r="Q16">
        <f t="shared" si="3"/>
        <v>7</v>
      </c>
      <c r="R16">
        <f t="shared" si="4"/>
        <v>0</v>
      </c>
    </row>
    <row r="17" spans="1:18" ht="13.2" x14ac:dyDescent="0.25">
      <c r="A17" s="1">
        <v>15</v>
      </c>
      <c r="B17" s="1">
        <v>0</v>
      </c>
      <c r="C17" s="1">
        <v>3</v>
      </c>
      <c r="D17" s="1" t="s">
        <v>42</v>
      </c>
      <c r="E17" s="1" t="s">
        <v>17</v>
      </c>
      <c r="F17" s="1">
        <v>14</v>
      </c>
      <c r="G17" s="1">
        <v>0</v>
      </c>
      <c r="H17" s="1">
        <v>0</v>
      </c>
      <c r="I17" s="1">
        <v>350406</v>
      </c>
      <c r="J17" s="1">
        <v>7.8541999999999996</v>
      </c>
      <c r="L17" s="1" t="s">
        <v>15</v>
      </c>
      <c r="M17" t="str" cm="1">
        <f t="array" ref="M17">IF(L17="",S,L17)</f>
        <v>S</v>
      </c>
      <c r="N17">
        <f t="shared" si="1"/>
        <v>14</v>
      </c>
      <c r="O17">
        <v>0</v>
      </c>
      <c r="P17" t="str">
        <f t="shared" si="2"/>
        <v>M</v>
      </c>
      <c r="Q17">
        <f t="shared" si="3"/>
        <v>1</v>
      </c>
      <c r="R17">
        <f t="shared" si="4"/>
        <v>1</v>
      </c>
    </row>
    <row r="18" spans="1:18" ht="13.2" x14ac:dyDescent="0.25">
      <c r="A18" s="1">
        <v>16</v>
      </c>
      <c r="B18" s="1">
        <v>1</v>
      </c>
      <c r="C18" s="1">
        <v>2</v>
      </c>
      <c r="D18" s="1" t="s">
        <v>43</v>
      </c>
      <c r="E18" s="1" t="s">
        <v>17</v>
      </c>
      <c r="F18" s="1">
        <v>55</v>
      </c>
      <c r="G18" s="1">
        <v>0</v>
      </c>
      <c r="H18" s="1">
        <v>0</v>
      </c>
      <c r="I18" s="1">
        <v>248706</v>
      </c>
      <c r="J18" s="1">
        <v>16</v>
      </c>
      <c r="L18" s="1" t="s">
        <v>15</v>
      </c>
      <c r="M18" t="str" cm="1">
        <f t="array" ref="M18">IF(L18="",S,L18)</f>
        <v>S</v>
      </c>
      <c r="N18">
        <f t="shared" si="1"/>
        <v>55</v>
      </c>
      <c r="O18">
        <v>0</v>
      </c>
      <c r="P18" t="str">
        <f t="shared" si="2"/>
        <v>M</v>
      </c>
      <c r="Q18">
        <f t="shared" si="3"/>
        <v>1</v>
      </c>
      <c r="R18">
        <f t="shared" si="4"/>
        <v>1</v>
      </c>
    </row>
    <row r="19" spans="1:18" ht="13.2" x14ac:dyDescent="0.25">
      <c r="A19" s="1">
        <v>17</v>
      </c>
      <c r="B19" s="1">
        <v>0</v>
      </c>
      <c r="C19" s="1">
        <v>3</v>
      </c>
      <c r="D19" s="1" t="s">
        <v>44</v>
      </c>
      <c r="E19" s="1" t="s">
        <v>13</v>
      </c>
      <c r="F19" s="1">
        <v>2</v>
      </c>
      <c r="G19" s="1">
        <v>4</v>
      </c>
      <c r="H19" s="1">
        <v>1</v>
      </c>
      <c r="I19" s="1">
        <v>382652</v>
      </c>
      <c r="J19" s="1">
        <v>29.125</v>
      </c>
      <c r="L19" s="1" t="s">
        <v>28</v>
      </c>
      <c r="M19" t="str" cm="1">
        <f t="array" ref="M19">IF(L19="",S,L19)</f>
        <v>Q</v>
      </c>
      <c r="N19">
        <f t="shared" si="1"/>
        <v>2</v>
      </c>
      <c r="O19">
        <v>1</v>
      </c>
      <c r="P19" t="str">
        <f t="shared" si="2"/>
        <v>M</v>
      </c>
      <c r="Q19">
        <f t="shared" si="3"/>
        <v>6</v>
      </c>
      <c r="R19">
        <f t="shared" si="4"/>
        <v>0</v>
      </c>
    </row>
    <row r="20" spans="1:18" ht="13.2" x14ac:dyDescent="0.25">
      <c r="A20" s="1">
        <v>18</v>
      </c>
      <c r="B20" s="1">
        <v>1</v>
      </c>
      <c r="C20" s="1">
        <v>2</v>
      </c>
      <c r="D20" s="1" t="s">
        <v>45</v>
      </c>
      <c r="E20" s="1" t="s">
        <v>13</v>
      </c>
      <c r="G20" s="1">
        <v>0</v>
      </c>
      <c r="H20" s="1">
        <v>0</v>
      </c>
      <c r="I20" s="1">
        <v>244373</v>
      </c>
      <c r="J20" s="1">
        <v>13</v>
      </c>
      <c r="L20" s="1" t="s">
        <v>15</v>
      </c>
      <c r="M20" t="str" cm="1">
        <f t="array" ref="M20">IF(L20="",S,L20)</f>
        <v>S</v>
      </c>
      <c r="N20" s="4">
        <f t="shared" si="1"/>
        <v>30.740707070707071</v>
      </c>
      <c r="O20">
        <v>1</v>
      </c>
      <c r="P20" t="str">
        <f t="shared" si="2"/>
        <v>M</v>
      </c>
      <c r="Q20">
        <f t="shared" si="3"/>
        <v>1</v>
      </c>
      <c r="R20">
        <f t="shared" si="4"/>
        <v>1</v>
      </c>
    </row>
    <row r="21" spans="1:18" ht="13.2" x14ac:dyDescent="0.25">
      <c r="A21" s="1">
        <v>19</v>
      </c>
      <c r="B21" s="1">
        <v>0</v>
      </c>
      <c r="C21" s="1">
        <v>3</v>
      </c>
      <c r="D21" s="1" t="s">
        <v>46</v>
      </c>
      <c r="E21" s="1" t="s">
        <v>17</v>
      </c>
      <c r="F21" s="1">
        <v>31</v>
      </c>
      <c r="G21" s="1">
        <v>1</v>
      </c>
      <c r="H21" s="1">
        <v>0</v>
      </c>
      <c r="I21" s="1">
        <v>345763</v>
      </c>
      <c r="J21" s="1">
        <v>18</v>
      </c>
      <c r="L21" s="1" t="s">
        <v>15</v>
      </c>
      <c r="M21" t="str" cm="1">
        <f t="array" ref="M21">IF(L21="",S,L21)</f>
        <v>S</v>
      </c>
      <c r="N21">
        <f t="shared" si="1"/>
        <v>31</v>
      </c>
      <c r="O21">
        <v>0</v>
      </c>
      <c r="P21" t="str">
        <f t="shared" si="2"/>
        <v>M</v>
      </c>
      <c r="Q21">
        <f t="shared" si="3"/>
        <v>2</v>
      </c>
      <c r="R21">
        <f t="shared" si="4"/>
        <v>0</v>
      </c>
    </row>
    <row r="22" spans="1:18" ht="13.2" x14ac:dyDescent="0.25">
      <c r="A22" s="1">
        <v>20</v>
      </c>
      <c r="B22" s="1">
        <v>1</v>
      </c>
      <c r="C22" s="1">
        <v>3</v>
      </c>
      <c r="D22" s="1" t="s">
        <v>47</v>
      </c>
      <c r="E22" s="1" t="s">
        <v>17</v>
      </c>
      <c r="G22" s="1">
        <v>0</v>
      </c>
      <c r="H22" s="1">
        <v>0</v>
      </c>
      <c r="I22" s="1">
        <v>2649</v>
      </c>
      <c r="J22" s="1">
        <v>7.2249999999999996</v>
      </c>
      <c r="L22" s="1" t="s">
        <v>20</v>
      </c>
      <c r="M22" t="str" cm="1">
        <f t="array" ref="M22">IF(L22="",S,L22)</f>
        <v>C</v>
      </c>
      <c r="N22" s="4">
        <f t="shared" si="1"/>
        <v>21.75</v>
      </c>
      <c r="O22">
        <v>0</v>
      </c>
      <c r="P22" t="str">
        <f t="shared" si="2"/>
        <v>M</v>
      </c>
      <c r="Q22">
        <f t="shared" si="3"/>
        <v>1</v>
      </c>
      <c r="R22">
        <f t="shared" si="4"/>
        <v>1</v>
      </c>
    </row>
    <row r="23" spans="1:18" ht="13.2" x14ac:dyDescent="0.25">
      <c r="A23" s="1">
        <v>21</v>
      </c>
      <c r="B23" s="1">
        <v>0</v>
      </c>
      <c r="C23" s="1">
        <v>2</v>
      </c>
      <c r="D23" s="1" t="s">
        <v>48</v>
      </c>
      <c r="E23" s="1" t="s">
        <v>13</v>
      </c>
      <c r="F23" s="1">
        <v>35</v>
      </c>
      <c r="G23" s="1">
        <v>0</v>
      </c>
      <c r="H23" s="1">
        <v>0</v>
      </c>
      <c r="I23" s="1">
        <v>239865</v>
      </c>
      <c r="J23" s="1">
        <v>26</v>
      </c>
      <c r="L23" s="1" t="s">
        <v>15</v>
      </c>
      <c r="M23" t="str" cm="1">
        <f t="array" ref="M23">IF(L23="",S,L23)</f>
        <v>S</v>
      </c>
      <c r="N23">
        <f t="shared" si="1"/>
        <v>35</v>
      </c>
      <c r="O23">
        <v>1</v>
      </c>
      <c r="P23" t="str">
        <f t="shared" si="2"/>
        <v>M</v>
      </c>
      <c r="Q23">
        <f t="shared" si="3"/>
        <v>1</v>
      </c>
      <c r="R23">
        <f t="shared" si="4"/>
        <v>1</v>
      </c>
    </row>
    <row r="24" spans="1:18" ht="13.2" x14ac:dyDescent="0.25">
      <c r="A24" s="1">
        <v>22</v>
      </c>
      <c r="B24" s="1">
        <v>1</v>
      </c>
      <c r="C24" s="1">
        <v>2</v>
      </c>
      <c r="D24" s="1" t="s">
        <v>49</v>
      </c>
      <c r="E24" s="1" t="s">
        <v>13</v>
      </c>
      <c r="F24" s="1">
        <v>34</v>
      </c>
      <c r="G24" s="1">
        <v>0</v>
      </c>
      <c r="H24" s="1">
        <v>0</v>
      </c>
      <c r="I24" s="1">
        <v>248698</v>
      </c>
      <c r="J24" s="1">
        <v>13</v>
      </c>
      <c r="K24" s="1" t="s">
        <v>50</v>
      </c>
      <c r="L24" s="1" t="s">
        <v>15</v>
      </c>
      <c r="M24" t="str" cm="1">
        <f t="array" ref="M24">IF(L24="",S,L24)</f>
        <v>S</v>
      </c>
      <c r="N24">
        <f t="shared" si="1"/>
        <v>34</v>
      </c>
      <c r="O24">
        <v>1</v>
      </c>
      <c r="P24" t="str">
        <f t="shared" si="2"/>
        <v>D</v>
      </c>
      <c r="Q24">
        <f t="shared" si="3"/>
        <v>1</v>
      </c>
      <c r="R24">
        <f t="shared" si="4"/>
        <v>1</v>
      </c>
    </row>
    <row r="25" spans="1:18" ht="13.2" x14ac:dyDescent="0.25">
      <c r="A25" s="1">
        <v>23</v>
      </c>
      <c r="B25" s="1">
        <v>1</v>
      </c>
      <c r="C25" s="1">
        <v>3</v>
      </c>
      <c r="D25" s="1" t="s">
        <v>51</v>
      </c>
      <c r="E25" s="1" t="s">
        <v>17</v>
      </c>
      <c r="F25" s="1">
        <v>15</v>
      </c>
      <c r="G25" s="1">
        <v>0</v>
      </c>
      <c r="H25" s="1">
        <v>0</v>
      </c>
      <c r="I25" s="1">
        <v>330923</v>
      </c>
      <c r="J25" s="1">
        <v>8.0291999999999994</v>
      </c>
      <c r="L25" s="1" t="s">
        <v>28</v>
      </c>
      <c r="M25" t="str" cm="1">
        <f t="array" ref="M25">IF(L25="",S,L25)</f>
        <v>Q</v>
      </c>
      <c r="N25">
        <f t="shared" si="1"/>
        <v>15</v>
      </c>
      <c r="O25">
        <v>0</v>
      </c>
      <c r="P25" t="str">
        <f t="shared" si="2"/>
        <v>M</v>
      </c>
      <c r="Q25">
        <f t="shared" si="3"/>
        <v>1</v>
      </c>
      <c r="R25">
        <f t="shared" si="4"/>
        <v>1</v>
      </c>
    </row>
    <row r="26" spans="1:18" ht="13.2" x14ac:dyDescent="0.25">
      <c r="A26" s="1">
        <v>24</v>
      </c>
      <c r="B26" s="1">
        <v>1</v>
      </c>
      <c r="C26" s="1">
        <v>1</v>
      </c>
      <c r="D26" s="1" t="s">
        <v>52</v>
      </c>
      <c r="E26" s="1" t="s">
        <v>13</v>
      </c>
      <c r="F26" s="1">
        <v>28</v>
      </c>
      <c r="G26" s="1">
        <v>0</v>
      </c>
      <c r="H26" s="1">
        <v>0</v>
      </c>
      <c r="I26" s="1">
        <v>113788</v>
      </c>
      <c r="J26" s="1">
        <v>35.5</v>
      </c>
      <c r="K26" s="1" t="s">
        <v>53</v>
      </c>
      <c r="L26" s="1" t="s">
        <v>15</v>
      </c>
      <c r="M26" t="str" cm="1">
        <f t="array" ref="M26">IF(L26="",S,L26)</f>
        <v>S</v>
      </c>
      <c r="N26">
        <f t="shared" si="1"/>
        <v>28</v>
      </c>
      <c r="O26">
        <v>1</v>
      </c>
      <c r="P26" t="str">
        <f t="shared" si="2"/>
        <v>A</v>
      </c>
      <c r="Q26">
        <f t="shared" si="3"/>
        <v>1</v>
      </c>
      <c r="R26">
        <f t="shared" si="4"/>
        <v>1</v>
      </c>
    </row>
    <row r="27" spans="1:18" ht="13.2" x14ac:dyDescent="0.25">
      <c r="A27" s="1">
        <v>25</v>
      </c>
      <c r="B27" s="1">
        <v>0</v>
      </c>
      <c r="C27" s="1">
        <v>3</v>
      </c>
      <c r="D27" s="1" t="s">
        <v>54</v>
      </c>
      <c r="E27" s="1" t="s">
        <v>17</v>
      </c>
      <c r="F27" s="1">
        <v>8</v>
      </c>
      <c r="G27" s="1">
        <v>3</v>
      </c>
      <c r="H27" s="1">
        <v>1</v>
      </c>
      <c r="I27" s="1">
        <v>349909</v>
      </c>
      <c r="J27" s="1">
        <v>21.074999999999999</v>
      </c>
      <c r="L27" s="1" t="s">
        <v>15</v>
      </c>
      <c r="M27" t="str" cm="1">
        <f t="array" ref="M27">IF(L27="",S,L27)</f>
        <v>S</v>
      </c>
      <c r="N27">
        <f t="shared" si="1"/>
        <v>8</v>
      </c>
      <c r="O27">
        <v>0</v>
      </c>
      <c r="P27" t="str">
        <f t="shared" si="2"/>
        <v>M</v>
      </c>
      <c r="Q27">
        <f t="shared" si="3"/>
        <v>5</v>
      </c>
      <c r="R27">
        <f t="shared" si="4"/>
        <v>0</v>
      </c>
    </row>
    <row r="28" spans="1:18" ht="13.2" x14ac:dyDescent="0.25">
      <c r="A28" s="1">
        <v>26</v>
      </c>
      <c r="B28" s="1">
        <v>1</v>
      </c>
      <c r="C28" s="1">
        <v>3</v>
      </c>
      <c r="D28" s="1" t="s">
        <v>55</v>
      </c>
      <c r="E28" s="1" t="s">
        <v>17</v>
      </c>
      <c r="F28" s="1">
        <v>38</v>
      </c>
      <c r="G28" s="1">
        <v>1</v>
      </c>
      <c r="H28" s="1">
        <v>5</v>
      </c>
      <c r="I28" s="1">
        <v>347077</v>
      </c>
      <c r="J28" s="1">
        <v>31.387499999999999</v>
      </c>
      <c r="L28" s="1" t="s">
        <v>15</v>
      </c>
      <c r="M28" t="str" cm="1">
        <f t="array" ref="M28">IF(L28="",S,L28)</f>
        <v>S</v>
      </c>
      <c r="N28">
        <f t="shared" si="1"/>
        <v>38</v>
      </c>
      <c r="O28">
        <v>0</v>
      </c>
      <c r="P28" t="str">
        <f t="shared" si="2"/>
        <v>M</v>
      </c>
      <c r="Q28">
        <f t="shared" si="3"/>
        <v>7</v>
      </c>
      <c r="R28">
        <f t="shared" si="4"/>
        <v>0</v>
      </c>
    </row>
    <row r="29" spans="1:18" ht="13.2" x14ac:dyDescent="0.25">
      <c r="A29" s="1">
        <v>27</v>
      </c>
      <c r="B29" s="1">
        <v>0</v>
      </c>
      <c r="C29" s="1">
        <v>3</v>
      </c>
      <c r="D29" s="1" t="s">
        <v>56</v>
      </c>
      <c r="E29" s="1" t="s">
        <v>13</v>
      </c>
      <c r="G29" s="1">
        <v>0</v>
      </c>
      <c r="H29" s="1">
        <v>0</v>
      </c>
      <c r="I29" s="1">
        <v>2631</v>
      </c>
      <c r="J29" s="1">
        <v>7.2249999999999996</v>
      </c>
      <c r="L29" s="1" t="s">
        <v>20</v>
      </c>
      <c r="M29" t="str" cm="1">
        <f t="array" ref="M29">IF(L29="",S,L29)</f>
        <v>C</v>
      </c>
      <c r="N29" s="4">
        <f t="shared" si="1"/>
        <v>26.507588932806325</v>
      </c>
      <c r="O29">
        <v>1</v>
      </c>
      <c r="P29" t="str">
        <f t="shared" si="2"/>
        <v>M</v>
      </c>
      <c r="Q29">
        <f t="shared" si="3"/>
        <v>1</v>
      </c>
      <c r="R29">
        <f t="shared" si="4"/>
        <v>1</v>
      </c>
    </row>
    <row r="30" spans="1:18" ht="13.2" x14ac:dyDescent="0.25">
      <c r="A30" s="1">
        <v>28</v>
      </c>
      <c r="B30" s="1">
        <v>0</v>
      </c>
      <c r="C30" s="1">
        <v>1</v>
      </c>
      <c r="D30" s="1" t="s">
        <v>57</v>
      </c>
      <c r="E30" s="1" t="s">
        <v>13</v>
      </c>
      <c r="F30" s="1">
        <v>19</v>
      </c>
      <c r="G30" s="1">
        <v>3</v>
      </c>
      <c r="H30" s="1">
        <v>2</v>
      </c>
      <c r="I30" s="1">
        <v>19950</v>
      </c>
      <c r="J30" s="1">
        <v>263</v>
      </c>
      <c r="K30" s="1" t="s">
        <v>58</v>
      </c>
      <c r="L30" s="1" t="s">
        <v>15</v>
      </c>
      <c r="M30" t="str" cm="1">
        <f t="array" ref="M30">IF(L30="",S,L30)</f>
        <v>S</v>
      </c>
      <c r="N30">
        <f t="shared" si="1"/>
        <v>19</v>
      </c>
      <c r="O30">
        <v>1</v>
      </c>
      <c r="P30" t="str">
        <f t="shared" si="2"/>
        <v>C</v>
      </c>
      <c r="Q30">
        <f t="shared" si="3"/>
        <v>6</v>
      </c>
      <c r="R30">
        <f t="shared" si="4"/>
        <v>0</v>
      </c>
    </row>
    <row r="31" spans="1:18" ht="13.2" x14ac:dyDescent="0.25">
      <c r="A31" s="1">
        <v>29</v>
      </c>
      <c r="B31" s="1">
        <v>1</v>
      </c>
      <c r="C31" s="1">
        <v>3</v>
      </c>
      <c r="D31" s="1" t="s">
        <v>59</v>
      </c>
      <c r="E31" s="1" t="s">
        <v>17</v>
      </c>
      <c r="G31" s="1">
        <v>0</v>
      </c>
      <c r="H31" s="1">
        <v>0</v>
      </c>
      <c r="I31" s="1">
        <v>330959</v>
      </c>
      <c r="J31" s="1">
        <v>7.8792</v>
      </c>
      <c r="L31" s="1" t="s">
        <v>28</v>
      </c>
      <c r="M31" t="str" cm="1">
        <f t="array" ref="M31">IF(L31="",S,L31)</f>
        <v>Q</v>
      </c>
      <c r="N31" s="4">
        <f t="shared" si="1"/>
        <v>21.75</v>
      </c>
      <c r="O31">
        <v>0</v>
      </c>
      <c r="P31" t="str">
        <f t="shared" si="2"/>
        <v>M</v>
      </c>
      <c r="Q31">
        <f t="shared" si="3"/>
        <v>1</v>
      </c>
      <c r="R31">
        <f t="shared" si="4"/>
        <v>1</v>
      </c>
    </row>
    <row r="32" spans="1:18" ht="13.2" x14ac:dyDescent="0.25">
      <c r="A32" s="1">
        <v>30</v>
      </c>
      <c r="B32" s="1">
        <v>0</v>
      </c>
      <c r="C32" s="1">
        <v>3</v>
      </c>
      <c r="D32" s="1" t="s">
        <v>60</v>
      </c>
      <c r="E32" s="1" t="s">
        <v>13</v>
      </c>
      <c r="G32" s="1">
        <v>0</v>
      </c>
      <c r="H32" s="1">
        <v>0</v>
      </c>
      <c r="I32" s="1">
        <v>349216</v>
      </c>
      <c r="J32" s="1">
        <v>7.8958000000000004</v>
      </c>
      <c r="L32" s="1" t="s">
        <v>15</v>
      </c>
      <c r="M32" t="str" cm="1">
        <f t="array" ref="M32">IF(L32="",S,L32)</f>
        <v>S</v>
      </c>
      <c r="N32" s="4">
        <f t="shared" si="1"/>
        <v>26.507588932806325</v>
      </c>
      <c r="O32">
        <v>1</v>
      </c>
      <c r="P32" t="str">
        <f t="shared" si="2"/>
        <v>M</v>
      </c>
      <c r="Q32">
        <f t="shared" si="3"/>
        <v>1</v>
      </c>
      <c r="R32">
        <f t="shared" si="4"/>
        <v>1</v>
      </c>
    </row>
    <row r="33" spans="1:18" ht="13.2" x14ac:dyDescent="0.25">
      <c r="A33" s="1">
        <v>31</v>
      </c>
      <c r="B33" s="1">
        <v>0</v>
      </c>
      <c r="C33" s="1">
        <v>1</v>
      </c>
      <c r="D33" s="1" t="s">
        <v>61</v>
      </c>
      <c r="E33" s="1" t="s">
        <v>13</v>
      </c>
      <c r="F33" s="1">
        <v>40</v>
      </c>
      <c r="G33" s="1">
        <v>0</v>
      </c>
      <c r="H33" s="1">
        <v>0</v>
      </c>
      <c r="I33" s="1" t="s">
        <v>62</v>
      </c>
      <c r="J33" s="1">
        <v>27.720800000000001</v>
      </c>
      <c r="L33" s="1" t="s">
        <v>20</v>
      </c>
      <c r="M33" t="str" cm="1">
        <f t="array" ref="M33">IF(L33="",S,L33)</f>
        <v>C</v>
      </c>
      <c r="N33">
        <f t="shared" si="1"/>
        <v>40</v>
      </c>
      <c r="O33">
        <v>1</v>
      </c>
      <c r="P33" t="str">
        <f t="shared" si="2"/>
        <v>M</v>
      </c>
      <c r="Q33">
        <f t="shared" si="3"/>
        <v>1</v>
      </c>
      <c r="R33">
        <f t="shared" si="4"/>
        <v>1</v>
      </c>
    </row>
    <row r="34" spans="1:18" ht="13.2" x14ac:dyDescent="0.25">
      <c r="A34" s="1">
        <v>32</v>
      </c>
      <c r="B34" s="1">
        <v>1</v>
      </c>
      <c r="C34" s="1">
        <v>1</v>
      </c>
      <c r="D34" s="1" t="s">
        <v>63</v>
      </c>
      <c r="E34" s="1" t="s">
        <v>17</v>
      </c>
      <c r="G34" s="1">
        <v>1</v>
      </c>
      <c r="H34" s="1">
        <v>0</v>
      </c>
      <c r="I34" s="1" t="s">
        <v>64</v>
      </c>
      <c r="J34" s="1">
        <v>146.52080000000001</v>
      </c>
      <c r="K34" s="1" t="s">
        <v>65</v>
      </c>
      <c r="L34" s="1" t="s">
        <v>20</v>
      </c>
      <c r="M34" t="str" cm="1">
        <f t="array" ref="M34">IF(L34="",S,L34)</f>
        <v>C</v>
      </c>
      <c r="N34" s="4">
        <f t="shared" si="1"/>
        <v>34.611764705882351</v>
      </c>
      <c r="O34">
        <v>0</v>
      </c>
      <c r="P34" t="str">
        <f t="shared" si="2"/>
        <v>B</v>
      </c>
      <c r="Q34">
        <f t="shared" si="3"/>
        <v>2</v>
      </c>
      <c r="R34">
        <f t="shared" si="4"/>
        <v>0</v>
      </c>
    </row>
    <row r="35" spans="1:18" ht="13.2" x14ac:dyDescent="0.25">
      <c r="A35" s="1">
        <v>33</v>
      </c>
      <c r="B35" s="1">
        <v>1</v>
      </c>
      <c r="C35" s="1">
        <v>3</v>
      </c>
      <c r="D35" s="1" t="s">
        <v>66</v>
      </c>
      <c r="E35" s="1" t="s">
        <v>17</v>
      </c>
      <c r="G35" s="1">
        <v>0</v>
      </c>
      <c r="H35" s="1">
        <v>0</v>
      </c>
      <c r="I35" s="1">
        <v>335677</v>
      </c>
      <c r="J35" s="1">
        <v>7.75</v>
      </c>
      <c r="L35" s="1" t="s">
        <v>28</v>
      </c>
      <c r="M35" t="str" cm="1">
        <f t="array" ref="M35">IF(L35="",S,L35)</f>
        <v>Q</v>
      </c>
      <c r="N35" s="4">
        <f t="shared" si="1"/>
        <v>21.75</v>
      </c>
      <c r="O35">
        <v>0</v>
      </c>
      <c r="P35" t="str">
        <f t="shared" si="2"/>
        <v>M</v>
      </c>
      <c r="Q35">
        <f t="shared" si="3"/>
        <v>1</v>
      </c>
      <c r="R35">
        <f t="shared" si="4"/>
        <v>1</v>
      </c>
    </row>
    <row r="36" spans="1:18" ht="13.2" x14ac:dyDescent="0.25">
      <c r="A36" s="1">
        <v>34</v>
      </c>
      <c r="B36" s="1">
        <v>0</v>
      </c>
      <c r="C36" s="1">
        <v>2</v>
      </c>
      <c r="D36" s="1" t="s">
        <v>67</v>
      </c>
      <c r="E36" s="1" t="s">
        <v>13</v>
      </c>
      <c r="F36" s="1">
        <v>66</v>
      </c>
      <c r="G36" s="1">
        <v>0</v>
      </c>
      <c r="H36" s="1">
        <v>0</v>
      </c>
      <c r="I36" s="1" t="s">
        <v>68</v>
      </c>
      <c r="J36" s="1">
        <v>10.5</v>
      </c>
      <c r="L36" s="1" t="s">
        <v>15</v>
      </c>
      <c r="M36" t="str" cm="1">
        <f t="array" ref="M36">IF(L36="",S,L36)</f>
        <v>S</v>
      </c>
      <c r="N36">
        <f t="shared" si="1"/>
        <v>66</v>
      </c>
      <c r="O36">
        <v>1</v>
      </c>
      <c r="P36" t="str">
        <f t="shared" si="2"/>
        <v>M</v>
      </c>
      <c r="Q36">
        <f t="shared" si="3"/>
        <v>1</v>
      </c>
      <c r="R36">
        <f t="shared" si="4"/>
        <v>1</v>
      </c>
    </row>
    <row r="37" spans="1:18" ht="13.2" x14ac:dyDescent="0.25">
      <c r="A37" s="1">
        <v>35</v>
      </c>
      <c r="B37" s="1">
        <v>0</v>
      </c>
      <c r="C37" s="1">
        <v>1</v>
      </c>
      <c r="D37" s="1" t="s">
        <v>69</v>
      </c>
      <c r="E37" s="1" t="s">
        <v>13</v>
      </c>
      <c r="F37" s="1">
        <v>28</v>
      </c>
      <c r="G37" s="1">
        <v>1</v>
      </c>
      <c r="H37" s="1">
        <v>0</v>
      </c>
      <c r="I37" s="1" t="s">
        <v>70</v>
      </c>
      <c r="J37" s="1">
        <v>82.1708</v>
      </c>
      <c r="L37" s="1" t="s">
        <v>20</v>
      </c>
      <c r="M37" t="str" cm="1">
        <f t="array" ref="M37">IF(L37="",S,L37)</f>
        <v>C</v>
      </c>
      <c r="N37">
        <f t="shared" si="1"/>
        <v>28</v>
      </c>
      <c r="O37">
        <v>1</v>
      </c>
      <c r="P37" t="str">
        <f t="shared" si="2"/>
        <v>M</v>
      </c>
      <c r="Q37">
        <f t="shared" si="3"/>
        <v>2</v>
      </c>
      <c r="R37">
        <f t="shared" si="4"/>
        <v>0</v>
      </c>
    </row>
    <row r="38" spans="1:18" ht="13.2" x14ac:dyDescent="0.25">
      <c r="A38" s="1">
        <v>36</v>
      </c>
      <c r="B38" s="1">
        <v>0</v>
      </c>
      <c r="C38" s="1">
        <v>1</v>
      </c>
      <c r="D38" s="1" t="s">
        <v>71</v>
      </c>
      <c r="E38" s="1" t="s">
        <v>13</v>
      </c>
      <c r="F38" s="1">
        <v>42</v>
      </c>
      <c r="G38" s="1">
        <v>1</v>
      </c>
      <c r="H38" s="1">
        <v>0</v>
      </c>
      <c r="I38" s="1">
        <v>113789</v>
      </c>
      <c r="J38" s="1">
        <v>52</v>
      </c>
      <c r="L38" s="1" t="s">
        <v>15</v>
      </c>
      <c r="M38" t="str" cm="1">
        <f t="array" ref="M38">IF(L38="",S,L38)</f>
        <v>S</v>
      </c>
      <c r="N38">
        <f t="shared" si="1"/>
        <v>42</v>
      </c>
      <c r="O38">
        <v>1</v>
      </c>
      <c r="P38" t="str">
        <f t="shared" si="2"/>
        <v>M</v>
      </c>
      <c r="Q38">
        <f t="shared" si="3"/>
        <v>2</v>
      </c>
      <c r="R38">
        <f t="shared" si="4"/>
        <v>0</v>
      </c>
    </row>
    <row r="39" spans="1:18" ht="13.2" x14ac:dyDescent="0.25">
      <c r="A39" s="1">
        <v>37</v>
      </c>
      <c r="B39" s="1">
        <v>1</v>
      </c>
      <c r="C39" s="1">
        <v>3</v>
      </c>
      <c r="D39" s="1" t="s">
        <v>72</v>
      </c>
      <c r="E39" s="1" t="s">
        <v>13</v>
      </c>
      <c r="G39" s="1">
        <v>0</v>
      </c>
      <c r="H39" s="1">
        <v>0</v>
      </c>
      <c r="I39" s="1">
        <v>2677</v>
      </c>
      <c r="J39" s="1">
        <v>7.2291999999999996</v>
      </c>
      <c r="L39" s="1" t="s">
        <v>20</v>
      </c>
      <c r="M39" t="str" cm="1">
        <f t="array" ref="M39">IF(L39="",S,L39)</f>
        <v>C</v>
      </c>
      <c r="N39" s="4">
        <f t="shared" si="1"/>
        <v>26.507588932806325</v>
      </c>
      <c r="O39">
        <v>1</v>
      </c>
      <c r="P39" t="str">
        <f t="shared" si="2"/>
        <v>M</v>
      </c>
      <c r="Q39">
        <f t="shared" si="3"/>
        <v>1</v>
      </c>
      <c r="R39">
        <f t="shared" si="4"/>
        <v>1</v>
      </c>
    </row>
    <row r="40" spans="1:18" ht="13.2" x14ac:dyDescent="0.25">
      <c r="A40" s="1">
        <v>38</v>
      </c>
      <c r="B40" s="1">
        <v>0</v>
      </c>
      <c r="C40" s="1">
        <v>3</v>
      </c>
      <c r="D40" s="1" t="s">
        <v>73</v>
      </c>
      <c r="E40" s="1" t="s">
        <v>13</v>
      </c>
      <c r="F40" s="1">
        <v>21</v>
      </c>
      <c r="G40" s="1">
        <v>0</v>
      </c>
      <c r="H40" s="1">
        <v>0</v>
      </c>
      <c r="I40" s="1" t="s">
        <v>74</v>
      </c>
      <c r="J40" s="1">
        <v>8.0500000000000007</v>
      </c>
      <c r="L40" s="1" t="s">
        <v>15</v>
      </c>
      <c r="M40" t="str" cm="1">
        <f t="array" ref="M40">IF(L40="",S,L40)</f>
        <v>S</v>
      </c>
      <c r="N40">
        <f t="shared" si="1"/>
        <v>21</v>
      </c>
      <c r="O40">
        <v>1</v>
      </c>
      <c r="P40" t="str">
        <f t="shared" si="2"/>
        <v>M</v>
      </c>
      <c r="Q40">
        <f t="shared" si="3"/>
        <v>1</v>
      </c>
      <c r="R40">
        <f t="shared" si="4"/>
        <v>1</v>
      </c>
    </row>
    <row r="41" spans="1:18" ht="13.2" x14ac:dyDescent="0.25">
      <c r="A41" s="1">
        <v>39</v>
      </c>
      <c r="B41" s="1">
        <v>0</v>
      </c>
      <c r="C41" s="1">
        <v>3</v>
      </c>
      <c r="D41" s="1" t="s">
        <v>75</v>
      </c>
      <c r="E41" s="1" t="s">
        <v>17</v>
      </c>
      <c r="F41" s="1">
        <v>18</v>
      </c>
      <c r="G41" s="1">
        <v>2</v>
      </c>
      <c r="H41" s="1">
        <v>0</v>
      </c>
      <c r="I41" s="1">
        <v>345764</v>
      </c>
      <c r="J41" s="1">
        <v>18</v>
      </c>
      <c r="L41" s="1" t="s">
        <v>15</v>
      </c>
      <c r="M41" t="str" cm="1">
        <f t="array" ref="M41">IF(L41="",S,L41)</f>
        <v>S</v>
      </c>
      <c r="N41">
        <f t="shared" si="1"/>
        <v>18</v>
      </c>
      <c r="O41">
        <v>0</v>
      </c>
      <c r="P41" t="str">
        <f t="shared" si="2"/>
        <v>M</v>
      </c>
      <c r="Q41">
        <f t="shared" si="3"/>
        <v>3</v>
      </c>
      <c r="R41">
        <f t="shared" si="4"/>
        <v>0</v>
      </c>
    </row>
    <row r="42" spans="1:18" ht="13.2" x14ac:dyDescent="0.25">
      <c r="A42" s="1">
        <v>40</v>
      </c>
      <c r="B42" s="1">
        <v>1</v>
      </c>
      <c r="C42" s="1">
        <v>3</v>
      </c>
      <c r="D42" s="1" t="s">
        <v>76</v>
      </c>
      <c r="E42" s="1" t="s">
        <v>17</v>
      </c>
      <c r="F42" s="1">
        <v>14</v>
      </c>
      <c r="G42" s="1">
        <v>1</v>
      </c>
      <c r="H42" s="1">
        <v>0</v>
      </c>
      <c r="I42" s="1">
        <v>2651</v>
      </c>
      <c r="J42" s="1">
        <v>11.2417</v>
      </c>
      <c r="L42" s="1" t="s">
        <v>20</v>
      </c>
      <c r="M42" t="str" cm="1">
        <f t="array" ref="M42">IF(L42="",S,L42)</f>
        <v>C</v>
      </c>
      <c r="N42">
        <f t="shared" si="1"/>
        <v>14</v>
      </c>
      <c r="O42">
        <v>0</v>
      </c>
      <c r="P42" t="str">
        <f t="shared" si="2"/>
        <v>M</v>
      </c>
      <c r="Q42">
        <f t="shared" si="3"/>
        <v>2</v>
      </c>
      <c r="R42">
        <f t="shared" si="4"/>
        <v>0</v>
      </c>
    </row>
    <row r="43" spans="1:18" ht="13.2" x14ac:dyDescent="0.25">
      <c r="A43" s="1">
        <v>41</v>
      </c>
      <c r="B43" s="1">
        <v>0</v>
      </c>
      <c r="C43" s="1">
        <v>3</v>
      </c>
      <c r="D43" s="1" t="s">
        <v>77</v>
      </c>
      <c r="E43" s="1" t="s">
        <v>17</v>
      </c>
      <c r="F43" s="1">
        <v>40</v>
      </c>
      <c r="G43" s="1">
        <v>1</v>
      </c>
      <c r="H43" s="1">
        <v>0</v>
      </c>
      <c r="I43" s="1">
        <v>7546</v>
      </c>
      <c r="J43" s="1">
        <v>9.4749999999999996</v>
      </c>
      <c r="L43" s="1" t="s">
        <v>15</v>
      </c>
      <c r="M43" t="str" cm="1">
        <f t="array" ref="M43">IF(L43="",S,L43)</f>
        <v>S</v>
      </c>
      <c r="N43">
        <f t="shared" si="1"/>
        <v>40</v>
      </c>
      <c r="O43">
        <v>0</v>
      </c>
      <c r="P43" t="str">
        <f t="shared" si="2"/>
        <v>M</v>
      </c>
      <c r="Q43">
        <f t="shared" si="3"/>
        <v>2</v>
      </c>
      <c r="R43">
        <f t="shared" si="4"/>
        <v>0</v>
      </c>
    </row>
    <row r="44" spans="1:18" ht="13.2" x14ac:dyDescent="0.25">
      <c r="A44" s="1">
        <v>42</v>
      </c>
      <c r="B44" s="1">
        <v>0</v>
      </c>
      <c r="C44" s="1">
        <v>2</v>
      </c>
      <c r="D44" s="1" t="s">
        <v>78</v>
      </c>
      <c r="E44" s="1" t="s">
        <v>17</v>
      </c>
      <c r="F44" s="1">
        <v>27</v>
      </c>
      <c r="G44" s="1">
        <v>1</v>
      </c>
      <c r="H44" s="1">
        <v>0</v>
      </c>
      <c r="I44" s="1">
        <v>11668</v>
      </c>
      <c r="J44" s="1">
        <v>21</v>
      </c>
      <c r="L44" s="1" t="s">
        <v>15</v>
      </c>
      <c r="M44" t="str" cm="1">
        <f t="array" ref="M44">IF(L44="",S,L44)</f>
        <v>S</v>
      </c>
      <c r="N44">
        <f t="shared" si="1"/>
        <v>27</v>
      </c>
      <c r="O44">
        <v>0</v>
      </c>
      <c r="P44" t="str">
        <f t="shared" si="2"/>
        <v>M</v>
      </c>
      <c r="Q44">
        <f t="shared" si="3"/>
        <v>2</v>
      </c>
      <c r="R44">
        <f t="shared" si="4"/>
        <v>0</v>
      </c>
    </row>
    <row r="45" spans="1:18" ht="13.2" x14ac:dyDescent="0.25">
      <c r="A45" s="1">
        <v>43</v>
      </c>
      <c r="B45" s="1">
        <v>0</v>
      </c>
      <c r="C45" s="1">
        <v>3</v>
      </c>
      <c r="D45" s="1" t="s">
        <v>79</v>
      </c>
      <c r="E45" s="1" t="s">
        <v>13</v>
      </c>
      <c r="G45" s="1">
        <v>0</v>
      </c>
      <c r="H45" s="1">
        <v>0</v>
      </c>
      <c r="I45" s="1">
        <v>349253</v>
      </c>
      <c r="J45" s="1">
        <v>7.8958000000000004</v>
      </c>
      <c r="L45" s="1" t="s">
        <v>20</v>
      </c>
      <c r="M45" t="str" cm="1">
        <f t="array" ref="M45">IF(L45="",S,L45)</f>
        <v>C</v>
      </c>
      <c r="N45" s="4">
        <f t="shared" si="1"/>
        <v>26.507588932806325</v>
      </c>
      <c r="O45">
        <v>1</v>
      </c>
      <c r="P45" t="str">
        <f t="shared" si="2"/>
        <v>M</v>
      </c>
      <c r="Q45">
        <f t="shared" si="3"/>
        <v>1</v>
      </c>
      <c r="R45">
        <f t="shared" si="4"/>
        <v>1</v>
      </c>
    </row>
    <row r="46" spans="1:18" ht="13.2" x14ac:dyDescent="0.25">
      <c r="A46" s="1">
        <v>44</v>
      </c>
      <c r="B46" s="1">
        <v>1</v>
      </c>
      <c r="C46" s="1">
        <v>2</v>
      </c>
      <c r="D46" s="1" t="s">
        <v>80</v>
      </c>
      <c r="E46" s="1" t="s">
        <v>17</v>
      </c>
      <c r="F46" s="1">
        <v>3</v>
      </c>
      <c r="G46" s="1">
        <v>1</v>
      </c>
      <c r="H46" s="1">
        <v>2</v>
      </c>
      <c r="I46" s="1" t="s">
        <v>81</v>
      </c>
      <c r="J46" s="1">
        <v>41.5792</v>
      </c>
      <c r="L46" s="1" t="s">
        <v>20</v>
      </c>
      <c r="M46" t="str" cm="1">
        <f t="array" ref="M46">IF(L46="",S,L46)</f>
        <v>C</v>
      </c>
      <c r="N46">
        <f t="shared" si="1"/>
        <v>3</v>
      </c>
      <c r="O46">
        <v>0</v>
      </c>
      <c r="P46" t="str">
        <f t="shared" si="2"/>
        <v>M</v>
      </c>
      <c r="Q46">
        <f t="shared" si="3"/>
        <v>4</v>
      </c>
      <c r="R46">
        <f t="shared" si="4"/>
        <v>0</v>
      </c>
    </row>
    <row r="47" spans="1:18" ht="13.2" x14ac:dyDescent="0.25">
      <c r="A47" s="1">
        <v>45</v>
      </c>
      <c r="B47" s="1">
        <v>1</v>
      </c>
      <c r="C47" s="1">
        <v>3</v>
      </c>
      <c r="D47" s="1" t="s">
        <v>82</v>
      </c>
      <c r="E47" s="1" t="s">
        <v>17</v>
      </c>
      <c r="F47" s="1">
        <v>19</v>
      </c>
      <c r="G47" s="1">
        <v>0</v>
      </c>
      <c r="H47" s="1">
        <v>0</v>
      </c>
      <c r="I47" s="1">
        <v>330958</v>
      </c>
      <c r="J47" s="1">
        <v>7.8792</v>
      </c>
      <c r="L47" s="1" t="s">
        <v>28</v>
      </c>
      <c r="M47" t="str" cm="1">
        <f t="array" ref="M47">IF(L47="",S,L47)</f>
        <v>Q</v>
      </c>
      <c r="N47">
        <f t="shared" si="1"/>
        <v>19</v>
      </c>
      <c r="O47">
        <v>0</v>
      </c>
      <c r="P47" t="str">
        <f t="shared" si="2"/>
        <v>M</v>
      </c>
      <c r="Q47">
        <f t="shared" si="3"/>
        <v>1</v>
      </c>
      <c r="R47">
        <f t="shared" si="4"/>
        <v>1</v>
      </c>
    </row>
    <row r="48" spans="1:18" ht="13.2" x14ac:dyDescent="0.25">
      <c r="A48" s="1">
        <v>46</v>
      </c>
      <c r="B48" s="1">
        <v>0</v>
      </c>
      <c r="C48" s="1">
        <v>3</v>
      </c>
      <c r="D48" s="1" t="s">
        <v>83</v>
      </c>
      <c r="E48" s="1" t="s">
        <v>13</v>
      </c>
      <c r="G48" s="1">
        <v>0</v>
      </c>
      <c r="H48" s="1">
        <v>0</v>
      </c>
      <c r="I48" s="1" t="s">
        <v>84</v>
      </c>
      <c r="J48" s="1">
        <v>8.0500000000000007</v>
      </c>
      <c r="L48" s="1" t="s">
        <v>15</v>
      </c>
      <c r="M48" t="str" cm="1">
        <f t="array" ref="M48">IF(L48="",S,L48)</f>
        <v>S</v>
      </c>
      <c r="N48" s="4">
        <f t="shared" si="1"/>
        <v>26.507588932806325</v>
      </c>
      <c r="O48">
        <v>1</v>
      </c>
      <c r="P48" t="str">
        <f t="shared" si="2"/>
        <v>M</v>
      </c>
      <c r="Q48">
        <f t="shared" si="3"/>
        <v>1</v>
      </c>
      <c r="R48">
        <f t="shared" si="4"/>
        <v>1</v>
      </c>
    </row>
    <row r="49" spans="1:18" ht="13.2" x14ac:dyDescent="0.25">
      <c r="A49" s="1">
        <v>47</v>
      </c>
      <c r="B49" s="1">
        <v>0</v>
      </c>
      <c r="C49" s="1">
        <v>3</v>
      </c>
      <c r="D49" s="1" t="s">
        <v>85</v>
      </c>
      <c r="E49" s="1" t="s">
        <v>13</v>
      </c>
      <c r="G49" s="1">
        <v>1</v>
      </c>
      <c r="H49" s="1">
        <v>0</v>
      </c>
      <c r="I49" s="1">
        <v>370371</v>
      </c>
      <c r="J49" s="1">
        <v>15.5</v>
      </c>
      <c r="L49" s="1" t="s">
        <v>28</v>
      </c>
      <c r="M49" t="str" cm="1">
        <f t="array" ref="M49">IF(L49="",S,L49)</f>
        <v>Q</v>
      </c>
      <c r="N49" s="4">
        <f t="shared" si="1"/>
        <v>26.507588932806325</v>
      </c>
      <c r="O49">
        <v>1</v>
      </c>
      <c r="P49" t="str">
        <f t="shared" si="2"/>
        <v>M</v>
      </c>
      <c r="Q49">
        <f t="shared" si="3"/>
        <v>2</v>
      </c>
      <c r="R49">
        <f t="shared" si="4"/>
        <v>0</v>
      </c>
    </row>
    <row r="50" spans="1:18" ht="13.2" x14ac:dyDescent="0.25">
      <c r="A50" s="1">
        <v>48</v>
      </c>
      <c r="B50" s="1">
        <v>1</v>
      </c>
      <c r="C50" s="1">
        <v>3</v>
      </c>
      <c r="D50" s="1" t="s">
        <v>86</v>
      </c>
      <c r="E50" s="1" t="s">
        <v>17</v>
      </c>
      <c r="G50" s="1">
        <v>0</v>
      </c>
      <c r="H50" s="1">
        <v>0</v>
      </c>
      <c r="I50" s="1">
        <v>14311</v>
      </c>
      <c r="J50" s="1">
        <v>7.75</v>
      </c>
      <c r="L50" s="1" t="s">
        <v>28</v>
      </c>
      <c r="M50" t="str" cm="1">
        <f t="array" ref="M50">IF(L50="",S,L50)</f>
        <v>Q</v>
      </c>
      <c r="N50" s="4">
        <f t="shared" si="1"/>
        <v>21.75</v>
      </c>
      <c r="O50">
        <v>0</v>
      </c>
      <c r="P50" t="str">
        <f t="shared" si="2"/>
        <v>M</v>
      </c>
      <c r="Q50">
        <f t="shared" si="3"/>
        <v>1</v>
      </c>
      <c r="R50">
        <f t="shared" si="4"/>
        <v>1</v>
      </c>
    </row>
    <row r="51" spans="1:18" ht="13.2" x14ac:dyDescent="0.25">
      <c r="A51" s="1">
        <v>49</v>
      </c>
      <c r="B51" s="1">
        <v>0</v>
      </c>
      <c r="C51" s="1">
        <v>3</v>
      </c>
      <c r="D51" s="1" t="s">
        <v>87</v>
      </c>
      <c r="E51" s="1" t="s">
        <v>13</v>
      </c>
      <c r="G51" s="1">
        <v>2</v>
      </c>
      <c r="H51" s="1">
        <v>0</v>
      </c>
      <c r="I51" s="1">
        <v>2662</v>
      </c>
      <c r="J51" s="1">
        <v>21.679200000000002</v>
      </c>
      <c r="L51" s="1" t="s">
        <v>20</v>
      </c>
      <c r="M51" t="str" cm="1">
        <f t="array" ref="M51">IF(L51="",S,L51)</f>
        <v>C</v>
      </c>
      <c r="N51" s="4">
        <f t="shared" si="1"/>
        <v>26.507588932806325</v>
      </c>
      <c r="O51">
        <v>1</v>
      </c>
      <c r="P51" t="str">
        <f t="shared" si="2"/>
        <v>M</v>
      </c>
      <c r="Q51">
        <f t="shared" si="3"/>
        <v>3</v>
      </c>
      <c r="R51">
        <f t="shared" si="4"/>
        <v>0</v>
      </c>
    </row>
    <row r="52" spans="1:18" ht="13.2" x14ac:dyDescent="0.25">
      <c r="A52" s="1">
        <v>50</v>
      </c>
      <c r="B52" s="1">
        <v>0</v>
      </c>
      <c r="C52" s="1">
        <v>3</v>
      </c>
      <c r="D52" s="1" t="s">
        <v>88</v>
      </c>
      <c r="E52" s="1" t="s">
        <v>17</v>
      </c>
      <c r="F52" s="1">
        <v>18</v>
      </c>
      <c r="G52" s="1">
        <v>1</v>
      </c>
      <c r="H52" s="1">
        <v>0</v>
      </c>
      <c r="I52" s="1">
        <v>349237</v>
      </c>
      <c r="J52" s="1">
        <v>17.8</v>
      </c>
      <c r="L52" s="1" t="s">
        <v>15</v>
      </c>
      <c r="M52" t="str" cm="1">
        <f t="array" ref="M52">IF(L52="",S,L52)</f>
        <v>S</v>
      </c>
      <c r="N52">
        <f t="shared" si="1"/>
        <v>18</v>
      </c>
      <c r="O52">
        <v>0</v>
      </c>
      <c r="P52" t="str">
        <f t="shared" si="2"/>
        <v>M</v>
      </c>
      <c r="Q52">
        <f t="shared" si="3"/>
        <v>2</v>
      </c>
      <c r="R52">
        <f t="shared" si="4"/>
        <v>0</v>
      </c>
    </row>
    <row r="53" spans="1:18" ht="13.2" x14ac:dyDescent="0.25">
      <c r="A53" s="1">
        <v>51</v>
      </c>
      <c r="B53" s="1">
        <v>0</v>
      </c>
      <c r="C53" s="1">
        <v>3</v>
      </c>
      <c r="D53" s="1" t="s">
        <v>89</v>
      </c>
      <c r="E53" s="1" t="s">
        <v>13</v>
      </c>
      <c r="F53" s="1">
        <v>7</v>
      </c>
      <c r="G53" s="1">
        <v>4</v>
      </c>
      <c r="H53" s="1">
        <v>1</v>
      </c>
      <c r="I53" s="1">
        <v>3101295</v>
      </c>
      <c r="J53" s="1">
        <v>39.6875</v>
      </c>
      <c r="L53" s="1" t="s">
        <v>15</v>
      </c>
      <c r="M53" t="str" cm="1">
        <f t="array" ref="M53">IF(L53="",S,L53)</f>
        <v>S</v>
      </c>
      <c r="N53">
        <f t="shared" si="1"/>
        <v>7</v>
      </c>
      <c r="O53">
        <v>1</v>
      </c>
      <c r="P53" t="str">
        <f t="shared" si="2"/>
        <v>M</v>
      </c>
      <c r="Q53">
        <f t="shared" si="3"/>
        <v>6</v>
      </c>
      <c r="R53">
        <f t="shared" si="4"/>
        <v>0</v>
      </c>
    </row>
    <row r="54" spans="1:18" ht="13.2" x14ac:dyDescent="0.25">
      <c r="A54" s="1">
        <v>52</v>
      </c>
      <c r="B54" s="1">
        <v>0</v>
      </c>
      <c r="C54" s="1">
        <v>3</v>
      </c>
      <c r="D54" s="1" t="s">
        <v>90</v>
      </c>
      <c r="E54" s="1" t="s">
        <v>13</v>
      </c>
      <c r="F54" s="1">
        <v>21</v>
      </c>
      <c r="G54" s="1">
        <v>0</v>
      </c>
      <c r="H54" s="1">
        <v>0</v>
      </c>
      <c r="I54" s="1" t="s">
        <v>91</v>
      </c>
      <c r="J54" s="1">
        <v>7.8</v>
      </c>
      <c r="L54" s="1" t="s">
        <v>15</v>
      </c>
      <c r="M54" t="str" cm="1">
        <f t="array" ref="M54">IF(L54="",S,L54)</f>
        <v>S</v>
      </c>
      <c r="N54">
        <f t="shared" si="1"/>
        <v>21</v>
      </c>
      <c r="O54">
        <v>1</v>
      </c>
      <c r="P54" t="str">
        <f t="shared" si="2"/>
        <v>M</v>
      </c>
      <c r="Q54">
        <f t="shared" si="3"/>
        <v>1</v>
      </c>
      <c r="R54">
        <f t="shared" si="4"/>
        <v>1</v>
      </c>
    </row>
    <row r="55" spans="1:18" ht="13.2" x14ac:dyDescent="0.25">
      <c r="A55" s="1">
        <v>53</v>
      </c>
      <c r="B55" s="1">
        <v>1</v>
      </c>
      <c r="C55" s="1">
        <v>1</v>
      </c>
      <c r="D55" s="1" t="s">
        <v>92</v>
      </c>
      <c r="E55" s="1" t="s">
        <v>17</v>
      </c>
      <c r="F55" s="1">
        <v>49</v>
      </c>
      <c r="G55" s="1">
        <v>1</v>
      </c>
      <c r="H55" s="1">
        <v>0</v>
      </c>
      <c r="I55" s="1" t="s">
        <v>93</v>
      </c>
      <c r="J55" s="1">
        <v>76.729200000000006</v>
      </c>
      <c r="K55" s="1" t="s">
        <v>94</v>
      </c>
      <c r="L55" s="1" t="s">
        <v>20</v>
      </c>
      <c r="M55" t="str" cm="1">
        <f t="array" ref="M55">IF(L55="",S,L55)</f>
        <v>C</v>
      </c>
      <c r="N55">
        <f t="shared" si="1"/>
        <v>49</v>
      </c>
      <c r="O55">
        <v>0</v>
      </c>
      <c r="P55" t="str">
        <f t="shared" si="2"/>
        <v>D</v>
      </c>
      <c r="Q55">
        <f t="shared" si="3"/>
        <v>2</v>
      </c>
      <c r="R55">
        <f t="shared" si="4"/>
        <v>0</v>
      </c>
    </row>
    <row r="56" spans="1:18" ht="13.2" x14ac:dyDescent="0.25">
      <c r="A56" s="1">
        <v>54</v>
      </c>
      <c r="B56" s="1">
        <v>1</v>
      </c>
      <c r="C56" s="1">
        <v>2</v>
      </c>
      <c r="D56" s="1" t="s">
        <v>95</v>
      </c>
      <c r="E56" s="1" t="s">
        <v>17</v>
      </c>
      <c r="F56" s="1">
        <v>29</v>
      </c>
      <c r="G56" s="1">
        <v>1</v>
      </c>
      <c r="H56" s="1">
        <v>0</v>
      </c>
      <c r="I56" s="1">
        <v>2926</v>
      </c>
      <c r="J56" s="1">
        <v>26</v>
      </c>
      <c r="L56" s="1" t="s">
        <v>15</v>
      </c>
      <c r="M56" t="str" cm="1">
        <f t="array" ref="M56">IF(L56="",S,L56)</f>
        <v>S</v>
      </c>
      <c r="N56">
        <f t="shared" si="1"/>
        <v>29</v>
      </c>
      <c r="O56">
        <v>0</v>
      </c>
      <c r="P56" t="str">
        <f t="shared" si="2"/>
        <v>M</v>
      </c>
      <c r="Q56">
        <f t="shared" si="3"/>
        <v>2</v>
      </c>
      <c r="R56">
        <f t="shared" si="4"/>
        <v>0</v>
      </c>
    </row>
    <row r="57" spans="1:18" ht="13.2" x14ac:dyDescent="0.25">
      <c r="A57" s="1">
        <v>55</v>
      </c>
      <c r="B57" s="1">
        <v>0</v>
      </c>
      <c r="C57" s="1">
        <v>1</v>
      </c>
      <c r="D57" s="1" t="s">
        <v>96</v>
      </c>
      <c r="E57" s="1" t="s">
        <v>13</v>
      </c>
      <c r="F57" s="1">
        <v>65</v>
      </c>
      <c r="G57" s="1">
        <v>0</v>
      </c>
      <c r="H57" s="1">
        <v>1</v>
      </c>
      <c r="I57" s="1">
        <v>113509</v>
      </c>
      <c r="J57" s="1">
        <v>61.979199999999999</v>
      </c>
      <c r="K57" s="1" t="s">
        <v>97</v>
      </c>
      <c r="L57" s="1" t="s">
        <v>20</v>
      </c>
      <c r="M57" t="str" cm="1">
        <f t="array" ref="M57">IF(L57="",S,L57)</f>
        <v>C</v>
      </c>
      <c r="N57">
        <f t="shared" si="1"/>
        <v>65</v>
      </c>
      <c r="O57">
        <v>1</v>
      </c>
      <c r="P57" t="str">
        <f t="shared" si="2"/>
        <v>B</v>
      </c>
      <c r="Q57">
        <f t="shared" si="3"/>
        <v>2</v>
      </c>
      <c r="R57">
        <f t="shared" si="4"/>
        <v>0</v>
      </c>
    </row>
    <row r="58" spans="1:18" ht="13.2" x14ac:dyDescent="0.25">
      <c r="A58" s="1">
        <v>56</v>
      </c>
      <c r="B58" s="1">
        <v>1</v>
      </c>
      <c r="C58" s="1">
        <v>1</v>
      </c>
      <c r="D58" s="1" t="s">
        <v>98</v>
      </c>
      <c r="E58" s="1" t="s">
        <v>13</v>
      </c>
      <c r="G58" s="1">
        <v>0</v>
      </c>
      <c r="H58" s="1">
        <v>0</v>
      </c>
      <c r="I58" s="1">
        <v>19947</v>
      </c>
      <c r="J58" s="1">
        <v>35.5</v>
      </c>
      <c r="K58" s="1" t="s">
        <v>99</v>
      </c>
      <c r="L58" s="1" t="s">
        <v>15</v>
      </c>
      <c r="M58" t="str" cm="1">
        <f t="array" ref="M58">IF(L58="",S,L58)</f>
        <v>S</v>
      </c>
      <c r="N58" s="4">
        <f t="shared" si="1"/>
        <v>41.281386138613861</v>
      </c>
      <c r="O58">
        <v>1</v>
      </c>
      <c r="P58" t="str">
        <f t="shared" si="2"/>
        <v>C</v>
      </c>
      <c r="Q58">
        <f t="shared" si="3"/>
        <v>1</v>
      </c>
      <c r="R58">
        <f t="shared" si="4"/>
        <v>1</v>
      </c>
    </row>
    <row r="59" spans="1:18" ht="13.2" x14ac:dyDescent="0.25">
      <c r="A59" s="1">
        <v>57</v>
      </c>
      <c r="B59" s="1">
        <v>1</v>
      </c>
      <c r="C59" s="1">
        <v>2</v>
      </c>
      <c r="D59" s="1" t="s">
        <v>100</v>
      </c>
      <c r="E59" s="1" t="s">
        <v>17</v>
      </c>
      <c r="F59" s="1">
        <v>21</v>
      </c>
      <c r="G59" s="1">
        <v>0</v>
      </c>
      <c r="H59" s="1">
        <v>0</v>
      </c>
      <c r="I59" s="1" t="s">
        <v>101</v>
      </c>
      <c r="J59" s="1">
        <v>10.5</v>
      </c>
      <c r="L59" s="1" t="s">
        <v>15</v>
      </c>
      <c r="M59" t="str" cm="1">
        <f t="array" ref="M59">IF(L59="",S,L59)</f>
        <v>S</v>
      </c>
      <c r="N59">
        <f t="shared" si="1"/>
        <v>21</v>
      </c>
      <c r="O59">
        <v>0</v>
      </c>
      <c r="P59" t="str">
        <f t="shared" si="2"/>
        <v>M</v>
      </c>
      <c r="Q59">
        <f t="shared" si="3"/>
        <v>1</v>
      </c>
      <c r="R59">
        <f t="shared" si="4"/>
        <v>1</v>
      </c>
    </row>
    <row r="60" spans="1:18" ht="13.2" x14ac:dyDescent="0.25">
      <c r="A60" s="1">
        <v>58</v>
      </c>
      <c r="B60" s="1">
        <v>0</v>
      </c>
      <c r="C60" s="1">
        <v>3</v>
      </c>
      <c r="D60" s="1" t="s">
        <v>102</v>
      </c>
      <c r="E60" s="1" t="s">
        <v>13</v>
      </c>
      <c r="F60" s="1">
        <v>28.5</v>
      </c>
      <c r="G60" s="1">
        <v>0</v>
      </c>
      <c r="H60" s="1">
        <v>0</v>
      </c>
      <c r="I60" s="1">
        <v>2697</v>
      </c>
      <c r="J60" s="1">
        <v>7.2291999999999996</v>
      </c>
      <c r="L60" s="1" t="s">
        <v>20</v>
      </c>
      <c r="M60" t="str" cm="1">
        <f t="array" ref="M60">IF(L60="",S,L60)</f>
        <v>C</v>
      </c>
      <c r="N60" s="4">
        <f t="shared" si="1"/>
        <v>28.5</v>
      </c>
      <c r="O60">
        <v>1</v>
      </c>
      <c r="P60" t="str">
        <f t="shared" si="2"/>
        <v>M</v>
      </c>
      <c r="Q60">
        <f t="shared" si="3"/>
        <v>1</v>
      </c>
      <c r="R60">
        <f t="shared" si="4"/>
        <v>1</v>
      </c>
    </row>
    <row r="61" spans="1:18" ht="13.2" x14ac:dyDescent="0.25">
      <c r="A61" s="1">
        <v>59</v>
      </c>
      <c r="B61" s="1">
        <v>1</v>
      </c>
      <c r="C61" s="1">
        <v>2</v>
      </c>
      <c r="D61" s="1" t="s">
        <v>103</v>
      </c>
      <c r="E61" s="1" t="s">
        <v>17</v>
      </c>
      <c r="F61" s="1">
        <v>5</v>
      </c>
      <c r="G61" s="1">
        <v>1</v>
      </c>
      <c r="H61" s="1">
        <v>2</v>
      </c>
      <c r="I61" s="1" t="s">
        <v>104</v>
      </c>
      <c r="J61" s="1">
        <v>27.75</v>
      </c>
      <c r="L61" s="1" t="s">
        <v>15</v>
      </c>
      <c r="M61" t="str" cm="1">
        <f t="array" ref="M61">IF(L61="",S,L61)</f>
        <v>S</v>
      </c>
      <c r="N61">
        <f t="shared" si="1"/>
        <v>5</v>
      </c>
      <c r="O61">
        <v>0</v>
      </c>
      <c r="P61" t="str">
        <f t="shared" si="2"/>
        <v>M</v>
      </c>
      <c r="Q61">
        <f t="shared" si="3"/>
        <v>4</v>
      </c>
      <c r="R61">
        <f t="shared" si="4"/>
        <v>0</v>
      </c>
    </row>
    <row r="62" spans="1:18" ht="13.2" x14ac:dyDescent="0.25">
      <c r="A62" s="1">
        <v>60</v>
      </c>
      <c r="B62" s="1">
        <v>0</v>
      </c>
      <c r="C62" s="1">
        <v>3</v>
      </c>
      <c r="D62" s="1" t="s">
        <v>105</v>
      </c>
      <c r="E62" s="1" t="s">
        <v>13</v>
      </c>
      <c r="F62" s="1">
        <v>11</v>
      </c>
      <c r="G62" s="1">
        <v>5</v>
      </c>
      <c r="H62" s="1">
        <v>2</v>
      </c>
      <c r="I62" s="1" t="s">
        <v>106</v>
      </c>
      <c r="J62" s="1">
        <v>46.9</v>
      </c>
      <c r="L62" s="1" t="s">
        <v>15</v>
      </c>
      <c r="M62" t="str" cm="1">
        <f t="array" ref="M62">IF(L62="",S,L62)</f>
        <v>S</v>
      </c>
      <c r="N62">
        <f t="shared" si="1"/>
        <v>11</v>
      </c>
      <c r="O62">
        <v>1</v>
      </c>
      <c r="P62" t="str">
        <f t="shared" si="2"/>
        <v>M</v>
      </c>
      <c r="Q62">
        <f t="shared" si="3"/>
        <v>8</v>
      </c>
      <c r="R62">
        <f t="shared" si="4"/>
        <v>0</v>
      </c>
    </row>
    <row r="63" spans="1:18" ht="13.2" x14ac:dyDescent="0.25">
      <c r="A63" s="1">
        <v>61</v>
      </c>
      <c r="B63" s="1">
        <v>0</v>
      </c>
      <c r="C63" s="1">
        <v>3</v>
      </c>
      <c r="D63" s="1" t="s">
        <v>107</v>
      </c>
      <c r="E63" s="1" t="s">
        <v>13</v>
      </c>
      <c r="F63" s="1">
        <v>22</v>
      </c>
      <c r="G63" s="1">
        <v>0</v>
      </c>
      <c r="H63" s="1">
        <v>0</v>
      </c>
      <c r="I63" s="1">
        <v>2669</v>
      </c>
      <c r="J63" s="1">
        <v>7.2291999999999996</v>
      </c>
      <c r="L63" s="1" t="s">
        <v>20</v>
      </c>
      <c r="M63" t="str" cm="1">
        <f t="array" ref="M63">IF(L63="",S,L63)</f>
        <v>C</v>
      </c>
      <c r="N63">
        <f t="shared" si="1"/>
        <v>22</v>
      </c>
      <c r="O63">
        <v>1</v>
      </c>
      <c r="P63" t="str">
        <f t="shared" si="2"/>
        <v>M</v>
      </c>
      <c r="Q63">
        <f t="shared" si="3"/>
        <v>1</v>
      </c>
      <c r="R63">
        <f t="shared" si="4"/>
        <v>1</v>
      </c>
    </row>
    <row r="64" spans="1:18" ht="13.2" x14ac:dyDescent="0.25">
      <c r="A64" s="1">
        <v>62</v>
      </c>
      <c r="B64" s="1">
        <v>1</v>
      </c>
      <c r="C64" s="1">
        <v>1</v>
      </c>
      <c r="D64" s="1" t="s">
        <v>108</v>
      </c>
      <c r="E64" s="1" t="s">
        <v>17</v>
      </c>
      <c r="F64" s="1">
        <v>38</v>
      </c>
      <c r="G64" s="1">
        <v>0</v>
      </c>
      <c r="H64" s="1">
        <v>0</v>
      </c>
      <c r="I64" s="1">
        <v>113572</v>
      </c>
      <c r="J64" s="1">
        <v>80</v>
      </c>
      <c r="K64" s="1" t="s">
        <v>109</v>
      </c>
      <c r="M64" t="e" cm="1">
        <f t="array" ref="M64">IF(L64="",S,L64)</f>
        <v>#NAME?</v>
      </c>
      <c r="N64">
        <f t="shared" si="1"/>
        <v>38</v>
      </c>
      <c r="O64">
        <v>0</v>
      </c>
      <c r="P64" t="str">
        <f t="shared" si="2"/>
        <v>B</v>
      </c>
      <c r="Q64">
        <f t="shared" si="3"/>
        <v>1</v>
      </c>
      <c r="R64">
        <f t="shared" si="4"/>
        <v>1</v>
      </c>
    </row>
    <row r="65" spans="1:18" ht="13.2" x14ac:dyDescent="0.25">
      <c r="A65" s="1">
        <v>63</v>
      </c>
      <c r="B65" s="1">
        <v>0</v>
      </c>
      <c r="C65" s="1">
        <v>1</v>
      </c>
      <c r="D65" s="1" t="s">
        <v>110</v>
      </c>
      <c r="E65" s="1" t="s">
        <v>13</v>
      </c>
      <c r="F65" s="1">
        <v>45</v>
      </c>
      <c r="G65" s="1">
        <v>1</v>
      </c>
      <c r="H65" s="1">
        <v>0</v>
      </c>
      <c r="I65" s="1">
        <v>36973</v>
      </c>
      <c r="J65" s="1">
        <v>83.474999999999994</v>
      </c>
      <c r="K65" s="1" t="s">
        <v>111</v>
      </c>
      <c r="L65" s="1" t="s">
        <v>15</v>
      </c>
      <c r="M65" t="str" cm="1">
        <f t="array" ref="M65">IF(L65="",S,L65)</f>
        <v>S</v>
      </c>
      <c r="N65">
        <f t="shared" si="1"/>
        <v>45</v>
      </c>
      <c r="O65">
        <v>1</v>
      </c>
      <c r="P65" t="str">
        <f t="shared" si="2"/>
        <v>C</v>
      </c>
      <c r="Q65">
        <f t="shared" si="3"/>
        <v>2</v>
      </c>
      <c r="R65">
        <f t="shared" si="4"/>
        <v>0</v>
      </c>
    </row>
    <row r="66" spans="1:18" ht="13.2" x14ac:dyDescent="0.25">
      <c r="A66" s="1">
        <v>64</v>
      </c>
      <c r="B66" s="1">
        <v>0</v>
      </c>
      <c r="C66" s="1">
        <v>3</v>
      </c>
      <c r="D66" s="1" t="s">
        <v>112</v>
      </c>
      <c r="E66" s="1" t="s">
        <v>13</v>
      </c>
      <c r="F66" s="1">
        <v>4</v>
      </c>
      <c r="G66" s="1">
        <v>3</v>
      </c>
      <c r="H66" s="1">
        <v>2</v>
      </c>
      <c r="I66" s="1">
        <v>347088</v>
      </c>
      <c r="J66" s="1">
        <v>27.9</v>
      </c>
      <c r="L66" s="1" t="s">
        <v>15</v>
      </c>
      <c r="M66" t="str" cm="1">
        <f t="array" ref="M66">IF(L66="",S,L66)</f>
        <v>S</v>
      </c>
      <c r="N66">
        <f t="shared" si="1"/>
        <v>4</v>
      </c>
      <c r="O66">
        <v>1</v>
      </c>
      <c r="P66" t="str">
        <f t="shared" si="2"/>
        <v>M</v>
      </c>
      <c r="Q66">
        <f t="shared" si="3"/>
        <v>6</v>
      </c>
      <c r="R66">
        <f t="shared" si="4"/>
        <v>0</v>
      </c>
    </row>
    <row r="67" spans="1:18" ht="13.2" x14ac:dyDescent="0.25">
      <c r="A67" s="1">
        <v>65</v>
      </c>
      <c r="B67" s="1">
        <v>0</v>
      </c>
      <c r="C67" s="1">
        <v>1</v>
      </c>
      <c r="D67" s="1" t="s">
        <v>113</v>
      </c>
      <c r="E67" s="1" t="s">
        <v>13</v>
      </c>
      <c r="G67" s="1">
        <v>0</v>
      </c>
      <c r="H67" s="1">
        <v>0</v>
      </c>
      <c r="I67" s="1" t="s">
        <v>114</v>
      </c>
      <c r="J67" s="1">
        <v>27.720800000000001</v>
      </c>
      <c r="L67" s="1" t="s">
        <v>20</v>
      </c>
      <c r="M67" t="str" cm="1">
        <f t="array" ref="M67">IF(L67="",S,L67)</f>
        <v>C</v>
      </c>
      <c r="N67" s="4">
        <f t="shared" ref="N67:N130" si="5">IF(F67="",SUMIFS(Avg_Age,Pclass_Age,C67,Sex_Age,E67),F67)</f>
        <v>41.281386138613861</v>
      </c>
      <c r="O67">
        <v>1</v>
      </c>
      <c r="P67" t="str">
        <f t="shared" si="2"/>
        <v>M</v>
      </c>
      <c r="Q67">
        <f t="shared" si="3"/>
        <v>1</v>
      </c>
      <c r="R67">
        <f t="shared" si="4"/>
        <v>1</v>
      </c>
    </row>
    <row r="68" spans="1:18" ht="13.2" x14ac:dyDescent="0.25">
      <c r="A68" s="1">
        <v>66</v>
      </c>
      <c r="B68" s="1">
        <v>1</v>
      </c>
      <c r="C68" s="1">
        <v>3</v>
      </c>
      <c r="D68" s="1" t="s">
        <v>115</v>
      </c>
      <c r="E68" s="1" t="s">
        <v>13</v>
      </c>
      <c r="G68" s="1">
        <v>1</v>
      </c>
      <c r="H68" s="1">
        <v>1</v>
      </c>
      <c r="I68" s="1">
        <v>2661</v>
      </c>
      <c r="J68" s="1">
        <v>15.245799999999999</v>
      </c>
      <c r="L68" s="1" t="s">
        <v>20</v>
      </c>
      <c r="M68" t="str" cm="1">
        <f t="array" ref="M68">IF(L68="",S,L68)</f>
        <v>C</v>
      </c>
      <c r="N68" s="4">
        <f t="shared" si="5"/>
        <v>26.507588932806325</v>
      </c>
      <c r="O68">
        <v>1</v>
      </c>
      <c r="P68" t="str">
        <f t="shared" ref="P68:P131" si="6">IF(K68="","M",LEFT(K68,1))</f>
        <v>M</v>
      </c>
      <c r="Q68">
        <f t="shared" ref="Q68:Q131" si="7">SUM(G68:H68,1)</f>
        <v>3</v>
      </c>
      <c r="R68">
        <f t="shared" ref="R68:R131" si="8">IF(Q68=1,1,0)</f>
        <v>0</v>
      </c>
    </row>
    <row r="69" spans="1:18" ht="13.2" x14ac:dyDescent="0.25">
      <c r="A69" s="1">
        <v>67</v>
      </c>
      <c r="B69" s="1">
        <v>1</v>
      </c>
      <c r="C69" s="1">
        <v>2</v>
      </c>
      <c r="D69" s="1" t="s">
        <v>116</v>
      </c>
      <c r="E69" s="1" t="s">
        <v>17</v>
      </c>
      <c r="F69" s="1">
        <v>29</v>
      </c>
      <c r="G69" s="1">
        <v>0</v>
      </c>
      <c r="H69" s="1">
        <v>0</v>
      </c>
      <c r="I69" s="1" t="s">
        <v>117</v>
      </c>
      <c r="J69" s="1">
        <v>10.5</v>
      </c>
      <c r="K69" s="1" t="s">
        <v>118</v>
      </c>
      <c r="L69" s="1" t="s">
        <v>15</v>
      </c>
      <c r="M69" t="str" cm="1">
        <f t="array" ref="M69">IF(L69="",S,L69)</f>
        <v>S</v>
      </c>
      <c r="N69">
        <f t="shared" si="5"/>
        <v>29</v>
      </c>
      <c r="O69">
        <v>0</v>
      </c>
      <c r="P69" t="str">
        <f t="shared" si="6"/>
        <v>F</v>
      </c>
      <c r="Q69">
        <f t="shared" si="7"/>
        <v>1</v>
      </c>
      <c r="R69">
        <f t="shared" si="8"/>
        <v>1</v>
      </c>
    </row>
    <row r="70" spans="1:18" ht="13.2" x14ac:dyDescent="0.25">
      <c r="A70" s="1">
        <v>68</v>
      </c>
      <c r="B70" s="1">
        <v>0</v>
      </c>
      <c r="C70" s="1">
        <v>3</v>
      </c>
      <c r="D70" s="1" t="s">
        <v>119</v>
      </c>
      <c r="E70" s="1" t="s">
        <v>13</v>
      </c>
      <c r="F70" s="1">
        <v>19</v>
      </c>
      <c r="G70" s="1">
        <v>0</v>
      </c>
      <c r="H70" s="1">
        <v>0</v>
      </c>
      <c r="I70" s="1" t="s">
        <v>120</v>
      </c>
      <c r="J70" s="1">
        <v>8.1583000000000006</v>
      </c>
      <c r="L70" s="1" t="s">
        <v>15</v>
      </c>
      <c r="M70" t="str" cm="1">
        <f t="array" ref="M70">IF(L70="",S,L70)</f>
        <v>S</v>
      </c>
      <c r="N70">
        <f t="shared" si="5"/>
        <v>19</v>
      </c>
      <c r="O70">
        <v>1</v>
      </c>
      <c r="P70" t="str">
        <f t="shared" si="6"/>
        <v>M</v>
      </c>
      <c r="Q70">
        <f t="shared" si="7"/>
        <v>1</v>
      </c>
      <c r="R70">
        <f t="shared" si="8"/>
        <v>1</v>
      </c>
    </row>
    <row r="71" spans="1:18" ht="13.2" x14ac:dyDescent="0.25">
      <c r="A71" s="1">
        <v>69</v>
      </c>
      <c r="B71" s="1">
        <v>1</v>
      </c>
      <c r="C71" s="1">
        <v>3</v>
      </c>
      <c r="D71" s="1" t="s">
        <v>121</v>
      </c>
      <c r="E71" s="1" t="s">
        <v>17</v>
      </c>
      <c r="F71" s="1">
        <v>17</v>
      </c>
      <c r="G71" s="1">
        <v>4</v>
      </c>
      <c r="H71" s="1">
        <v>2</v>
      </c>
      <c r="I71" s="1">
        <v>3101281</v>
      </c>
      <c r="J71" s="1">
        <v>7.9249999999999998</v>
      </c>
      <c r="L71" s="1" t="s">
        <v>15</v>
      </c>
      <c r="M71" t="str" cm="1">
        <f t="array" ref="M71">IF(L71="",S,L71)</f>
        <v>S</v>
      </c>
      <c r="N71">
        <f t="shared" si="5"/>
        <v>17</v>
      </c>
      <c r="O71">
        <v>0</v>
      </c>
      <c r="P71" t="str">
        <f t="shared" si="6"/>
        <v>M</v>
      </c>
      <c r="Q71">
        <f t="shared" si="7"/>
        <v>7</v>
      </c>
      <c r="R71">
        <f t="shared" si="8"/>
        <v>0</v>
      </c>
    </row>
    <row r="72" spans="1:18" ht="13.2" x14ac:dyDescent="0.25">
      <c r="A72" s="1">
        <v>70</v>
      </c>
      <c r="B72" s="1">
        <v>0</v>
      </c>
      <c r="C72" s="1">
        <v>3</v>
      </c>
      <c r="D72" s="1" t="s">
        <v>122</v>
      </c>
      <c r="E72" s="1" t="s">
        <v>13</v>
      </c>
      <c r="F72" s="1">
        <v>26</v>
      </c>
      <c r="G72" s="1">
        <v>2</v>
      </c>
      <c r="H72" s="1">
        <v>0</v>
      </c>
      <c r="I72" s="1">
        <v>315151</v>
      </c>
      <c r="J72" s="1">
        <v>8.6624999999999996</v>
      </c>
      <c r="L72" s="1" t="s">
        <v>15</v>
      </c>
      <c r="M72" t="str" cm="1">
        <f t="array" ref="M72">IF(L72="",S,L72)</f>
        <v>S</v>
      </c>
      <c r="N72">
        <f t="shared" si="5"/>
        <v>26</v>
      </c>
      <c r="O72">
        <v>1</v>
      </c>
      <c r="P72" t="str">
        <f t="shared" si="6"/>
        <v>M</v>
      </c>
      <c r="Q72">
        <f t="shared" si="7"/>
        <v>3</v>
      </c>
      <c r="R72">
        <f t="shared" si="8"/>
        <v>0</v>
      </c>
    </row>
    <row r="73" spans="1:18" ht="13.2" x14ac:dyDescent="0.25">
      <c r="A73" s="1">
        <v>71</v>
      </c>
      <c r="B73" s="1">
        <v>0</v>
      </c>
      <c r="C73" s="1">
        <v>2</v>
      </c>
      <c r="D73" s="1" t="s">
        <v>123</v>
      </c>
      <c r="E73" s="1" t="s">
        <v>13</v>
      </c>
      <c r="F73" s="1">
        <v>32</v>
      </c>
      <c r="G73" s="1">
        <v>0</v>
      </c>
      <c r="H73" s="1">
        <v>0</v>
      </c>
      <c r="I73" s="1" t="s">
        <v>124</v>
      </c>
      <c r="J73" s="1">
        <v>10.5</v>
      </c>
      <c r="L73" s="1" t="s">
        <v>15</v>
      </c>
      <c r="M73" t="str" cm="1">
        <f t="array" ref="M73">IF(L73="",S,L73)</f>
        <v>S</v>
      </c>
      <c r="N73">
        <f t="shared" si="5"/>
        <v>32</v>
      </c>
      <c r="O73">
        <v>1</v>
      </c>
      <c r="P73" t="str">
        <f t="shared" si="6"/>
        <v>M</v>
      </c>
      <c r="Q73">
        <f t="shared" si="7"/>
        <v>1</v>
      </c>
      <c r="R73">
        <f t="shared" si="8"/>
        <v>1</v>
      </c>
    </row>
    <row r="74" spans="1:18" ht="13.2" x14ac:dyDescent="0.25">
      <c r="A74" s="1">
        <v>72</v>
      </c>
      <c r="B74" s="1">
        <v>0</v>
      </c>
      <c r="C74" s="1">
        <v>3</v>
      </c>
      <c r="D74" s="1" t="s">
        <v>125</v>
      </c>
      <c r="E74" s="1" t="s">
        <v>17</v>
      </c>
      <c r="F74" s="1">
        <v>16</v>
      </c>
      <c r="G74" s="1">
        <v>5</v>
      </c>
      <c r="H74" s="1">
        <v>2</v>
      </c>
      <c r="I74" s="1" t="s">
        <v>106</v>
      </c>
      <c r="J74" s="1">
        <v>46.9</v>
      </c>
      <c r="L74" s="1" t="s">
        <v>15</v>
      </c>
      <c r="M74" t="str" cm="1">
        <f t="array" ref="M74">IF(L74="",S,L74)</f>
        <v>S</v>
      </c>
      <c r="N74">
        <f t="shared" si="5"/>
        <v>16</v>
      </c>
      <c r="O74">
        <v>0</v>
      </c>
      <c r="P74" t="str">
        <f t="shared" si="6"/>
        <v>M</v>
      </c>
      <c r="Q74">
        <f t="shared" si="7"/>
        <v>8</v>
      </c>
      <c r="R74">
        <f t="shared" si="8"/>
        <v>0</v>
      </c>
    </row>
    <row r="75" spans="1:18" ht="13.2" x14ac:dyDescent="0.25">
      <c r="A75" s="1">
        <v>73</v>
      </c>
      <c r="B75" s="1">
        <v>0</v>
      </c>
      <c r="C75" s="1">
        <v>2</v>
      </c>
      <c r="D75" s="1" t="s">
        <v>126</v>
      </c>
      <c r="E75" s="1" t="s">
        <v>13</v>
      </c>
      <c r="F75" s="1">
        <v>21</v>
      </c>
      <c r="G75" s="1">
        <v>0</v>
      </c>
      <c r="H75" s="1">
        <v>0</v>
      </c>
      <c r="I75" s="1" t="s">
        <v>127</v>
      </c>
      <c r="J75" s="1">
        <v>73.5</v>
      </c>
      <c r="L75" s="1" t="s">
        <v>15</v>
      </c>
      <c r="M75" t="str" cm="1">
        <f t="array" ref="M75">IF(L75="",S,L75)</f>
        <v>S</v>
      </c>
      <c r="N75">
        <f t="shared" si="5"/>
        <v>21</v>
      </c>
      <c r="O75">
        <v>1</v>
      </c>
      <c r="P75" t="str">
        <f t="shared" si="6"/>
        <v>M</v>
      </c>
      <c r="Q75">
        <f t="shared" si="7"/>
        <v>1</v>
      </c>
      <c r="R75">
        <f t="shared" si="8"/>
        <v>1</v>
      </c>
    </row>
    <row r="76" spans="1:18" ht="13.2" x14ac:dyDescent="0.25">
      <c r="A76" s="1">
        <v>74</v>
      </c>
      <c r="B76" s="1">
        <v>0</v>
      </c>
      <c r="C76" s="1">
        <v>3</v>
      </c>
      <c r="D76" s="1" t="s">
        <v>128</v>
      </c>
      <c r="E76" s="1" t="s">
        <v>13</v>
      </c>
      <c r="F76" s="1">
        <v>26</v>
      </c>
      <c r="G76" s="1">
        <v>1</v>
      </c>
      <c r="H76" s="1">
        <v>0</v>
      </c>
      <c r="I76" s="1">
        <v>2680</v>
      </c>
      <c r="J76" s="1">
        <v>14.4542</v>
      </c>
      <c r="L76" s="1" t="s">
        <v>20</v>
      </c>
      <c r="M76" t="str" cm="1">
        <f t="array" ref="M76">IF(L76="",S,L76)</f>
        <v>C</v>
      </c>
      <c r="N76">
        <f t="shared" si="5"/>
        <v>26</v>
      </c>
      <c r="O76">
        <v>1</v>
      </c>
      <c r="P76" t="str">
        <f t="shared" si="6"/>
        <v>M</v>
      </c>
      <c r="Q76">
        <f t="shared" si="7"/>
        <v>2</v>
      </c>
      <c r="R76">
        <f t="shared" si="8"/>
        <v>0</v>
      </c>
    </row>
    <row r="77" spans="1:18" ht="13.2" x14ac:dyDescent="0.25">
      <c r="A77" s="1">
        <v>75</v>
      </c>
      <c r="B77" s="1">
        <v>1</v>
      </c>
      <c r="C77" s="1">
        <v>3</v>
      </c>
      <c r="D77" s="1" t="s">
        <v>129</v>
      </c>
      <c r="E77" s="1" t="s">
        <v>13</v>
      </c>
      <c r="F77" s="1">
        <v>32</v>
      </c>
      <c r="G77" s="1">
        <v>0</v>
      </c>
      <c r="H77" s="1">
        <v>0</v>
      </c>
      <c r="I77" s="1">
        <v>1601</v>
      </c>
      <c r="J77" s="1">
        <v>56.495800000000003</v>
      </c>
      <c r="L77" s="1" t="s">
        <v>15</v>
      </c>
      <c r="M77" t="str" cm="1">
        <f t="array" ref="M77">IF(L77="",S,L77)</f>
        <v>S</v>
      </c>
      <c r="N77">
        <f t="shared" si="5"/>
        <v>32</v>
      </c>
      <c r="O77">
        <v>1</v>
      </c>
      <c r="P77" t="str">
        <f t="shared" si="6"/>
        <v>M</v>
      </c>
      <c r="Q77">
        <f t="shared" si="7"/>
        <v>1</v>
      </c>
      <c r="R77">
        <f t="shared" si="8"/>
        <v>1</v>
      </c>
    </row>
    <row r="78" spans="1:18" ht="13.2" x14ac:dyDescent="0.25">
      <c r="A78" s="1">
        <v>76</v>
      </c>
      <c r="B78" s="1">
        <v>0</v>
      </c>
      <c r="C78" s="1">
        <v>3</v>
      </c>
      <c r="D78" s="1" t="s">
        <v>130</v>
      </c>
      <c r="E78" s="1" t="s">
        <v>13</v>
      </c>
      <c r="F78" s="1">
        <v>25</v>
      </c>
      <c r="G78" s="1">
        <v>0</v>
      </c>
      <c r="H78" s="1">
        <v>0</v>
      </c>
      <c r="I78" s="1">
        <v>348123</v>
      </c>
      <c r="J78" s="1">
        <v>7.65</v>
      </c>
      <c r="K78" s="1" t="s">
        <v>131</v>
      </c>
      <c r="L78" s="1" t="s">
        <v>15</v>
      </c>
      <c r="M78" t="str" cm="1">
        <f t="array" ref="M78">IF(L78="",S,L78)</f>
        <v>S</v>
      </c>
      <c r="N78">
        <f t="shared" si="5"/>
        <v>25</v>
      </c>
      <c r="O78">
        <v>1</v>
      </c>
      <c r="P78" t="str">
        <f t="shared" si="6"/>
        <v>F</v>
      </c>
      <c r="Q78">
        <f t="shared" si="7"/>
        <v>1</v>
      </c>
      <c r="R78">
        <f t="shared" si="8"/>
        <v>1</v>
      </c>
    </row>
    <row r="79" spans="1:18" ht="13.2" x14ac:dyDescent="0.25">
      <c r="A79" s="1">
        <v>77</v>
      </c>
      <c r="B79" s="1">
        <v>0</v>
      </c>
      <c r="C79" s="1">
        <v>3</v>
      </c>
      <c r="D79" s="1" t="s">
        <v>132</v>
      </c>
      <c r="E79" s="1" t="s">
        <v>13</v>
      </c>
      <c r="G79" s="1">
        <v>0</v>
      </c>
      <c r="H79" s="1">
        <v>0</v>
      </c>
      <c r="I79" s="1">
        <v>349208</v>
      </c>
      <c r="J79" s="1">
        <v>7.8958000000000004</v>
      </c>
      <c r="L79" s="1" t="s">
        <v>15</v>
      </c>
      <c r="M79" t="str" cm="1">
        <f t="array" ref="M79">IF(L79="",S,L79)</f>
        <v>S</v>
      </c>
      <c r="N79" s="4">
        <f t="shared" si="5"/>
        <v>26.507588932806325</v>
      </c>
      <c r="O79">
        <v>1</v>
      </c>
      <c r="P79" t="str">
        <f t="shared" si="6"/>
        <v>M</v>
      </c>
      <c r="Q79">
        <f t="shared" si="7"/>
        <v>1</v>
      </c>
      <c r="R79">
        <f t="shared" si="8"/>
        <v>1</v>
      </c>
    </row>
    <row r="80" spans="1:18" ht="13.2" x14ac:dyDescent="0.25">
      <c r="A80" s="1">
        <v>78</v>
      </c>
      <c r="B80" s="1">
        <v>0</v>
      </c>
      <c r="C80" s="1">
        <v>3</v>
      </c>
      <c r="D80" s="1" t="s">
        <v>133</v>
      </c>
      <c r="E80" s="1" t="s">
        <v>13</v>
      </c>
      <c r="G80" s="1">
        <v>0</v>
      </c>
      <c r="H80" s="1">
        <v>0</v>
      </c>
      <c r="I80" s="1">
        <v>374746</v>
      </c>
      <c r="J80" s="1">
        <v>8.0500000000000007</v>
      </c>
      <c r="L80" s="1" t="s">
        <v>15</v>
      </c>
      <c r="M80" t="str" cm="1">
        <f t="array" ref="M80">IF(L80="",S,L80)</f>
        <v>S</v>
      </c>
      <c r="N80" s="4">
        <f t="shared" si="5"/>
        <v>26.507588932806325</v>
      </c>
      <c r="O80">
        <v>1</v>
      </c>
      <c r="P80" t="str">
        <f t="shared" si="6"/>
        <v>M</v>
      </c>
      <c r="Q80">
        <f t="shared" si="7"/>
        <v>1</v>
      </c>
      <c r="R80">
        <f t="shared" si="8"/>
        <v>1</v>
      </c>
    </row>
    <row r="81" spans="1:18" ht="13.2" x14ac:dyDescent="0.25">
      <c r="A81" s="1">
        <v>79</v>
      </c>
      <c r="B81" s="1">
        <v>1</v>
      </c>
      <c r="C81" s="1">
        <v>2</v>
      </c>
      <c r="D81" s="1" t="s">
        <v>134</v>
      </c>
      <c r="E81" s="1" t="s">
        <v>13</v>
      </c>
      <c r="F81" s="1">
        <v>0.83</v>
      </c>
      <c r="G81" s="1">
        <v>0</v>
      </c>
      <c r="H81" s="1">
        <v>2</v>
      </c>
      <c r="I81" s="1">
        <v>248738</v>
      </c>
      <c r="J81" s="1">
        <v>29</v>
      </c>
      <c r="L81" s="1" t="s">
        <v>15</v>
      </c>
      <c r="M81" t="str" cm="1">
        <f t="array" ref="M81">IF(L81="",S,L81)</f>
        <v>S</v>
      </c>
      <c r="N81" s="4">
        <f t="shared" si="5"/>
        <v>0.83</v>
      </c>
      <c r="O81">
        <v>1</v>
      </c>
      <c r="P81" t="str">
        <f t="shared" si="6"/>
        <v>M</v>
      </c>
      <c r="Q81">
        <f t="shared" si="7"/>
        <v>3</v>
      </c>
      <c r="R81">
        <f t="shared" si="8"/>
        <v>0</v>
      </c>
    </row>
    <row r="82" spans="1:18" ht="13.2" x14ac:dyDescent="0.25">
      <c r="A82" s="1">
        <v>80</v>
      </c>
      <c r="B82" s="1">
        <v>1</v>
      </c>
      <c r="C82" s="1">
        <v>3</v>
      </c>
      <c r="D82" s="1" t="s">
        <v>135</v>
      </c>
      <c r="E82" s="1" t="s">
        <v>17</v>
      </c>
      <c r="F82" s="1">
        <v>30</v>
      </c>
      <c r="G82" s="1">
        <v>0</v>
      </c>
      <c r="H82" s="1">
        <v>0</v>
      </c>
      <c r="I82" s="1">
        <v>364516</v>
      </c>
      <c r="J82" s="1">
        <v>12.475</v>
      </c>
      <c r="L82" s="1" t="s">
        <v>15</v>
      </c>
      <c r="M82" t="str" cm="1">
        <f t="array" ref="M82">IF(L82="",S,L82)</f>
        <v>S</v>
      </c>
      <c r="N82">
        <f t="shared" si="5"/>
        <v>30</v>
      </c>
      <c r="O82">
        <v>0</v>
      </c>
      <c r="P82" t="str">
        <f t="shared" si="6"/>
        <v>M</v>
      </c>
      <c r="Q82">
        <f t="shared" si="7"/>
        <v>1</v>
      </c>
      <c r="R82">
        <f t="shared" si="8"/>
        <v>1</v>
      </c>
    </row>
    <row r="83" spans="1:18" ht="13.2" x14ac:dyDescent="0.25">
      <c r="A83" s="1">
        <v>81</v>
      </c>
      <c r="B83" s="1">
        <v>0</v>
      </c>
      <c r="C83" s="1">
        <v>3</v>
      </c>
      <c r="D83" s="1" t="s">
        <v>136</v>
      </c>
      <c r="E83" s="1" t="s">
        <v>13</v>
      </c>
      <c r="F83" s="1">
        <v>22</v>
      </c>
      <c r="G83" s="1">
        <v>0</v>
      </c>
      <c r="H83" s="1">
        <v>0</v>
      </c>
      <c r="I83" s="1">
        <v>345767</v>
      </c>
      <c r="J83" s="1">
        <v>9</v>
      </c>
      <c r="L83" s="1" t="s">
        <v>15</v>
      </c>
      <c r="M83" t="str" cm="1">
        <f t="array" ref="M83">IF(L83="",S,L83)</f>
        <v>S</v>
      </c>
      <c r="N83">
        <f t="shared" si="5"/>
        <v>22</v>
      </c>
      <c r="O83">
        <v>1</v>
      </c>
      <c r="P83" t="str">
        <f t="shared" si="6"/>
        <v>M</v>
      </c>
      <c r="Q83">
        <f t="shared" si="7"/>
        <v>1</v>
      </c>
      <c r="R83">
        <f t="shared" si="8"/>
        <v>1</v>
      </c>
    </row>
    <row r="84" spans="1:18" ht="13.2" x14ac:dyDescent="0.25">
      <c r="A84" s="1">
        <v>82</v>
      </c>
      <c r="B84" s="1">
        <v>1</v>
      </c>
      <c r="C84" s="1">
        <v>3</v>
      </c>
      <c r="D84" s="1" t="s">
        <v>137</v>
      </c>
      <c r="E84" s="1" t="s">
        <v>13</v>
      </c>
      <c r="F84" s="1">
        <v>29</v>
      </c>
      <c r="G84" s="1">
        <v>0</v>
      </c>
      <c r="H84" s="1">
        <v>0</v>
      </c>
      <c r="I84" s="1">
        <v>345779</v>
      </c>
      <c r="J84" s="1">
        <v>9.5</v>
      </c>
      <c r="L84" s="1" t="s">
        <v>15</v>
      </c>
      <c r="M84" t="str" cm="1">
        <f t="array" ref="M84">IF(L84="",S,L84)</f>
        <v>S</v>
      </c>
      <c r="N84">
        <f t="shared" si="5"/>
        <v>29</v>
      </c>
      <c r="O84">
        <v>1</v>
      </c>
      <c r="P84" t="str">
        <f t="shared" si="6"/>
        <v>M</v>
      </c>
      <c r="Q84">
        <f t="shared" si="7"/>
        <v>1</v>
      </c>
      <c r="R84">
        <f t="shared" si="8"/>
        <v>1</v>
      </c>
    </row>
    <row r="85" spans="1:18" ht="13.2" x14ac:dyDescent="0.25">
      <c r="A85" s="1">
        <v>83</v>
      </c>
      <c r="B85" s="1">
        <v>1</v>
      </c>
      <c r="C85" s="1">
        <v>3</v>
      </c>
      <c r="D85" s="1" t="s">
        <v>138</v>
      </c>
      <c r="E85" s="1" t="s">
        <v>17</v>
      </c>
      <c r="G85" s="1">
        <v>0</v>
      </c>
      <c r="H85" s="1">
        <v>0</v>
      </c>
      <c r="I85" s="1">
        <v>330932</v>
      </c>
      <c r="J85" s="1">
        <v>7.7874999999999996</v>
      </c>
      <c r="L85" s="1" t="s">
        <v>28</v>
      </c>
      <c r="M85" t="str" cm="1">
        <f t="array" ref="M85">IF(L85="",S,L85)</f>
        <v>Q</v>
      </c>
      <c r="N85" s="4">
        <f t="shared" si="5"/>
        <v>21.75</v>
      </c>
      <c r="O85">
        <v>0</v>
      </c>
      <c r="P85" t="str">
        <f t="shared" si="6"/>
        <v>M</v>
      </c>
      <c r="Q85">
        <f t="shared" si="7"/>
        <v>1</v>
      </c>
      <c r="R85">
        <f t="shared" si="8"/>
        <v>1</v>
      </c>
    </row>
    <row r="86" spans="1:18" ht="13.2" x14ac:dyDescent="0.25">
      <c r="A86" s="1">
        <v>84</v>
      </c>
      <c r="B86" s="1">
        <v>0</v>
      </c>
      <c r="C86" s="1">
        <v>1</v>
      </c>
      <c r="D86" s="1" t="s">
        <v>139</v>
      </c>
      <c r="E86" s="1" t="s">
        <v>13</v>
      </c>
      <c r="F86" s="1">
        <v>28</v>
      </c>
      <c r="G86" s="1">
        <v>0</v>
      </c>
      <c r="H86" s="1">
        <v>0</v>
      </c>
      <c r="I86" s="1">
        <v>113059</v>
      </c>
      <c r="J86" s="1">
        <v>47.1</v>
      </c>
      <c r="L86" s="1" t="s">
        <v>15</v>
      </c>
      <c r="M86" t="str" cm="1">
        <f t="array" ref="M86">IF(L86="",S,L86)</f>
        <v>S</v>
      </c>
      <c r="N86">
        <f t="shared" si="5"/>
        <v>28</v>
      </c>
      <c r="O86">
        <v>1</v>
      </c>
      <c r="P86" t="str">
        <f t="shared" si="6"/>
        <v>M</v>
      </c>
      <c r="Q86">
        <f t="shared" si="7"/>
        <v>1</v>
      </c>
      <c r="R86">
        <f t="shared" si="8"/>
        <v>1</v>
      </c>
    </row>
    <row r="87" spans="1:18" ht="13.2" x14ac:dyDescent="0.25">
      <c r="A87" s="1">
        <v>85</v>
      </c>
      <c r="B87" s="1">
        <v>1</v>
      </c>
      <c r="C87" s="1">
        <v>2</v>
      </c>
      <c r="D87" s="1" t="s">
        <v>140</v>
      </c>
      <c r="E87" s="1" t="s">
        <v>17</v>
      </c>
      <c r="F87" s="1">
        <v>17</v>
      </c>
      <c r="G87" s="1">
        <v>0</v>
      </c>
      <c r="H87" s="1">
        <v>0</v>
      </c>
      <c r="I87" s="1" t="s">
        <v>141</v>
      </c>
      <c r="J87" s="1">
        <v>10.5</v>
      </c>
      <c r="L87" s="1" t="s">
        <v>15</v>
      </c>
      <c r="M87" t="str" cm="1">
        <f t="array" ref="M87">IF(L87="",S,L87)</f>
        <v>S</v>
      </c>
      <c r="N87">
        <f t="shared" si="5"/>
        <v>17</v>
      </c>
      <c r="O87">
        <v>0</v>
      </c>
      <c r="P87" t="str">
        <f t="shared" si="6"/>
        <v>M</v>
      </c>
      <c r="Q87">
        <f t="shared" si="7"/>
        <v>1</v>
      </c>
      <c r="R87">
        <f t="shared" si="8"/>
        <v>1</v>
      </c>
    </row>
    <row r="88" spans="1:18" ht="13.2" x14ac:dyDescent="0.25">
      <c r="A88" s="1">
        <v>86</v>
      </c>
      <c r="B88" s="1">
        <v>1</v>
      </c>
      <c r="C88" s="1">
        <v>3</v>
      </c>
      <c r="D88" s="1" t="s">
        <v>142</v>
      </c>
      <c r="E88" s="1" t="s">
        <v>17</v>
      </c>
      <c r="F88" s="1">
        <v>33</v>
      </c>
      <c r="G88" s="1">
        <v>3</v>
      </c>
      <c r="H88" s="1">
        <v>0</v>
      </c>
      <c r="I88" s="1">
        <v>3101278</v>
      </c>
      <c r="J88" s="1">
        <v>15.85</v>
      </c>
      <c r="L88" s="1" t="s">
        <v>15</v>
      </c>
      <c r="M88" t="str" cm="1">
        <f t="array" ref="M88">IF(L88="",S,L88)</f>
        <v>S</v>
      </c>
      <c r="N88">
        <f t="shared" si="5"/>
        <v>33</v>
      </c>
      <c r="O88">
        <v>0</v>
      </c>
      <c r="P88" t="str">
        <f t="shared" si="6"/>
        <v>M</v>
      </c>
      <c r="Q88">
        <f t="shared" si="7"/>
        <v>4</v>
      </c>
      <c r="R88">
        <f t="shared" si="8"/>
        <v>0</v>
      </c>
    </row>
    <row r="89" spans="1:18" ht="13.2" x14ac:dyDescent="0.25">
      <c r="A89" s="1">
        <v>87</v>
      </c>
      <c r="B89" s="1">
        <v>0</v>
      </c>
      <c r="C89" s="1">
        <v>3</v>
      </c>
      <c r="D89" s="1" t="s">
        <v>143</v>
      </c>
      <c r="E89" s="1" t="s">
        <v>13</v>
      </c>
      <c r="F89" s="1">
        <v>16</v>
      </c>
      <c r="G89" s="1">
        <v>1</v>
      </c>
      <c r="H89" s="1">
        <v>3</v>
      </c>
      <c r="I89" s="1" t="s">
        <v>144</v>
      </c>
      <c r="J89" s="1">
        <v>34.375</v>
      </c>
      <c r="L89" s="1" t="s">
        <v>15</v>
      </c>
      <c r="M89" t="str" cm="1">
        <f t="array" ref="M89">IF(L89="",S,L89)</f>
        <v>S</v>
      </c>
      <c r="N89">
        <f t="shared" si="5"/>
        <v>16</v>
      </c>
      <c r="O89">
        <v>1</v>
      </c>
      <c r="P89" t="str">
        <f t="shared" si="6"/>
        <v>M</v>
      </c>
      <c r="Q89">
        <f t="shared" si="7"/>
        <v>5</v>
      </c>
      <c r="R89">
        <f t="shared" si="8"/>
        <v>0</v>
      </c>
    </row>
    <row r="90" spans="1:18" ht="13.2" x14ac:dyDescent="0.25">
      <c r="A90" s="1">
        <v>88</v>
      </c>
      <c r="B90" s="1">
        <v>0</v>
      </c>
      <c r="C90" s="1">
        <v>3</v>
      </c>
      <c r="D90" s="1" t="s">
        <v>145</v>
      </c>
      <c r="E90" s="1" t="s">
        <v>13</v>
      </c>
      <c r="G90" s="1">
        <v>0</v>
      </c>
      <c r="H90" s="1">
        <v>0</v>
      </c>
      <c r="I90" s="1" t="s">
        <v>146</v>
      </c>
      <c r="J90" s="1">
        <v>8.0500000000000007</v>
      </c>
      <c r="L90" s="1" t="s">
        <v>15</v>
      </c>
      <c r="M90" t="str" cm="1">
        <f t="array" ref="M90">IF(L90="",S,L90)</f>
        <v>S</v>
      </c>
      <c r="N90" s="4">
        <f t="shared" si="5"/>
        <v>26.507588932806325</v>
      </c>
      <c r="O90">
        <v>1</v>
      </c>
      <c r="P90" t="str">
        <f t="shared" si="6"/>
        <v>M</v>
      </c>
      <c r="Q90">
        <f t="shared" si="7"/>
        <v>1</v>
      </c>
      <c r="R90">
        <f t="shared" si="8"/>
        <v>1</v>
      </c>
    </row>
    <row r="91" spans="1:18" ht="13.2" x14ac:dyDescent="0.25">
      <c r="A91" s="1">
        <v>89</v>
      </c>
      <c r="B91" s="1">
        <v>1</v>
      </c>
      <c r="C91" s="1">
        <v>1</v>
      </c>
      <c r="D91" s="1" t="s">
        <v>147</v>
      </c>
      <c r="E91" s="1" t="s">
        <v>17</v>
      </c>
      <c r="F91" s="1">
        <v>23</v>
      </c>
      <c r="G91" s="1">
        <v>3</v>
      </c>
      <c r="H91" s="1">
        <v>2</v>
      </c>
      <c r="I91" s="1">
        <v>19950</v>
      </c>
      <c r="J91" s="1">
        <v>263</v>
      </c>
      <c r="K91" s="1" t="s">
        <v>58</v>
      </c>
      <c r="L91" s="1" t="s">
        <v>15</v>
      </c>
      <c r="M91" t="str" cm="1">
        <f t="array" ref="M91">IF(L91="",S,L91)</f>
        <v>S</v>
      </c>
      <c r="N91">
        <f t="shared" si="5"/>
        <v>23</v>
      </c>
      <c r="O91">
        <v>0</v>
      </c>
      <c r="P91" t="str">
        <f t="shared" si="6"/>
        <v>C</v>
      </c>
      <c r="Q91">
        <f t="shared" si="7"/>
        <v>6</v>
      </c>
      <c r="R91">
        <f t="shared" si="8"/>
        <v>0</v>
      </c>
    </row>
    <row r="92" spans="1:18" ht="13.2" x14ac:dyDescent="0.25">
      <c r="A92" s="1">
        <v>90</v>
      </c>
      <c r="B92" s="1">
        <v>0</v>
      </c>
      <c r="C92" s="1">
        <v>3</v>
      </c>
      <c r="D92" s="1" t="s">
        <v>148</v>
      </c>
      <c r="E92" s="1" t="s">
        <v>13</v>
      </c>
      <c r="F92" s="1">
        <v>24</v>
      </c>
      <c r="G92" s="1">
        <v>0</v>
      </c>
      <c r="H92" s="1">
        <v>0</v>
      </c>
      <c r="I92" s="1">
        <v>343275</v>
      </c>
      <c r="J92" s="1">
        <v>8.0500000000000007</v>
      </c>
      <c r="L92" s="1" t="s">
        <v>15</v>
      </c>
      <c r="M92" t="str" cm="1">
        <f t="array" ref="M92">IF(L92="",S,L92)</f>
        <v>S</v>
      </c>
      <c r="N92">
        <f t="shared" si="5"/>
        <v>24</v>
      </c>
      <c r="O92">
        <v>1</v>
      </c>
      <c r="P92" t="str">
        <f t="shared" si="6"/>
        <v>M</v>
      </c>
      <c r="Q92">
        <f t="shared" si="7"/>
        <v>1</v>
      </c>
      <c r="R92">
        <f t="shared" si="8"/>
        <v>1</v>
      </c>
    </row>
    <row r="93" spans="1:18" ht="13.2" x14ac:dyDescent="0.25">
      <c r="A93" s="1">
        <v>91</v>
      </c>
      <c r="B93" s="1">
        <v>0</v>
      </c>
      <c r="C93" s="1">
        <v>3</v>
      </c>
      <c r="D93" s="1" t="s">
        <v>149</v>
      </c>
      <c r="E93" s="1" t="s">
        <v>13</v>
      </c>
      <c r="F93" s="1">
        <v>29</v>
      </c>
      <c r="G93" s="1">
        <v>0</v>
      </c>
      <c r="H93" s="1">
        <v>0</v>
      </c>
      <c r="I93" s="1">
        <v>343276</v>
      </c>
      <c r="J93" s="1">
        <v>8.0500000000000007</v>
      </c>
      <c r="L93" s="1" t="s">
        <v>15</v>
      </c>
      <c r="M93" t="str" cm="1">
        <f t="array" ref="M93">IF(L93="",S,L93)</f>
        <v>S</v>
      </c>
      <c r="N93">
        <f t="shared" si="5"/>
        <v>29</v>
      </c>
      <c r="O93">
        <v>1</v>
      </c>
      <c r="P93" t="str">
        <f t="shared" si="6"/>
        <v>M</v>
      </c>
      <c r="Q93">
        <f t="shared" si="7"/>
        <v>1</v>
      </c>
      <c r="R93">
        <f t="shared" si="8"/>
        <v>1</v>
      </c>
    </row>
    <row r="94" spans="1:18" ht="13.2" x14ac:dyDescent="0.25">
      <c r="A94" s="1">
        <v>92</v>
      </c>
      <c r="B94" s="1">
        <v>0</v>
      </c>
      <c r="C94" s="1">
        <v>3</v>
      </c>
      <c r="D94" s="1" t="s">
        <v>150</v>
      </c>
      <c r="E94" s="1" t="s">
        <v>13</v>
      </c>
      <c r="F94" s="1">
        <v>20</v>
      </c>
      <c r="G94" s="1">
        <v>0</v>
      </c>
      <c r="H94" s="1">
        <v>0</v>
      </c>
      <c r="I94" s="1">
        <v>347466</v>
      </c>
      <c r="J94" s="1">
        <v>7.8541999999999996</v>
      </c>
      <c r="L94" s="1" t="s">
        <v>15</v>
      </c>
      <c r="M94" t="str" cm="1">
        <f t="array" ref="M94">IF(L94="",S,L94)</f>
        <v>S</v>
      </c>
      <c r="N94">
        <f t="shared" si="5"/>
        <v>20</v>
      </c>
      <c r="O94">
        <v>1</v>
      </c>
      <c r="P94" t="str">
        <f t="shared" si="6"/>
        <v>M</v>
      </c>
      <c r="Q94">
        <f t="shared" si="7"/>
        <v>1</v>
      </c>
      <c r="R94">
        <f t="shared" si="8"/>
        <v>1</v>
      </c>
    </row>
    <row r="95" spans="1:18" ht="13.2" x14ac:dyDescent="0.25">
      <c r="A95" s="1">
        <v>93</v>
      </c>
      <c r="B95" s="1">
        <v>0</v>
      </c>
      <c r="C95" s="1">
        <v>1</v>
      </c>
      <c r="D95" s="1" t="s">
        <v>151</v>
      </c>
      <c r="E95" s="1" t="s">
        <v>13</v>
      </c>
      <c r="F95" s="1">
        <v>46</v>
      </c>
      <c r="G95" s="1">
        <v>1</v>
      </c>
      <c r="H95" s="1">
        <v>0</v>
      </c>
      <c r="I95" s="1" t="s">
        <v>152</v>
      </c>
      <c r="J95" s="1">
        <v>61.174999999999997</v>
      </c>
      <c r="K95" s="1" t="s">
        <v>153</v>
      </c>
      <c r="L95" s="1" t="s">
        <v>15</v>
      </c>
      <c r="M95" t="str" cm="1">
        <f t="array" ref="M95">IF(L95="",S,L95)</f>
        <v>S</v>
      </c>
      <c r="N95">
        <f t="shared" si="5"/>
        <v>46</v>
      </c>
      <c r="O95">
        <v>1</v>
      </c>
      <c r="P95" t="str">
        <f t="shared" si="6"/>
        <v>E</v>
      </c>
      <c r="Q95">
        <f t="shared" si="7"/>
        <v>2</v>
      </c>
      <c r="R95">
        <f t="shared" si="8"/>
        <v>0</v>
      </c>
    </row>
    <row r="96" spans="1:18" ht="13.2" x14ac:dyDescent="0.25">
      <c r="A96" s="1">
        <v>94</v>
      </c>
      <c r="B96" s="1">
        <v>0</v>
      </c>
      <c r="C96" s="1">
        <v>3</v>
      </c>
      <c r="D96" s="1" t="s">
        <v>154</v>
      </c>
      <c r="E96" s="1" t="s">
        <v>13</v>
      </c>
      <c r="F96" s="1">
        <v>26</v>
      </c>
      <c r="G96" s="1">
        <v>1</v>
      </c>
      <c r="H96" s="1">
        <v>2</v>
      </c>
      <c r="I96" s="1" t="s">
        <v>155</v>
      </c>
      <c r="J96" s="1">
        <v>20.574999999999999</v>
      </c>
      <c r="L96" s="1" t="s">
        <v>15</v>
      </c>
      <c r="M96" t="str" cm="1">
        <f t="array" ref="M96">IF(L96="",S,L96)</f>
        <v>S</v>
      </c>
      <c r="N96">
        <f t="shared" si="5"/>
        <v>26</v>
      </c>
      <c r="O96">
        <v>1</v>
      </c>
      <c r="P96" t="str">
        <f t="shared" si="6"/>
        <v>M</v>
      </c>
      <c r="Q96">
        <f t="shared" si="7"/>
        <v>4</v>
      </c>
      <c r="R96">
        <f t="shared" si="8"/>
        <v>0</v>
      </c>
    </row>
    <row r="97" spans="1:18" ht="13.2" x14ac:dyDescent="0.25">
      <c r="A97" s="1">
        <v>95</v>
      </c>
      <c r="B97" s="1">
        <v>0</v>
      </c>
      <c r="C97" s="1">
        <v>3</v>
      </c>
      <c r="D97" s="1" t="s">
        <v>156</v>
      </c>
      <c r="E97" s="1" t="s">
        <v>13</v>
      </c>
      <c r="F97" s="1">
        <v>59</v>
      </c>
      <c r="G97" s="1">
        <v>0</v>
      </c>
      <c r="H97" s="1">
        <v>0</v>
      </c>
      <c r="I97" s="1">
        <v>364500</v>
      </c>
      <c r="J97" s="1">
        <v>7.25</v>
      </c>
      <c r="L97" s="1" t="s">
        <v>15</v>
      </c>
      <c r="M97" t="str" cm="1">
        <f t="array" ref="M97">IF(L97="",S,L97)</f>
        <v>S</v>
      </c>
      <c r="N97">
        <f t="shared" si="5"/>
        <v>59</v>
      </c>
      <c r="O97">
        <v>1</v>
      </c>
      <c r="P97" t="str">
        <f t="shared" si="6"/>
        <v>M</v>
      </c>
      <c r="Q97">
        <f t="shared" si="7"/>
        <v>1</v>
      </c>
      <c r="R97">
        <f t="shared" si="8"/>
        <v>1</v>
      </c>
    </row>
    <row r="98" spans="1:18" ht="13.2" x14ac:dyDescent="0.25">
      <c r="A98" s="1">
        <v>96</v>
      </c>
      <c r="B98" s="1">
        <v>0</v>
      </c>
      <c r="C98" s="1">
        <v>3</v>
      </c>
      <c r="D98" s="1" t="s">
        <v>157</v>
      </c>
      <c r="E98" s="1" t="s">
        <v>13</v>
      </c>
      <c r="G98" s="1">
        <v>0</v>
      </c>
      <c r="H98" s="1">
        <v>0</v>
      </c>
      <c r="I98" s="1">
        <v>374910</v>
      </c>
      <c r="J98" s="1">
        <v>8.0500000000000007</v>
      </c>
      <c r="L98" s="1" t="s">
        <v>15</v>
      </c>
      <c r="M98" t="str" cm="1">
        <f t="array" ref="M98">IF(L98="",S,L98)</f>
        <v>S</v>
      </c>
      <c r="N98" s="4">
        <f t="shared" si="5"/>
        <v>26.507588932806325</v>
      </c>
      <c r="O98">
        <v>1</v>
      </c>
      <c r="P98" t="str">
        <f t="shared" si="6"/>
        <v>M</v>
      </c>
      <c r="Q98">
        <f t="shared" si="7"/>
        <v>1</v>
      </c>
      <c r="R98">
        <f t="shared" si="8"/>
        <v>1</v>
      </c>
    </row>
    <row r="99" spans="1:18" ht="13.2" x14ac:dyDescent="0.25">
      <c r="A99" s="1">
        <v>97</v>
      </c>
      <c r="B99" s="1">
        <v>0</v>
      </c>
      <c r="C99" s="1">
        <v>1</v>
      </c>
      <c r="D99" s="1" t="s">
        <v>158</v>
      </c>
      <c r="E99" s="1" t="s">
        <v>13</v>
      </c>
      <c r="F99" s="1">
        <v>71</v>
      </c>
      <c r="G99" s="1">
        <v>0</v>
      </c>
      <c r="H99" s="1">
        <v>0</v>
      </c>
      <c r="I99" s="1" t="s">
        <v>159</v>
      </c>
      <c r="J99" s="1">
        <v>34.654200000000003</v>
      </c>
      <c r="K99" s="1" t="s">
        <v>160</v>
      </c>
      <c r="L99" s="1" t="s">
        <v>20</v>
      </c>
      <c r="M99" t="str" cm="1">
        <f t="array" ref="M99">IF(L99="",S,L99)</f>
        <v>C</v>
      </c>
      <c r="N99">
        <f t="shared" si="5"/>
        <v>71</v>
      </c>
      <c r="O99">
        <v>1</v>
      </c>
      <c r="P99" t="str">
        <f t="shared" si="6"/>
        <v>A</v>
      </c>
      <c r="Q99">
        <f t="shared" si="7"/>
        <v>1</v>
      </c>
      <c r="R99">
        <f t="shared" si="8"/>
        <v>1</v>
      </c>
    </row>
    <row r="100" spans="1:18" ht="13.2" x14ac:dyDescent="0.25">
      <c r="A100" s="1">
        <v>98</v>
      </c>
      <c r="B100" s="1">
        <v>1</v>
      </c>
      <c r="C100" s="1">
        <v>1</v>
      </c>
      <c r="D100" s="1" t="s">
        <v>161</v>
      </c>
      <c r="E100" s="1" t="s">
        <v>13</v>
      </c>
      <c r="F100" s="1">
        <v>23</v>
      </c>
      <c r="G100" s="1">
        <v>0</v>
      </c>
      <c r="H100" s="1">
        <v>1</v>
      </c>
      <c r="I100" s="1" t="s">
        <v>162</v>
      </c>
      <c r="J100" s="1">
        <v>63.3583</v>
      </c>
      <c r="K100" s="1" t="s">
        <v>163</v>
      </c>
      <c r="L100" s="1" t="s">
        <v>20</v>
      </c>
      <c r="M100" t="str" cm="1">
        <f t="array" ref="M100">IF(L100="",S,L100)</f>
        <v>C</v>
      </c>
      <c r="N100">
        <f t="shared" si="5"/>
        <v>23</v>
      </c>
      <c r="O100">
        <v>1</v>
      </c>
      <c r="P100" t="str">
        <f t="shared" si="6"/>
        <v>D</v>
      </c>
      <c r="Q100">
        <f t="shared" si="7"/>
        <v>2</v>
      </c>
      <c r="R100">
        <f t="shared" si="8"/>
        <v>0</v>
      </c>
    </row>
    <row r="101" spans="1:18" ht="13.2" x14ac:dyDescent="0.25">
      <c r="A101" s="1">
        <v>99</v>
      </c>
      <c r="B101" s="1">
        <v>1</v>
      </c>
      <c r="C101" s="1">
        <v>2</v>
      </c>
      <c r="D101" s="1" t="s">
        <v>164</v>
      </c>
      <c r="E101" s="1" t="s">
        <v>17</v>
      </c>
      <c r="F101" s="1">
        <v>34</v>
      </c>
      <c r="G101" s="1">
        <v>0</v>
      </c>
      <c r="H101" s="1">
        <v>1</v>
      </c>
      <c r="I101" s="1">
        <v>231919</v>
      </c>
      <c r="J101" s="1">
        <v>23</v>
      </c>
      <c r="L101" s="1" t="s">
        <v>15</v>
      </c>
      <c r="M101" t="str" cm="1">
        <f t="array" ref="M101">IF(L101="",S,L101)</f>
        <v>S</v>
      </c>
      <c r="N101">
        <f t="shared" si="5"/>
        <v>34</v>
      </c>
      <c r="O101">
        <v>0</v>
      </c>
      <c r="P101" t="str">
        <f t="shared" si="6"/>
        <v>M</v>
      </c>
      <c r="Q101">
        <f t="shared" si="7"/>
        <v>2</v>
      </c>
      <c r="R101">
        <f t="shared" si="8"/>
        <v>0</v>
      </c>
    </row>
    <row r="102" spans="1:18" ht="13.2" x14ac:dyDescent="0.25">
      <c r="A102" s="1">
        <v>100</v>
      </c>
      <c r="B102" s="1">
        <v>0</v>
      </c>
      <c r="C102" s="1">
        <v>2</v>
      </c>
      <c r="D102" s="1" t="s">
        <v>165</v>
      </c>
      <c r="E102" s="1" t="s">
        <v>13</v>
      </c>
      <c r="F102" s="1">
        <v>34</v>
      </c>
      <c r="G102" s="1">
        <v>1</v>
      </c>
      <c r="H102" s="1">
        <v>0</v>
      </c>
      <c r="I102" s="1">
        <v>244367</v>
      </c>
      <c r="J102" s="1">
        <v>26</v>
      </c>
      <c r="L102" s="1" t="s">
        <v>15</v>
      </c>
      <c r="M102" t="str" cm="1">
        <f t="array" ref="M102">IF(L102="",S,L102)</f>
        <v>S</v>
      </c>
      <c r="N102">
        <f t="shared" si="5"/>
        <v>34</v>
      </c>
      <c r="O102">
        <v>1</v>
      </c>
      <c r="P102" t="str">
        <f t="shared" si="6"/>
        <v>M</v>
      </c>
      <c r="Q102">
        <f t="shared" si="7"/>
        <v>2</v>
      </c>
      <c r="R102">
        <f t="shared" si="8"/>
        <v>0</v>
      </c>
    </row>
    <row r="103" spans="1:18" ht="13.2" x14ac:dyDescent="0.25">
      <c r="A103" s="1">
        <v>101</v>
      </c>
      <c r="B103" s="1">
        <v>0</v>
      </c>
      <c r="C103" s="1">
        <v>3</v>
      </c>
      <c r="D103" s="1" t="s">
        <v>166</v>
      </c>
      <c r="E103" s="1" t="s">
        <v>17</v>
      </c>
      <c r="F103" s="1">
        <v>28</v>
      </c>
      <c r="G103" s="1">
        <v>0</v>
      </c>
      <c r="H103" s="1">
        <v>0</v>
      </c>
      <c r="I103" s="1">
        <v>349245</v>
      </c>
      <c r="J103" s="1">
        <v>7.8958000000000004</v>
      </c>
      <c r="L103" s="1" t="s">
        <v>15</v>
      </c>
      <c r="M103" t="str" cm="1">
        <f t="array" ref="M103">IF(L103="",S,L103)</f>
        <v>S</v>
      </c>
      <c r="N103">
        <f t="shared" si="5"/>
        <v>28</v>
      </c>
      <c r="O103">
        <v>0</v>
      </c>
      <c r="P103" t="str">
        <f t="shared" si="6"/>
        <v>M</v>
      </c>
      <c r="Q103">
        <f t="shared" si="7"/>
        <v>1</v>
      </c>
      <c r="R103">
        <f t="shared" si="8"/>
        <v>1</v>
      </c>
    </row>
    <row r="104" spans="1:18" ht="13.2" x14ac:dyDescent="0.25">
      <c r="A104" s="1">
        <v>102</v>
      </c>
      <c r="B104" s="1">
        <v>0</v>
      </c>
      <c r="C104" s="1">
        <v>3</v>
      </c>
      <c r="D104" s="1" t="s">
        <v>167</v>
      </c>
      <c r="E104" s="1" t="s">
        <v>13</v>
      </c>
      <c r="G104" s="1">
        <v>0</v>
      </c>
      <c r="H104" s="1">
        <v>0</v>
      </c>
      <c r="I104" s="1">
        <v>349215</v>
      </c>
      <c r="J104" s="1">
        <v>7.8958000000000004</v>
      </c>
      <c r="L104" s="1" t="s">
        <v>15</v>
      </c>
      <c r="M104" t="str" cm="1">
        <f t="array" ref="M104">IF(L104="",S,L104)</f>
        <v>S</v>
      </c>
      <c r="N104" s="4">
        <f t="shared" si="5"/>
        <v>26.507588932806325</v>
      </c>
      <c r="O104">
        <v>1</v>
      </c>
      <c r="P104" t="str">
        <f t="shared" si="6"/>
        <v>M</v>
      </c>
      <c r="Q104">
        <f t="shared" si="7"/>
        <v>1</v>
      </c>
      <c r="R104">
        <f t="shared" si="8"/>
        <v>1</v>
      </c>
    </row>
    <row r="105" spans="1:18" ht="13.2" x14ac:dyDescent="0.25">
      <c r="A105" s="1">
        <v>103</v>
      </c>
      <c r="B105" s="1">
        <v>0</v>
      </c>
      <c r="C105" s="1">
        <v>1</v>
      </c>
      <c r="D105" s="1" t="s">
        <v>168</v>
      </c>
      <c r="E105" s="1" t="s">
        <v>13</v>
      </c>
      <c r="F105" s="1">
        <v>21</v>
      </c>
      <c r="G105" s="1">
        <v>0</v>
      </c>
      <c r="H105" s="1">
        <v>1</v>
      </c>
      <c r="I105" s="1">
        <v>35281</v>
      </c>
      <c r="J105" s="1">
        <v>77.287499999999994</v>
      </c>
      <c r="K105" s="1" t="s">
        <v>169</v>
      </c>
      <c r="L105" s="1" t="s">
        <v>15</v>
      </c>
      <c r="M105" t="str" cm="1">
        <f t="array" ref="M105">IF(L105="",S,L105)</f>
        <v>S</v>
      </c>
      <c r="N105">
        <f t="shared" si="5"/>
        <v>21</v>
      </c>
      <c r="O105">
        <v>1</v>
      </c>
      <c r="P105" t="str">
        <f t="shared" si="6"/>
        <v>D</v>
      </c>
      <c r="Q105">
        <f t="shared" si="7"/>
        <v>2</v>
      </c>
      <c r="R105">
        <f t="shared" si="8"/>
        <v>0</v>
      </c>
    </row>
    <row r="106" spans="1:18" ht="13.2" x14ac:dyDescent="0.25">
      <c r="A106" s="1">
        <v>104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33</v>
      </c>
      <c r="G106" s="1">
        <v>0</v>
      </c>
      <c r="H106" s="1">
        <v>0</v>
      </c>
      <c r="I106" s="1">
        <v>7540</v>
      </c>
      <c r="J106" s="1">
        <v>8.6541999999999994</v>
      </c>
      <c r="L106" s="1" t="s">
        <v>15</v>
      </c>
      <c r="M106" t="str" cm="1">
        <f t="array" ref="M106">IF(L106="",S,L106)</f>
        <v>S</v>
      </c>
      <c r="N106">
        <f t="shared" si="5"/>
        <v>33</v>
      </c>
      <c r="O106">
        <v>1</v>
      </c>
      <c r="P106" t="str">
        <f t="shared" si="6"/>
        <v>M</v>
      </c>
      <c r="Q106">
        <f t="shared" si="7"/>
        <v>1</v>
      </c>
      <c r="R106">
        <f t="shared" si="8"/>
        <v>1</v>
      </c>
    </row>
    <row r="107" spans="1:18" ht="13.2" x14ac:dyDescent="0.25">
      <c r="A107" s="1">
        <v>105</v>
      </c>
      <c r="B107" s="1">
        <v>0</v>
      </c>
      <c r="C107" s="1">
        <v>3</v>
      </c>
      <c r="D107" s="1" t="s">
        <v>171</v>
      </c>
      <c r="E107" s="1" t="s">
        <v>13</v>
      </c>
      <c r="F107" s="1">
        <v>37</v>
      </c>
      <c r="G107" s="1">
        <v>2</v>
      </c>
      <c r="H107" s="1">
        <v>0</v>
      </c>
      <c r="I107" s="1">
        <v>3101276</v>
      </c>
      <c r="J107" s="1">
        <v>7.9249999999999998</v>
      </c>
      <c r="L107" s="1" t="s">
        <v>15</v>
      </c>
      <c r="M107" t="str" cm="1">
        <f t="array" ref="M107">IF(L107="",S,L107)</f>
        <v>S</v>
      </c>
      <c r="N107">
        <f t="shared" si="5"/>
        <v>37</v>
      </c>
      <c r="O107">
        <v>1</v>
      </c>
      <c r="P107" t="str">
        <f t="shared" si="6"/>
        <v>M</v>
      </c>
      <c r="Q107">
        <f t="shared" si="7"/>
        <v>3</v>
      </c>
      <c r="R107">
        <f t="shared" si="8"/>
        <v>0</v>
      </c>
    </row>
    <row r="108" spans="1:18" ht="13.2" x14ac:dyDescent="0.25">
      <c r="A108" s="1">
        <v>106</v>
      </c>
      <c r="B108" s="1">
        <v>0</v>
      </c>
      <c r="C108" s="1">
        <v>3</v>
      </c>
      <c r="D108" s="1" t="s">
        <v>172</v>
      </c>
      <c r="E108" s="1" t="s">
        <v>13</v>
      </c>
      <c r="F108" s="1">
        <v>28</v>
      </c>
      <c r="G108" s="1">
        <v>0</v>
      </c>
      <c r="H108" s="1">
        <v>0</v>
      </c>
      <c r="I108" s="1">
        <v>349207</v>
      </c>
      <c r="J108" s="1">
        <v>7.8958000000000004</v>
      </c>
      <c r="L108" s="1" t="s">
        <v>15</v>
      </c>
      <c r="M108" t="str" cm="1">
        <f t="array" ref="M108">IF(L108="",S,L108)</f>
        <v>S</v>
      </c>
      <c r="N108">
        <f t="shared" si="5"/>
        <v>28</v>
      </c>
      <c r="O108">
        <v>1</v>
      </c>
      <c r="P108" t="str">
        <f t="shared" si="6"/>
        <v>M</v>
      </c>
      <c r="Q108">
        <f t="shared" si="7"/>
        <v>1</v>
      </c>
      <c r="R108">
        <f t="shared" si="8"/>
        <v>1</v>
      </c>
    </row>
    <row r="109" spans="1:18" ht="13.2" x14ac:dyDescent="0.25">
      <c r="A109" s="1">
        <v>107</v>
      </c>
      <c r="B109" s="1">
        <v>1</v>
      </c>
      <c r="C109" s="1">
        <v>3</v>
      </c>
      <c r="D109" s="1" t="s">
        <v>173</v>
      </c>
      <c r="E109" s="1" t="s">
        <v>17</v>
      </c>
      <c r="F109" s="1">
        <v>21</v>
      </c>
      <c r="G109" s="1">
        <v>0</v>
      </c>
      <c r="H109" s="1">
        <v>0</v>
      </c>
      <c r="I109" s="1">
        <v>343120</v>
      </c>
      <c r="J109" s="1">
        <v>7.65</v>
      </c>
      <c r="L109" s="1" t="s">
        <v>15</v>
      </c>
      <c r="M109" t="str" cm="1">
        <f t="array" ref="M109">IF(L109="",S,L109)</f>
        <v>S</v>
      </c>
      <c r="N109">
        <f t="shared" si="5"/>
        <v>21</v>
      </c>
      <c r="O109">
        <v>0</v>
      </c>
      <c r="P109" t="str">
        <f t="shared" si="6"/>
        <v>M</v>
      </c>
      <c r="Q109">
        <f t="shared" si="7"/>
        <v>1</v>
      </c>
      <c r="R109">
        <f t="shared" si="8"/>
        <v>1</v>
      </c>
    </row>
    <row r="110" spans="1:18" ht="13.2" x14ac:dyDescent="0.25">
      <c r="A110" s="1">
        <v>108</v>
      </c>
      <c r="B110" s="1">
        <v>1</v>
      </c>
      <c r="C110" s="1">
        <v>3</v>
      </c>
      <c r="D110" s="1" t="s">
        <v>174</v>
      </c>
      <c r="E110" s="1" t="s">
        <v>13</v>
      </c>
      <c r="G110" s="1">
        <v>0</v>
      </c>
      <c r="H110" s="1">
        <v>0</v>
      </c>
      <c r="I110" s="1">
        <v>312991</v>
      </c>
      <c r="J110" s="1">
        <v>7.7750000000000004</v>
      </c>
      <c r="L110" s="1" t="s">
        <v>15</v>
      </c>
      <c r="M110" t="str" cm="1">
        <f t="array" ref="M110">IF(L110="",S,L110)</f>
        <v>S</v>
      </c>
      <c r="N110" s="4">
        <f t="shared" si="5"/>
        <v>26.507588932806325</v>
      </c>
      <c r="O110">
        <v>1</v>
      </c>
      <c r="P110" t="str">
        <f t="shared" si="6"/>
        <v>M</v>
      </c>
      <c r="Q110">
        <f t="shared" si="7"/>
        <v>1</v>
      </c>
      <c r="R110">
        <f t="shared" si="8"/>
        <v>1</v>
      </c>
    </row>
    <row r="111" spans="1:18" ht="13.2" x14ac:dyDescent="0.25">
      <c r="A111" s="1">
        <v>109</v>
      </c>
      <c r="B111" s="1">
        <v>0</v>
      </c>
      <c r="C111" s="1">
        <v>3</v>
      </c>
      <c r="D111" s="1" t="s">
        <v>175</v>
      </c>
      <c r="E111" s="1" t="s">
        <v>13</v>
      </c>
      <c r="F111" s="1">
        <v>38</v>
      </c>
      <c r="G111" s="1">
        <v>0</v>
      </c>
      <c r="H111" s="1">
        <v>0</v>
      </c>
      <c r="I111" s="1">
        <v>349249</v>
      </c>
      <c r="J111" s="1">
        <v>7.8958000000000004</v>
      </c>
      <c r="L111" s="1" t="s">
        <v>15</v>
      </c>
      <c r="M111" t="str" cm="1">
        <f t="array" ref="M111">IF(L111="",S,L111)</f>
        <v>S</v>
      </c>
      <c r="N111">
        <f t="shared" si="5"/>
        <v>38</v>
      </c>
      <c r="O111">
        <v>1</v>
      </c>
      <c r="P111" t="str">
        <f t="shared" si="6"/>
        <v>M</v>
      </c>
      <c r="Q111">
        <f t="shared" si="7"/>
        <v>1</v>
      </c>
      <c r="R111">
        <f t="shared" si="8"/>
        <v>1</v>
      </c>
    </row>
    <row r="112" spans="1:18" ht="13.2" x14ac:dyDescent="0.25">
      <c r="A112" s="1">
        <v>110</v>
      </c>
      <c r="B112" s="1">
        <v>1</v>
      </c>
      <c r="C112" s="1">
        <v>3</v>
      </c>
      <c r="D112" s="1" t="s">
        <v>176</v>
      </c>
      <c r="E112" s="1" t="s">
        <v>17</v>
      </c>
      <c r="G112" s="1">
        <v>1</v>
      </c>
      <c r="H112" s="1">
        <v>0</v>
      </c>
      <c r="I112" s="1">
        <v>371110</v>
      </c>
      <c r="J112" s="1">
        <v>24.15</v>
      </c>
      <c r="L112" s="1" t="s">
        <v>28</v>
      </c>
      <c r="M112" t="str" cm="1">
        <f t="array" ref="M112">IF(L112="",S,L112)</f>
        <v>Q</v>
      </c>
      <c r="N112" s="4">
        <f t="shared" si="5"/>
        <v>21.75</v>
      </c>
      <c r="O112">
        <v>0</v>
      </c>
      <c r="P112" t="str">
        <f t="shared" si="6"/>
        <v>M</v>
      </c>
      <c r="Q112">
        <f t="shared" si="7"/>
        <v>2</v>
      </c>
      <c r="R112">
        <f t="shared" si="8"/>
        <v>0</v>
      </c>
    </row>
    <row r="113" spans="1:18" ht="13.2" x14ac:dyDescent="0.25">
      <c r="A113" s="1">
        <v>111</v>
      </c>
      <c r="B113" s="1">
        <v>0</v>
      </c>
      <c r="C113" s="1">
        <v>1</v>
      </c>
      <c r="D113" s="1" t="s">
        <v>177</v>
      </c>
      <c r="E113" s="1" t="s">
        <v>13</v>
      </c>
      <c r="F113" s="1">
        <v>47</v>
      </c>
      <c r="G113" s="1">
        <v>0</v>
      </c>
      <c r="H113" s="1">
        <v>0</v>
      </c>
      <c r="I113" s="1">
        <v>110465</v>
      </c>
      <c r="J113" s="1">
        <v>52</v>
      </c>
      <c r="K113" s="1" t="s">
        <v>178</v>
      </c>
      <c r="L113" s="1" t="s">
        <v>15</v>
      </c>
      <c r="M113" t="str" cm="1">
        <f t="array" ref="M113">IF(L113="",S,L113)</f>
        <v>S</v>
      </c>
      <c r="N113">
        <f t="shared" si="5"/>
        <v>47</v>
      </c>
      <c r="O113">
        <v>1</v>
      </c>
      <c r="P113" t="str">
        <f t="shared" si="6"/>
        <v>C</v>
      </c>
      <c r="Q113">
        <f t="shared" si="7"/>
        <v>1</v>
      </c>
      <c r="R113">
        <f t="shared" si="8"/>
        <v>1</v>
      </c>
    </row>
    <row r="114" spans="1:18" ht="13.2" x14ac:dyDescent="0.25">
      <c r="A114" s="1">
        <v>112</v>
      </c>
      <c r="B114" s="1">
        <v>0</v>
      </c>
      <c r="C114" s="1">
        <v>3</v>
      </c>
      <c r="D114" s="1" t="s">
        <v>179</v>
      </c>
      <c r="E114" s="1" t="s">
        <v>17</v>
      </c>
      <c r="F114" s="1">
        <v>14.5</v>
      </c>
      <c r="G114" s="1">
        <v>1</v>
      </c>
      <c r="H114" s="1">
        <v>0</v>
      </c>
      <c r="I114" s="1">
        <v>2665</v>
      </c>
      <c r="J114" s="1">
        <v>14.4542</v>
      </c>
      <c r="L114" s="1" t="s">
        <v>20</v>
      </c>
      <c r="M114" t="str" cm="1">
        <f t="array" ref="M114">IF(L114="",S,L114)</f>
        <v>C</v>
      </c>
      <c r="N114" s="4">
        <f t="shared" si="5"/>
        <v>14.5</v>
      </c>
      <c r="O114">
        <v>0</v>
      </c>
      <c r="P114" t="str">
        <f t="shared" si="6"/>
        <v>M</v>
      </c>
      <c r="Q114">
        <f t="shared" si="7"/>
        <v>2</v>
      </c>
      <c r="R114">
        <f t="shared" si="8"/>
        <v>0</v>
      </c>
    </row>
    <row r="115" spans="1:18" ht="13.2" x14ac:dyDescent="0.25">
      <c r="A115" s="1">
        <v>113</v>
      </c>
      <c r="B115" s="1">
        <v>0</v>
      </c>
      <c r="C115" s="1">
        <v>3</v>
      </c>
      <c r="D115" s="1" t="s">
        <v>180</v>
      </c>
      <c r="E115" s="1" t="s">
        <v>13</v>
      </c>
      <c r="F115" s="1">
        <v>22</v>
      </c>
      <c r="G115" s="1">
        <v>0</v>
      </c>
      <c r="H115" s="1">
        <v>0</v>
      </c>
      <c r="I115" s="1">
        <v>324669</v>
      </c>
      <c r="J115" s="1">
        <v>8.0500000000000007</v>
      </c>
      <c r="L115" s="1" t="s">
        <v>15</v>
      </c>
      <c r="M115" t="str" cm="1">
        <f t="array" ref="M115">IF(L115="",S,L115)</f>
        <v>S</v>
      </c>
      <c r="N115">
        <f t="shared" si="5"/>
        <v>22</v>
      </c>
      <c r="O115">
        <v>1</v>
      </c>
      <c r="P115" t="str">
        <f t="shared" si="6"/>
        <v>M</v>
      </c>
      <c r="Q115">
        <f t="shared" si="7"/>
        <v>1</v>
      </c>
      <c r="R115">
        <f t="shared" si="8"/>
        <v>1</v>
      </c>
    </row>
    <row r="116" spans="1:18" ht="13.2" x14ac:dyDescent="0.25">
      <c r="A116" s="1">
        <v>114</v>
      </c>
      <c r="B116" s="1">
        <v>0</v>
      </c>
      <c r="C116" s="1">
        <v>3</v>
      </c>
      <c r="D116" s="1" t="s">
        <v>181</v>
      </c>
      <c r="E116" s="1" t="s">
        <v>17</v>
      </c>
      <c r="F116" s="1">
        <v>20</v>
      </c>
      <c r="G116" s="1">
        <v>1</v>
      </c>
      <c r="H116" s="1">
        <v>0</v>
      </c>
      <c r="I116" s="1">
        <v>4136</v>
      </c>
      <c r="J116" s="1">
        <v>9.8249999999999993</v>
      </c>
      <c r="L116" s="1" t="s">
        <v>15</v>
      </c>
      <c r="M116" t="str" cm="1">
        <f t="array" ref="M116">IF(L116="",S,L116)</f>
        <v>S</v>
      </c>
      <c r="N116">
        <f t="shared" si="5"/>
        <v>20</v>
      </c>
      <c r="O116">
        <v>0</v>
      </c>
      <c r="P116" t="str">
        <f t="shared" si="6"/>
        <v>M</v>
      </c>
      <c r="Q116">
        <f t="shared" si="7"/>
        <v>2</v>
      </c>
      <c r="R116">
        <f t="shared" si="8"/>
        <v>0</v>
      </c>
    </row>
    <row r="117" spans="1:18" ht="13.2" x14ac:dyDescent="0.25">
      <c r="A117" s="1">
        <v>115</v>
      </c>
      <c r="B117" s="1">
        <v>0</v>
      </c>
      <c r="C117" s="1">
        <v>3</v>
      </c>
      <c r="D117" s="1" t="s">
        <v>182</v>
      </c>
      <c r="E117" s="1" t="s">
        <v>17</v>
      </c>
      <c r="F117" s="1">
        <v>17</v>
      </c>
      <c r="G117" s="1">
        <v>0</v>
      </c>
      <c r="H117" s="1">
        <v>0</v>
      </c>
      <c r="I117" s="1">
        <v>2627</v>
      </c>
      <c r="J117" s="1">
        <v>14.458299999999999</v>
      </c>
      <c r="L117" s="1" t="s">
        <v>20</v>
      </c>
      <c r="M117" t="str" cm="1">
        <f t="array" ref="M117">IF(L117="",S,L117)</f>
        <v>C</v>
      </c>
      <c r="N117">
        <f t="shared" si="5"/>
        <v>17</v>
      </c>
      <c r="O117">
        <v>0</v>
      </c>
      <c r="P117" t="str">
        <f t="shared" si="6"/>
        <v>M</v>
      </c>
      <c r="Q117">
        <f t="shared" si="7"/>
        <v>1</v>
      </c>
      <c r="R117">
        <f t="shared" si="8"/>
        <v>1</v>
      </c>
    </row>
    <row r="118" spans="1:18" ht="13.2" x14ac:dyDescent="0.25">
      <c r="A118" s="1">
        <v>116</v>
      </c>
      <c r="B118" s="1">
        <v>0</v>
      </c>
      <c r="C118" s="1">
        <v>3</v>
      </c>
      <c r="D118" s="1" t="s">
        <v>183</v>
      </c>
      <c r="E118" s="1" t="s">
        <v>13</v>
      </c>
      <c r="F118" s="1">
        <v>21</v>
      </c>
      <c r="G118" s="1">
        <v>0</v>
      </c>
      <c r="H118" s="1">
        <v>0</v>
      </c>
      <c r="I118" s="1" t="s">
        <v>184</v>
      </c>
      <c r="J118" s="1">
        <v>7.9249999999999998</v>
      </c>
      <c r="L118" s="1" t="s">
        <v>15</v>
      </c>
      <c r="M118" t="str" cm="1">
        <f t="array" ref="M118">IF(L118="",S,L118)</f>
        <v>S</v>
      </c>
      <c r="N118">
        <f t="shared" si="5"/>
        <v>21</v>
      </c>
      <c r="O118">
        <v>1</v>
      </c>
      <c r="P118" t="str">
        <f t="shared" si="6"/>
        <v>M</v>
      </c>
      <c r="Q118">
        <f t="shared" si="7"/>
        <v>1</v>
      </c>
      <c r="R118">
        <f t="shared" si="8"/>
        <v>1</v>
      </c>
    </row>
    <row r="119" spans="1:18" ht="13.2" x14ac:dyDescent="0.25">
      <c r="A119" s="1">
        <v>117</v>
      </c>
      <c r="B119" s="1">
        <v>0</v>
      </c>
      <c r="C119" s="1">
        <v>3</v>
      </c>
      <c r="D119" s="1" t="s">
        <v>185</v>
      </c>
      <c r="E119" s="1" t="s">
        <v>13</v>
      </c>
      <c r="F119" s="1">
        <v>70.5</v>
      </c>
      <c r="G119" s="1">
        <v>0</v>
      </c>
      <c r="H119" s="1">
        <v>0</v>
      </c>
      <c r="I119" s="1">
        <v>370369</v>
      </c>
      <c r="J119" s="1">
        <v>7.75</v>
      </c>
      <c r="L119" s="1" t="s">
        <v>28</v>
      </c>
      <c r="M119" t="str" cm="1">
        <f t="array" ref="M119">IF(L119="",S,L119)</f>
        <v>Q</v>
      </c>
      <c r="N119" s="4">
        <f t="shared" si="5"/>
        <v>70.5</v>
      </c>
      <c r="O119">
        <v>1</v>
      </c>
      <c r="P119" t="str">
        <f t="shared" si="6"/>
        <v>M</v>
      </c>
      <c r="Q119">
        <f t="shared" si="7"/>
        <v>1</v>
      </c>
      <c r="R119">
        <f t="shared" si="8"/>
        <v>1</v>
      </c>
    </row>
    <row r="120" spans="1:18" ht="13.2" x14ac:dyDescent="0.25">
      <c r="A120" s="1">
        <v>118</v>
      </c>
      <c r="B120" s="1">
        <v>0</v>
      </c>
      <c r="C120" s="1">
        <v>2</v>
      </c>
      <c r="D120" s="1" t="s">
        <v>186</v>
      </c>
      <c r="E120" s="1" t="s">
        <v>13</v>
      </c>
      <c r="F120" s="1">
        <v>29</v>
      </c>
      <c r="G120" s="1">
        <v>1</v>
      </c>
      <c r="H120" s="1">
        <v>0</v>
      </c>
      <c r="I120" s="1">
        <v>11668</v>
      </c>
      <c r="J120" s="1">
        <v>21</v>
      </c>
      <c r="L120" s="1" t="s">
        <v>15</v>
      </c>
      <c r="M120" t="str" cm="1">
        <f t="array" ref="M120">IF(L120="",S,L120)</f>
        <v>S</v>
      </c>
      <c r="N120">
        <f t="shared" si="5"/>
        <v>29</v>
      </c>
      <c r="O120">
        <v>1</v>
      </c>
      <c r="P120" t="str">
        <f t="shared" si="6"/>
        <v>M</v>
      </c>
      <c r="Q120">
        <f t="shared" si="7"/>
        <v>2</v>
      </c>
      <c r="R120">
        <f t="shared" si="8"/>
        <v>0</v>
      </c>
    </row>
    <row r="121" spans="1:18" ht="13.2" x14ac:dyDescent="0.25">
      <c r="A121" s="1">
        <v>119</v>
      </c>
      <c r="B121" s="1">
        <v>0</v>
      </c>
      <c r="C121" s="1">
        <v>1</v>
      </c>
      <c r="D121" s="1" t="s">
        <v>187</v>
      </c>
      <c r="E121" s="1" t="s">
        <v>13</v>
      </c>
      <c r="F121" s="1">
        <v>24</v>
      </c>
      <c r="G121" s="1">
        <v>0</v>
      </c>
      <c r="H121" s="1">
        <v>1</v>
      </c>
      <c r="I121" s="1" t="s">
        <v>188</v>
      </c>
      <c r="J121" s="1">
        <v>247.52080000000001</v>
      </c>
      <c r="K121" s="1" t="s">
        <v>189</v>
      </c>
      <c r="L121" s="1" t="s">
        <v>20</v>
      </c>
      <c r="M121" t="str" cm="1">
        <f t="array" ref="M121">IF(L121="",S,L121)</f>
        <v>C</v>
      </c>
      <c r="N121">
        <f t="shared" si="5"/>
        <v>24</v>
      </c>
      <c r="O121">
        <v>1</v>
      </c>
      <c r="P121" t="str">
        <f t="shared" si="6"/>
        <v>B</v>
      </c>
      <c r="Q121">
        <f t="shared" si="7"/>
        <v>2</v>
      </c>
      <c r="R121">
        <f t="shared" si="8"/>
        <v>0</v>
      </c>
    </row>
    <row r="122" spans="1:18" ht="13.2" x14ac:dyDescent="0.25">
      <c r="A122" s="1">
        <v>120</v>
      </c>
      <c r="B122" s="1">
        <v>0</v>
      </c>
      <c r="C122" s="1">
        <v>3</v>
      </c>
      <c r="D122" s="1" t="s">
        <v>190</v>
      </c>
      <c r="E122" s="1" t="s">
        <v>17</v>
      </c>
      <c r="F122" s="1">
        <v>2</v>
      </c>
      <c r="G122" s="1">
        <v>4</v>
      </c>
      <c r="H122" s="1">
        <v>2</v>
      </c>
      <c r="I122" s="1">
        <v>347082</v>
      </c>
      <c r="J122" s="1">
        <v>31.274999999999999</v>
      </c>
      <c r="L122" s="1" t="s">
        <v>15</v>
      </c>
      <c r="M122" t="str" cm="1">
        <f t="array" ref="M122">IF(L122="",S,L122)</f>
        <v>S</v>
      </c>
      <c r="N122">
        <f t="shared" si="5"/>
        <v>2</v>
      </c>
      <c r="O122">
        <v>0</v>
      </c>
      <c r="P122" t="str">
        <f t="shared" si="6"/>
        <v>M</v>
      </c>
      <c r="Q122">
        <f t="shared" si="7"/>
        <v>7</v>
      </c>
      <c r="R122">
        <f t="shared" si="8"/>
        <v>0</v>
      </c>
    </row>
    <row r="123" spans="1:18" ht="13.2" x14ac:dyDescent="0.25">
      <c r="A123" s="1">
        <v>121</v>
      </c>
      <c r="B123" s="1">
        <v>0</v>
      </c>
      <c r="C123" s="1">
        <v>2</v>
      </c>
      <c r="D123" s="1" t="s">
        <v>191</v>
      </c>
      <c r="E123" s="1" t="s">
        <v>13</v>
      </c>
      <c r="F123" s="1">
        <v>21</v>
      </c>
      <c r="G123" s="1">
        <v>2</v>
      </c>
      <c r="H123" s="1">
        <v>0</v>
      </c>
      <c r="I123" s="1" t="s">
        <v>127</v>
      </c>
      <c r="J123" s="1">
        <v>73.5</v>
      </c>
      <c r="L123" s="1" t="s">
        <v>15</v>
      </c>
      <c r="M123" t="str" cm="1">
        <f t="array" ref="M123">IF(L123="",S,L123)</f>
        <v>S</v>
      </c>
      <c r="N123">
        <f t="shared" si="5"/>
        <v>21</v>
      </c>
      <c r="O123">
        <v>1</v>
      </c>
      <c r="P123" t="str">
        <f t="shared" si="6"/>
        <v>M</v>
      </c>
      <c r="Q123">
        <f t="shared" si="7"/>
        <v>3</v>
      </c>
      <c r="R123">
        <f t="shared" si="8"/>
        <v>0</v>
      </c>
    </row>
    <row r="124" spans="1:18" ht="13.2" x14ac:dyDescent="0.25">
      <c r="A124" s="1">
        <v>122</v>
      </c>
      <c r="B124" s="1">
        <v>0</v>
      </c>
      <c r="C124" s="1">
        <v>3</v>
      </c>
      <c r="D124" s="1" t="s">
        <v>192</v>
      </c>
      <c r="E124" s="1" t="s">
        <v>13</v>
      </c>
      <c r="G124" s="1">
        <v>0</v>
      </c>
      <c r="H124" s="1">
        <v>0</v>
      </c>
      <c r="I124" s="1" t="s">
        <v>193</v>
      </c>
      <c r="J124" s="1">
        <v>8.0500000000000007</v>
      </c>
      <c r="L124" s="1" t="s">
        <v>15</v>
      </c>
      <c r="M124" t="str" cm="1">
        <f t="array" ref="M124">IF(L124="",S,L124)</f>
        <v>S</v>
      </c>
      <c r="N124" s="4">
        <f t="shared" si="5"/>
        <v>26.507588932806325</v>
      </c>
      <c r="O124">
        <v>1</v>
      </c>
      <c r="P124" t="str">
        <f t="shared" si="6"/>
        <v>M</v>
      </c>
      <c r="Q124">
        <f t="shared" si="7"/>
        <v>1</v>
      </c>
      <c r="R124">
        <f t="shared" si="8"/>
        <v>1</v>
      </c>
    </row>
    <row r="125" spans="1:18" ht="13.2" x14ac:dyDescent="0.25">
      <c r="A125" s="1">
        <v>123</v>
      </c>
      <c r="B125" s="1">
        <v>0</v>
      </c>
      <c r="C125" s="1">
        <v>2</v>
      </c>
      <c r="D125" s="1" t="s">
        <v>194</v>
      </c>
      <c r="E125" s="1" t="s">
        <v>13</v>
      </c>
      <c r="F125" s="1">
        <v>32.5</v>
      </c>
      <c r="G125" s="1">
        <v>1</v>
      </c>
      <c r="H125" s="1">
        <v>0</v>
      </c>
      <c r="I125" s="1">
        <v>237736</v>
      </c>
      <c r="J125" s="1">
        <v>30.070799999999998</v>
      </c>
      <c r="L125" s="1" t="s">
        <v>20</v>
      </c>
      <c r="M125" t="str" cm="1">
        <f t="array" ref="M125">IF(L125="",S,L125)</f>
        <v>C</v>
      </c>
      <c r="N125" s="4">
        <f t="shared" si="5"/>
        <v>32.5</v>
      </c>
      <c r="O125">
        <v>1</v>
      </c>
      <c r="P125" t="str">
        <f t="shared" si="6"/>
        <v>M</v>
      </c>
      <c r="Q125">
        <f t="shared" si="7"/>
        <v>2</v>
      </c>
      <c r="R125">
        <f t="shared" si="8"/>
        <v>0</v>
      </c>
    </row>
    <row r="126" spans="1:18" ht="13.2" x14ac:dyDescent="0.25">
      <c r="A126" s="1">
        <v>124</v>
      </c>
      <c r="B126" s="1">
        <v>1</v>
      </c>
      <c r="C126" s="1">
        <v>2</v>
      </c>
      <c r="D126" s="1" t="s">
        <v>195</v>
      </c>
      <c r="E126" s="1" t="s">
        <v>17</v>
      </c>
      <c r="F126" s="1">
        <v>32.5</v>
      </c>
      <c r="G126" s="1">
        <v>0</v>
      </c>
      <c r="H126" s="1">
        <v>0</v>
      </c>
      <c r="I126" s="1">
        <v>27267</v>
      </c>
      <c r="J126" s="1">
        <v>13</v>
      </c>
      <c r="K126" s="1" t="s">
        <v>196</v>
      </c>
      <c r="L126" s="1" t="s">
        <v>15</v>
      </c>
      <c r="M126" t="str" cm="1">
        <f t="array" ref="M126">IF(L126="",S,L126)</f>
        <v>S</v>
      </c>
      <c r="N126" s="4">
        <f t="shared" si="5"/>
        <v>32.5</v>
      </c>
      <c r="O126">
        <v>0</v>
      </c>
      <c r="P126" t="str">
        <f t="shared" si="6"/>
        <v>E</v>
      </c>
      <c r="Q126">
        <f t="shared" si="7"/>
        <v>1</v>
      </c>
      <c r="R126">
        <f t="shared" si="8"/>
        <v>1</v>
      </c>
    </row>
    <row r="127" spans="1:18" ht="13.2" x14ac:dyDescent="0.25">
      <c r="A127" s="1">
        <v>125</v>
      </c>
      <c r="B127" s="1">
        <v>0</v>
      </c>
      <c r="C127" s="1">
        <v>1</v>
      </c>
      <c r="D127" s="1" t="s">
        <v>197</v>
      </c>
      <c r="E127" s="1" t="s">
        <v>13</v>
      </c>
      <c r="F127" s="1">
        <v>54</v>
      </c>
      <c r="G127" s="1">
        <v>0</v>
      </c>
      <c r="H127" s="1">
        <v>1</v>
      </c>
      <c r="I127" s="1">
        <v>35281</v>
      </c>
      <c r="J127" s="1">
        <v>77.287499999999994</v>
      </c>
      <c r="K127" s="1" t="s">
        <v>169</v>
      </c>
      <c r="L127" s="1" t="s">
        <v>15</v>
      </c>
      <c r="M127" t="str" cm="1">
        <f t="array" ref="M127">IF(L127="",S,L127)</f>
        <v>S</v>
      </c>
      <c r="N127">
        <f t="shared" si="5"/>
        <v>54</v>
      </c>
      <c r="O127">
        <v>1</v>
      </c>
      <c r="P127" t="str">
        <f t="shared" si="6"/>
        <v>D</v>
      </c>
      <c r="Q127">
        <f t="shared" si="7"/>
        <v>2</v>
      </c>
      <c r="R127">
        <f t="shared" si="8"/>
        <v>0</v>
      </c>
    </row>
    <row r="128" spans="1:18" ht="13.2" x14ac:dyDescent="0.25">
      <c r="A128" s="1">
        <v>126</v>
      </c>
      <c r="B128" s="1">
        <v>1</v>
      </c>
      <c r="C128" s="1">
        <v>3</v>
      </c>
      <c r="D128" s="1" t="s">
        <v>198</v>
      </c>
      <c r="E128" s="1" t="s">
        <v>13</v>
      </c>
      <c r="F128" s="1">
        <v>12</v>
      </c>
      <c r="G128" s="1">
        <v>1</v>
      </c>
      <c r="H128" s="1">
        <v>0</v>
      </c>
      <c r="I128" s="1">
        <v>2651</v>
      </c>
      <c r="J128" s="1">
        <v>11.2417</v>
      </c>
      <c r="L128" s="1" t="s">
        <v>20</v>
      </c>
      <c r="M128" t="str" cm="1">
        <f t="array" ref="M128">IF(L128="",S,L128)</f>
        <v>C</v>
      </c>
      <c r="N128">
        <f t="shared" si="5"/>
        <v>12</v>
      </c>
      <c r="O128">
        <v>1</v>
      </c>
      <c r="P128" t="str">
        <f t="shared" si="6"/>
        <v>M</v>
      </c>
      <c r="Q128">
        <f t="shared" si="7"/>
        <v>2</v>
      </c>
      <c r="R128">
        <f t="shared" si="8"/>
        <v>0</v>
      </c>
    </row>
    <row r="129" spans="1:18" ht="13.2" x14ac:dyDescent="0.25">
      <c r="A129" s="1">
        <v>127</v>
      </c>
      <c r="B129" s="1">
        <v>0</v>
      </c>
      <c r="C129" s="1">
        <v>3</v>
      </c>
      <c r="D129" s="1" t="s">
        <v>199</v>
      </c>
      <c r="E129" s="1" t="s">
        <v>13</v>
      </c>
      <c r="G129" s="1">
        <v>0</v>
      </c>
      <c r="H129" s="1">
        <v>0</v>
      </c>
      <c r="I129" s="1">
        <v>370372</v>
      </c>
      <c r="J129" s="1">
        <v>7.75</v>
      </c>
      <c r="L129" s="1" t="s">
        <v>28</v>
      </c>
      <c r="M129" t="str" cm="1">
        <f t="array" ref="M129">IF(L129="",S,L129)</f>
        <v>Q</v>
      </c>
      <c r="N129" s="4">
        <f t="shared" si="5"/>
        <v>26.507588932806325</v>
      </c>
      <c r="O129">
        <v>1</v>
      </c>
      <c r="P129" t="str">
        <f t="shared" si="6"/>
        <v>M</v>
      </c>
      <c r="Q129">
        <f t="shared" si="7"/>
        <v>1</v>
      </c>
      <c r="R129">
        <f t="shared" si="8"/>
        <v>1</v>
      </c>
    </row>
    <row r="130" spans="1:18" ht="13.2" x14ac:dyDescent="0.25">
      <c r="A130" s="1">
        <v>128</v>
      </c>
      <c r="B130" s="1">
        <v>1</v>
      </c>
      <c r="C130" s="1">
        <v>3</v>
      </c>
      <c r="D130" s="1" t="s">
        <v>200</v>
      </c>
      <c r="E130" s="1" t="s">
        <v>13</v>
      </c>
      <c r="F130" s="1">
        <v>24</v>
      </c>
      <c r="G130" s="1">
        <v>0</v>
      </c>
      <c r="H130" s="1">
        <v>0</v>
      </c>
      <c r="I130" s="1" t="s">
        <v>201</v>
      </c>
      <c r="J130" s="1">
        <v>7.1417000000000002</v>
      </c>
      <c r="L130" s="1" t="s">
        <v>15</v>
      </c>
      <c r="M130" t="str" cm="1">
        <f t="array" ref="M130">IF(L130="",S,L130)</f>
        <v>S</v>
      </c>
      <c r="N130">
        <f t="shared" si="5"/>
        <v>24</v>
      </c>
      <c r="O130">
        <v>1</v>
      </c>
      <c r="P130" t="str">
        <f t="shared" si="6"/>
        <v>M</v>
      </c>
      <c r="Q130">
        <f t="shared" si="7"/>
        <v>1</v>
      </c>
      <c r="R130">
        <f t="shared" si="8"/>
        <v>1</v>
      </c>
    </row>
    <row r="131" spans="1:18" ht="13.2" x14ac:dyDescent="0.25">
      <c r="A131" s="1">
        <v>129</v>
      </c>
      <c r="B131" s="1">
        <v>1</v>
      </c>
      <c r="C131" s="1">
        <v>3</v>
      </c>
      <c r="D131" s="1" t="s">
        <v>202</v>
      </c>
      <c r="E131" s="1" t="s">
        <v>17</v>
      </c>
      <c r="G131" s="1">
        <v>1</v>
      </c>
      <c r="H131" s="1">
        <v>1</v>
      </c>
      <c r="I131" s="1">
        <v>2668</v>
      </c>
      <c r="J131" s="1">
        <v>22.3583</v>
      </c>
      <c r="K131" s="1" t="s">
        <v>203</v>
      </c>
      <c r="L131" s="1" t="s">
        <v>20</v>
      </c>
      <c r="M131" t="str" cm="1">
        <f t="array" ref="M131">IF(L131="",S,L131)</f>
        <v>C</v>
      </c>
      <c r="N131" s="4">
        <f t="shared" ref="N131:N194" si="9">IF(F131="",SUMIFS(Avg_Age,Pclass_Age,C131,Sex_Age,E131),F131)</f>
        <v>21.75</v>
      </c>
      <c r="O131">
        <v>0</v>
      </c>
      <c r="P131" t="str">
        <f t="shared" si="6"/>
        <v>F</v>
      </c>
      <c r="Q131">
        <f t="shared" si="7"/>
        <v>3</v>
      </c>
      <c r="R131">
        <f t="shared" si="8"/>
        <v>0</v>
      </c>
    </row>
    <row r="132" spans="1:18" ht="13.2" x14ac:dyDescent="0.25">
      <c r="A132" s="1">
        <v>130</v>
      </c>
      <c r="B132" s="1">
        <v>0</v>
      </c>
      <c r="C132" s="1">
        <v>3</v>
      </c>
      <c r="D132" s="1" t="s">
        <v>204</v>
      </c>
      <c r="E132" s="1" t="s">
        <v>13</v>
      </c>
      <c r="F132" s="1">
        <v>45</v>
      </c>
      <c r="G132" s="1">
        <v>0</v>
      </c>
      <c r="H132" s="1">
        <v>0</v>
      </c>
      <c r="I132" s="1">
        <v>347061</v>
      </c>
      <c r="J132" s="1">
        <v>6.9749999999999996</v>
      </c>
      <c r="L132" s="1" t="s">
        <v>15</v>
      </c>
      <c r="M132" t="str" cm="1">
        <f t="array" ref="M132">IF(L132="",S,L132)</f>
        <v>S</v>
      </c>
      <c r="N132">
        <f t="shared" si="9"/>
        <v>45</v>
      </c>
      <c r="O132">
        <v>1</v>
      </c>
      <c r="P132" t="str">
        <f t="shared" ref="P132:P195" si="10">IF(K132="","M",LEFT(K132,1))</f>
        <v>M</v>
      </c>
      <c r="Q132">
        <f t="shared" ref="Q132:Q195" si="11">SUM(G132:H132,1)</f>
        <v>1</v>
      </c>
      <c r="R132">
        <f t="shared" ref="R132:R195" si="12">IF(Q132=1,1,0)</f>
        <v>1</v>
      </c>
    </row>
    <row r="133" spans="1:18" ht="13.2" x14ac:dyDescent="0.25">
      <c r="A133" s="1">
        <v>131</v>
      </c>
      <c r="B133" s="1">
        <v>0</v>
      </c>
      <c r="C133" s="1">
        <v>3</v>
      </c>
      <c r="D133" s="1" t="s">
        <v>205</v>
      </c>
      <c r="E133" s="1" t="s">
        <v>13</v>
      </c>
      <c r="F133" s="1">
        <v>33</v>
      </c>
      <c r="G133" s="1">
        <v>0</v>
      </c>
      <c r="H133" s="1">
        <v>0</v>
      </c>
      <c r="I133" s="1">
        <v>349241</v>
      </c>
      <c r="J133" s="1">
        <v>7.8958000000000004</v>
      </c>
      <c r="L133" s="1" t="s">
        <v>20</v>
      </c>
      <c r="M133" t="str" cm="1">
        <f t="array" ref="M133">IF(L133="",S,L133)</f>
        <v>C</v>
      </c>
      <c r="N133">
        <f t="shared" si="9"/>
        <v>33</v>
      </c>
      <c r="O133">
        <v>1</v>
      </c>
      <c r="P133" t="str">
        <f t="shared" si="10"/>
        <v>M</v>
      </c>
      <c r="Q133">
        <f t="shared" si="11"/>
        <v>1</v>
      </c>
      <c r="R133">
        <f t="shared" si="12"/>
        <v>1</v>
      </c>
    </row>
    <row r="134" spans="1:18" ht="13.2" x14ac:dyDescent="0.25">
      <c r="A134" s="1">
        <v>132</v>
      </c>
      <c r="B134" s="1">
        <v>0</v>
      </c>
      <c r="C134" s="1">
        <v>3</v>
      </c>
      <c r="D134" s="1" t="s">
        <v>206</v>
      </c>
      <c r="E134" s="1" t="s">
        <v>13</v>
      </c>
      <c r="F134" s="1">
        <v>20</v>
      </c>
      <c r="G134" s="1">
        <v>0</v>
      </c>
      <c r="H134" s="1">
        <v>0</v>
      </c>
      <c r="I134" s="1" t="s">
        <v>207</v>
      </c>
      <c r="J134" s="1">
        <v>7.05</v>
      </c>
      <c r="L134" s="1" t="s">
        <v>15</v>
      </c>
      <c r="M134" t="str" cm="1">
        <f t="array" ref="M134">IF(L134="",S,L134)</f>
        <v>S</v>
      </c>
      <c r="N134">
        <f t="shared" si="9"/>
        <v>20</v>
      </c>
      <c r="O134">
        <v>1</v>
      </c>
      <c r="P134" t="str">
        <f t="shared" si="10"/>
        <v>M</v>
      </c>
      <c r="Q134">
        <f t="shared" si="11"/>
        <v>1</v>
      </c>
      <c r="R134">
        <f t="shared" si="12"/>
        <v>1</v>
      </c>
    </row>
    <row r="135" spans="1:18" ht="13.2" x14ac:dyDescent="0.25">
      <c r="A135" s="1">
        <v>133</v>
      </c>
      <c r="B135" s="1">
        <v>0</v>
      </c>
      <c r="C135" s="1">
        <v>3</v>
      </c>
      <c r="D135" s="1" t="s">
        <v>208</v>
      </c>
      <c r="E135" s="1" t="s">
        <v>17</v>
      </c>
      <c r="F135" s="1">
        <v>47</v>
      </c>
      <c r="G135" s="1">
        <v>1</v>
      </c>
      <c r="H135" s="1">
        <v>0</v>
      </c>
      <c r="I135" s="1" t="s">
        <v>209</v>
      </c>
      <c r="J135" s="1">
        <v>14.5</v>
      </c>
      <c r="L135" s="1" t="s">
        <v>15</v>
      </c>
      <c r="M135" t="str" cm="1">
        <f t="array" ref="M135">IF(L135="",S,L135)</f>
        <v>S</v>
      </c>
      <c r="N135">
        <f t="shared" si="9"/>
        <v>47</v>
      </c>
      <c r="O135">
        <v>0</v>
      </c>
      <c r="P135" t="str">
        <f t="shared" si="10"/>
        <v>M</v>
      </c>
      <c r="Q135">
        <f t="shared" si="11"/>
        <v>2</v>
      </c>
      <c r="R135">
        <f t="shared" si="12"/>
        <v>0</v>
      </c>
    </row>
    <row r="136" spans="1:18" ht="13.2" x14ac:dyDescent="0.25">
      <c r="A136" s="1">
        <v>134</v>
      </c>
      <c r="B136" s="1">
        <v>1</v>
      </c>
      <c r="C136" s="1">
        <v>2</v>
      </c>
      <c r="D136" s="1" t="s">
        <v>210</v>
      </c>
      <c r="E136" s="1" t="s">
        <v>17</v>
      </c>
      <c r="F136" s="1">
        <v>29</v>
      </c>
      <c r="G136" s="1">
        <v>1</v>
      </c>
      <c r="H136" s="1">
        <v>0</v>
      </c>
      <c r="I136" s="1">
        <v>228414</v>
      </c>
      <c r="J136" s="1">
        <v>26</v>
      </c>
      <c r="L136" s="1" t="s">
        <v>15</v>
      </c>
      <c r="M136" t="str" cm="1">
        <f t="array" ref="M136">IF(L136="",S,L136)</f>
        <v>S</v>
      </c>
      <c r="N136">
        <f t="shared" si="9"/>
        <v>29</v>
      </c>
      <c r="O136">
        <v>0</v>
      </c>
      <c r="P136" t="str">
        <f t="shared" si="10"/>
        <v>M</v>
      </c>
      <c r="Q136">
        <f t="shared" si="11"/>
        <v>2</v>
      </c>
      <c r="R136">
        <f t="shared" si="12"/>
        <v>0</v>
      </c>
    </row>
    <row r="137" spans="1:18" ht="13.2" x14ac:dyDescent="0.25">
      <c r="A137" s="1">
        <v>135</v>
      </c>
      <c r="B137" s="1">
        <v>0</v>
      </c>
      <c r="C137" s="1">
        <v>2</v>
      </c>
      <c r="D137" s="1" t="s">
        <v>211</v>
      </c>
      <c r="E137" s="1" t="s">
        <v>13</v>
      </c>
      <c r="F137" s="1">
        <v>25</v>
      </c>
      <c r="G137" s="1">
        <v>0</v>
      </c>
      <c r="H137" s="1">
        <v>0</v>
      </c>
      <c r="I137" s="1" t="s">
        <v>212</v>
      </c>
      <c r="J137" s="1">
        <v>13</v>
      </c>
      <c r="L137" s="1" t="s">
        <v>15</v>
      </c>
      <c r="M137" t="str" cm="1">
        <f t="array" ref="M137">IF(L137="",S,L137)</f>
        <v>S</v>
      </c>
      <c r="N137">
        <f t="shared" si="9"/>
        <v>25</v>
      </c>
      <c r="O137">
        <v>1</v>
      </c>
      <c r="P137" t="str">
        <f t="shared" si="10"/>
        <v>M</v>
      </c>
      <c r="Q137">
        <f t="shared" si="11"/>
        <v>1</v>
      </c>
      <c r="R137">
        <f t="shared" si="12"/>
        <v>1</v>
      </c>
    </row>
    <row r="138" spans="1:18" ht="13.2" x14ac:dyDescent="0.25">
      <c r="A138" s="1">
        <v>136</v>
      </c>
      <c r="B138" s="1">
        <v>0</v>
      </c>
      <c r="C138" s="1">
        <v>2</v>
      </c>
      <c r="D138" s="1" t="s">
        <v>213</v>
      </c>
      <c r="E138" s="1" t="s">
        <v>13</v>
      </c>
      <c r="F138" s="1">
        <v>23</v>
      </c>
      <c r="G138" s="1">
        <v>0</v>
      </c>
      <c r="H138" s="1">
        <v>0</v>
      </c>
      <c r="I138" s="1" t="s">
        <v>214</v>
      </c>
      <c r="J138" s="1">
        <v>15.0458</v>
      </c>
      <c r="L138" s="1" t="s">
        <v>20</v>
      </c>
      <c r="M138" t="str" cm="1">
        <f t="array" ref="M138">IF(L138="",S,L138)</f>
        <v>C</v>
      </c>
      <c r="N138">
        <f t="shared" si="9"/>
        <v>23</v>
      </c>
      <c r="O138">
        <v>1</v>
      </c>
      <c r="P138" t="str">
        <f t="shared" si="10"/>
        <v>M</v>
      </c>
      <c r="Q138">
        <f t="shared" si="11"/>
        <v>1</v>
      </c>
      <c r="R138">
        <f t="shared" si="12"/>
        <v>1</v>
      </c>
    </row>
    <row r="139" spans="1:18" ht="13.2" x14ac:dyDescent="0.25">
      <c r="A139" s="1">
        <v>137</v>
      </c>
      <c r="B139" s="1">
        <v>1</v>
      </c>
      <c r="C139" s="1">
        <v>1</v>
      </c>
      <c r="D139" s="1" t="s">
        <v>215</v>
      </c>
      <c r="E139" s="1" t="s">
        <v>17</v>
      </c>
      <c r="F139" s="1">
        <v>19</v>
      </c>
      <c r="G139" s="1">
        <v>0</v>
      </c>
      <c r="H139" s="1">
        <v>2</v>
      </c>
      <c r="I139" s="1">
        <v>11752</v>
      </c>
      <c r="J139" s="1">
        <v>26.283300000000001</v>
      </c>
      <c r="K139" s="1" t="s">
        <v>216</v>
      </c>
      <c r="L139" s="1" t="s">
        <v>15</v>
      </c>
      <c r="M139" t="str" cm="1">
        <f t="array" ref="M139">IF(L139="",S,L139)</f>
        <v>S</v>
      </c>
      <c r="N139">
        <f t="shared" si="9"/>
        <v>19</v>
      </c>
      <c r="O139">
        <v>0</v>
      </c>
      <c r="P139" t="str">
        <f t="shared" si="10"/>
        <v>D</v>
      </c>
      <c r="Q139">
        <f t="shared" si="11"/>
        <v>3</v>
      </c>
      <c r="R139">
        <f t="shared" si="12"/>
        <v>0</v>
      </c>
    </row>
    <row r="140" spans="1:18" ht="13.2" x14ac:dyDescent="0.25">
      <c r="A140" s="1">
        <v>138</v>
      </c>
      <c r="B140" s="1">
        <v>0</v>
      </c>
      <c r="C140" s="1">
        <v>1</v>
      </c>
      <c r="D140" s="1" t="s">
        <v>217</v>
      </c>
      <c r="E140" s="1" t="s">
        <v>13</v>
      </c>
      <c r="F140" s="1">
        <v>37</v>
      </c>
      <c r="G140" s="1">
        <v>1</v>
      </c>
      <c r="H140" s="1">
        <v>0</v>
      </c>
      <c r="I140" s="1">
        <v>113803</v>
      </c>
      <c r="J140" s="1">
        <v>53.1</v>
      </c>
      <c r="K140" s="1" t="s">
        <v>24</v>
      </c>
      <c r="L140" s="1" t="s">
        <v>15</v>
      </c>
      <c r="M140" t="str" cm="1">
        <f t="array" ref="M140">IF(L140="",S,L140)</f>
        <v>S</v>
      </c>
      <c r="N140">
        <f t="shared" si="9"/>
        <v>37</v>
      </c>
      <c r="O140">
        <v>1</v>
      </c>
      <c r="P140" t="str">
        <f t="shared" si="10"/>
        <v>C</v>
      </c>
      <c r="Q140">
        <f t="shared" si="11"/>
        <v>2</v>
      </c>
      <c r="R140">
        <f t="shared" si="12"/>
        <v>0</v>
      </c>
    </row>
    <row r="141" spans="1:18" ht="13.2" x14ac:dyDescent="0.25">
      <c r="A141" s="1">
        <v>139</v>
      </c>
      <c r="B141" s="1">
        <v>0</v>
      </c>
      <c r="C141" s="1">
        <v>3</v>
      </c>
      <c r="D141" s="1" t="s">
        <v>218</v>
      </c>
      <c r="E141" s="1" t="s">
        <v>13</v>
      </c>
      <c r="F141" s="1">
        <v>16</v>
      </c>
      <c r="G141" s="1">
        <v>0</v>
      </c>
      <c r="H141" s="1">
        <v>0</v>
      </c>
      <c r="I141" s="1">
        <v>7534</v>
      </c>
      <c r="J141" s="1">
        <v>9.2166999999999994</v>
      </c>
      <c r="L141" s="1" t="s">
        <v>15</v>
      </c>
      <c r="M141" t="str" cm="1">
        <f t="array" ref="M141">IF(L141="",S,L141)</f>
        <v>S</v>
      </c>
      <c r="N141">
        <f t="shared" si="9"/>
        <v>16</v>
      </c>
      <c r="O141">
        <v>1</v>
      </c>
      <c r="P141" t="str">
        <f t="shared" si="10"/>
        <v>M</v>
      </c>
      <c r="Q141">
        <f t="shared" si="11"/>
        <v>1</v>
      </c>
      <c r="R141">
        <f t="shared" si="12"/>
        <v>1</v>
      </c>
    </row>
    <row r="142" spans="1:18" ht="13.2" x14ac:dyDescent="0.25">
      <c r="A142" s="1">
        <v>140</v>
      </c>
      <c r="B142" s="1">
        <v>0</v>
      </c>
      <c r="C142" s="1">
        <v>1</v>
      </c>
      <c r="D142" s="1" t="s">
        <v>219</v>
      </c>
      <c r="E142" s="1" t="s">
        <v>13</v>
      </c>
      <c r="F142" s="1">
        <v>24</v>
      </c>
      <c r="G142" s="1">
        <v>0</v>
      </c>
      <c r="H142" s="1">
        <v>0</v>
      </c>
      <c r="I142" s="1" t="s">
        <v>220</v>
      </c>
      <c r="J142" s="1">
        <v>79.2</v>
      </c>
      <c r="K142" s="1" t="s">
        <v>221</v>
      </c>
      <c r="L142" s="1" t="s">
        <v>20</v>
      </c>
      <c r="M142" t="str" cm="1">
        <f t="array" ref="M142">IF(L142="",S,L142)</f>
        <v>C</v>
      </c>
      <c r="N142">
        <f t="shared" si="9"/>
        <v>24</v>
      </c>
      <c r="O142">
        <v>1</v>
      </c>
      <c r="P142" t="str">
        <f t="shared" si="10"/>
        <v>B</v>
      </c>
      <c r="Q142">
        <f t="shared" si="11"/>
        <v>1</v>
      </c>
      <c r="R142">
        <f t="shared" si="12"/>
        <v>1</v>
      </c>
    </row>
    <row r="143" spans="1:18" ht="13.2" x14ac:dyDescent="0.25">
      <c r="A143" s="1">
        <v>141</v>
      </c>
      <c r="B143" s="1">
        <v>0</v>
      </c>
      <c r="C143" s="1">
        <v>3</v>
      </c>
      <c r="D143" s="1" t="s">
        <v>222</v>
      </c>
      <c r="E143" s="1" t="s">
        <v>17</v>
      </c>
      <c r="G143" s="1">
        <v>0</v>
      </c>
      <c r="H143" s="1">
        <v>2</v>
      </c>
      <c r="I143" s="1">
        <v>2678</v>
      </c>
      <c r="J143" s="1">
        <v>15.245799999999999</v>
      </c>
      <c r="L143" s="1" t="s">
        <v>20</v>
      </c>
      <c r="M143" t="str" cm="1">
        <f t="array" ref="M143">IF(L143="",S,L143)</f>
        <v>C</v>
      </c>
      <c r="N143" s="4">
        <f t="shared" si="9"/>
        <v>21.75</v>
      </c>
      <c r="O143">
        <v>0</v>
      </c>
      <c r="P143" t="str">
        <f t="shared" si="10"/>
        <v>M</v>
      </c>
      <c r="Q143">
        <f t="shared" si="11"/>
        <v>3</v>
      </c>
      <c r="R143">
        <f t="shared" si="12"/>
        <v>0</v>
      </c>
    </row>
    <row r="144" spans="1:18" ht="13.2" x14ac:dyDescent="0.25">
      <c r="A144" s="1">
        <v>142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22</v>
      </c>
      <c r="G144" s="1">
        <v>0</v>
      </c>
      <c r="H144" s="1">
        <v>0</v>
      </c>
      <c r="I144" s="1">
        <v>347081</v>
      </c>
      <c r="J144" s="1">
        <v>7.75</v>
      </c>
      <c r="L144" s="1" t="s">
        <v>15</v>
      </c>
      <c r="M144" t="str" cm="1">
        <f t="array" ref="M144">IF(L144="",S,L144)</f>
        <v>S</v>
      </c>
      <c r="N144">
        <f t="shared" si="9"/>
        <v>22</v>
      </c>
      <c r="O144">
        <v>0</v>
      </c>
      <c r="P144" t="str">
        <f t="shared" si="10"/>
        <v>M</v>
      </c>
      <c r="Q144">
        <f t="shared" si="11"/>
        <v>1</v>
      </c>
      <c r="R144">
        <f t="shared" si="12"/>
        <v>1</v>
      </c>
    </row>
    <row r="145" spans="1:18" ht="13.2" x14ac:dyDescent="0.25">
      <c r="A145" s="1">
        <v>143</v>
      </c>
      <c r="B145" s="1">
        <v>1</v>
      </c>
      <c r="C145" s="1">
        <v>3</v>
      </c>
      <c r="D145" s="1" t="s">
        <v>224</v>
      </c>
      <c r="E145" s="1" t="s">
        <v>17</v>
      </c>
      <c r="F145" s="1">
        <v>24</v>
      </c>
      <c r="G145" s="1">
        <v>1</v>
      </c>
      <c r="H145" s="1">
        <v>0</v>
      </c>
      <c r="I145" s="1" t="s">
        <v>225</v>
      </c>
      <c r="J145" s="1">
        <v>15.85</v>
      </c>
      <c r="L145" s="1" t="s">
        <v>15</v>
      </c>
      <c r="M145" t="str" cm="1">
        <f t="array" ref="M145">IF(L145="",S,L145)</f>
        <v>S</v>
      </c>
      <c r="N145">
        <f t="shared" si="9"/>
        <v>24</v>
      </c>
      <c r="O145">
        <v>0</v>
      </c>
      <c r="P145" t="str">
        <f t="shared" si="10"/>
        <v>M</v>
      </c>
      <c r="Q145">
        <f t="shared" si="11"/>
        <v>2</v>
      </c>
      <c r="R145">
        <f t="shared" si="12"/>
        <v>0</v>
      </c>
    </row>
    <row r="146" spans="1:18" ht="13.2" x14ac:dyDescent="0.25">
      <c r="A146" s="1">
        <v>144</v>
      </c>
      <c r="B146" s="1">
        <v>0</v>
      </c>
      <c r="C146" s="1">
        <v>3</v>
      </c>
      <c r="D146" s="1" t="s">
        <v>226</v>
      </c>
      <c r="E146" s="1" t="s">
        <v>13</v>
      </c>
      <c r="F146" s="1">
        <v>19</v>
      </c>
      <c r="G146" s="1">
        <v>0</v>
      </c>
      <c r="H146" s="1">
        <v>0</v>
      </c>
      <c r="I146" s="1">
        <v>365222</v>
      </c>
      <c r="J146" s="1">
        <v>6.75</v>
      </c>
      <c r="L146" s="1" t="s">
        <v>28</v>
      </c>
      <c r="M146" t="str" cm="1">
        <f t="array" ref="M146">IF(L146="",S,L146)</f>
        <v>Q</v>
      </c>
      <c r="N146">
        <f t="shared" si="9"/>
        <v>19</v>
      </c>
      <c r="O146">
        <v>1</v>
      </c>
      <c r="P146" t="str">
        <f t="shared" si="10"/>
        <v>M</v>
      </c>
      <c r="Q146">
        <f t="shared" si="11"/>
        <v>1</v>
      </c>
      <c r="R146">
        <f t="shared" si="12"/>
        <v>1</v>
      </c>
    </row>
    <row r="147" spans="1:18" ht="13.2" x14ac:dyDescent="0.25">
      <c r="A147" s="1">
        <v>145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18</v>
      </c>
      <c r="G147" s="1">
        <v>0</v>
      </c>
      <c r="H147" s="1">
        <v>0</v>
      </c>
      <c r="I147" s="1">
        <v>231945</v>
      </c>
      <c r="J147" s="1">
        <v>11.5</v>
      </c>
      <c r="L147" s="1" t="s">
        <v>15</v>
      </c>
      <c r="M147" t="str" cm="1">
        <f t="array" ref="M147">IF(L147="",S,L147)</f>
        <v>S</v>
      </c>
      <c r="N147">
        <f t="shared" si="9"/>
        <v>18</v>
      </c>
      <c r="O147">
        <v>1</v>
      </c>
      <c r="P147" t="str">
        <f t="shared" si="10"/>
        <v>M</v>
      </c>
      <c r="Q147">
        <f t="shared" si="11"/>
        <v>1</v>
      </c>
      <c r="R147">
        <f t="shared" si="12"/>
        <v>1</v>
      </c>
    </row>
    <row r="148" spans="1:18" ht="13.2" x14ac:dyDescent="0.25">
      <c r="A148" s="1">
        <v>146</v>
      </c>
      <c r="B148" s="1">
        <v>0</v>
      </c>
      <c r="C148" s="1">
        <v>2</v>
      </c>
      <c r="D148" s="1" t="s">
        <v>228</v>
      </c>
      <c r="E148" s="1" t="s">
        <v>13</v>
      </c>
      <c r="F148" s="1">
        <v>19</v>
      </c>
      <c r="G148" s="1">
        <v>1</v>
      </c>
      <c r="H148" s="1">
        <v>1</v>
      </c>
      <c r="I148" s="1" t="s">
        <v>229</v>
      </c>
      <c r="J148" s="1">
        <v>36.75</v>
      </c>
      <c r="L148" s="1" t="s">
        <v>15</v>
      </c>
      <c r="M148" t="str" cm="1">
        <f t="array" ref="M148">IF(L148="",S,L148)</f>
        <v>S</v>
      </c>
      <c r="N148">
        <f t="shared" si="9"/>
        <v>19</v>
      </c>
      <c r="O148">
        <v>1</v>
      </c>
      <c r="P148" t="str">
        <f t="shared" si="10"/>
        <v>M</v>
      </c>
      <c r="Q148">
        <f t="shared" si="11"/>
        <v>3</v>
      </c>
      <c r="R148">
        <f t="shared" si="12"/>
        <v>0</v>
      </c>
    </row>
    <row r="149" spans="1:18" ht="13.2" x14ac:dyDescent="0.25">
      <c r="A149" s="1">
        <v>147</v>
      </c>
      <c r="B149" s="1">
        <v>1</v>
      </c>
      <c r="C149" s="1">
        <v>3</v>
      </c>
      <c r="D149" s="1" t="s">
        <v>230</v>
      </c>
      <c r="E149" s="1" t="s">
        <v>13</v>
      </c>
      <c r="F149" s="1">
        <v>27</v>
      </c>
      <c r="G149" s="1">
        <v>0</v>
      </c>
      <c r="H149" s="1">
        <v>0</v>
      </c>
      <c r="I149" s="1">
        <v>350043</v>
      </c>
      <c r="J149" s="1">
        <v>7.7957999999999998</v>
      </c>
      <c r="L149" s="1" t="s">
        <v>15</v>
      </c>
      <c r="M149" t="str" cm="1">
        <f t="array" ref="M149">IF(L149="",S,L149)</f>
        <v>S</v>
      </c>
      <c r="N149">
        <f t="shared" si="9"/>
        <v>27</v>
      </c>
      <c r="O149">
        <v>1</v>
      </c>
      <c r="P149" t="str">
        <f t="shared" si="10"/>
        <v>M</v>
      </c>
      <c r="Q149">
        <f t="shared" si="11"/>
        <v>1</v>
      </c>
      <c r="R149">
        <f t="shared" si="12"/>
        <v>1</v>
      </c>
    </row>
    <row r="150" spans="1:18" ht="13.2" x14ac:dyDescent="0.25">
      <c r="A150" s="1">
        <v>148</v>
      </c>
      <c r="B150" s="1">
        <v>0</v>
      </c>
      <c r="C150" s="1">
        <v>3</v>
      </c>
      <c r="D150" s="1" t="s">
        <v>231</v>
      </c>
      <c r="E150" s="1" t="s">
        <v>17</v>
      </c>
      <c r="F150" s="1">
        <v>9</v>
      </c>
      <c r="G150" s="1">
        <v>2</v>
      </c>
      <c r="H150" s="1">
        <v>2</v>
      </c>
      <c r="I150" s="1" t="s">
        <v>144</v>
      </c>
      <c r="J150" s="1">
        <v>34.375</v>
      </c>
      <c r="L150" s="1" t="s">
        <v>15</v>
      </c>
      <c r="M150" t="str" cm="1">
        <f t="array" ref="M150">IF(L150="",S,L150)</f>
        <v>S</v>
      </c>
      <c r="N150">
        <f t="shared" si="9"/>
        <v>9</v>
      </c>
      <c r="O150">
        <v>0</v>
      </c>
      <c r="P150" t="str">
        <f t="shared" si="10"/>
        <v>M</v>
      </c>
      <c r="Q150">
        <f t="shared" si="11"/>
        <v>5</v>
      </c>
      <c r="R150">
        <f t="shared" si="12"/>
        <v>0</v>
      </c>
    </row>
    <row r="151" spans="1:18" ht="13.2" x14ac:dyDescent="0.25">
      <c r="A151" s="1">
        <v>149</v>
      </c>
      <c r="B151" s="1">
        <v>0</v>
      </c>
      <c r="C151" s="1">
        <v>2</v>
      </c>
      <c r="D151" s="1" t="s">
        <v>232</v>
      </c>
      <c r="E151" s="1" t="s">
        <v>13</v>
      </c>
      <c r="F151" s="1">
        <v>36.5</v>
      </c>
      <c r="G151" s="1">
        <v>0</v>
      </c>
      <c r="H151" s="1">
        <v>2</v>
      </c>
      <c r="I151" s="1">
        <v>230080</v>
      </c>
      <c r="J151" s="1">
        <v>26</v>
      </c>
      <c r="K151" s="1" t="s">
        <v>233</v>
      </c>
      <c r="L151" s="1" t="s">
        <v>15</v>
      </c>
      <c r="M151" t="str" cm="1">
        <f t="array" ref="M151">IF(L151="",S,L151)</f>
        <v>S</v>
      </c>
      <c r="N151" s="4">
        <f t="shared" si="9"/>
        <v>36.5</v>
      </c>
      <c r="O151">
        <v>1</v>
      </c>
      <c r="P151" t="str">
        <f t="shared" si="10"/>
        <v>F</v>
      </c>
      <c r="Q151">
        <f t="shared" si="11"/>
        <v>3</v>
      </c>
      <c r="R151">
        <f t="shared" si="12"/>
        <v>0</v>
      </c>
    </row>
    <row r="152" spans="1:18" ht="13.2" x14ac:dyDescent="0.25">
      <c r="A152" s="1">
        <v>150</v>
      </c>
      <c r="B152" s="1">
        <v>0</v>
      </c>
      <c r="C152" s="1">
        <v>2</v>
      </c>
      <c r="D152" s="1" t="s">
        <v>234</v>
      </c>
      <c r="E152" s="1" t="s">
        <v>13</v>
      </c>
      <c r="F152" s="1">
        <v>42</v>
      </c>
      <c r="G152" s="1">
        <v>0</v>
      </c>
      <c r="H152" s="1">
        <v>0</v>
      </c>
      <c r="I152" s="1">
        <v>244310</v>
      </c>
      <c r="J152" s="1">
        <v>13</v>
      </c>
      <c r="L152" s="1" t="s">
        <v>15</v>
      </c>
      <c r="M152" t="str" cm="1">
        <f t="array" ref="M152">IF(L152="",S,L152)</f>
        <v>S</v>
      </c>
      <c r="N152">
        <f t="shared" si="9"/>
        <v>42</v>
      </c>
      <c r="O152">
        <v>1</v>
      </c>
      <c r="P152" t="str">
        <f t="shared" si="10"/>
        <v>M</v>
      </c>
      <c r="Q152">
        <f t="shared" si="11"/>
        <v>1</v>
      </c>
      <c r="R152">
        <f t="shared" si="12"/>
        <v>1</v>
      </c>
    </row>
    <row r="153" spans="1:18" ht="13.2" x14ac:dyDescent="0.25">
      <c r="A153" s="1">
        <v>151</v>
      </c>
      <c r="B153" s="1">
        <v>0</v>
      </c>
      <c r="C153" s="1">
        <v>2</v>
      </c>
      <c r="D153" s="1" t="s">
        <v>235</v>
      </c>
      <c r="E153" s="1" t="s">
        <v>13</v>
      </c>
      <c r="F153" s="1">
        <v>51</v>
      </c>
      <c r="G153" s="1">
        <v>0</v>
      </c>
      <c r="H153" s="1">
        <v>0</v>
      </c>
      <c r="I153" s="1" t="s">
        <v>236</v>
      </c>
      <c r="J153" s="1">
        <v>12.525</v>
      </c>
      <c r="L153" s="1" t="s">
        <v>15</v>
      </c>
      <c r="M153" t="str" cm="1">
        <f t="array" ref="M153">IF(L153="",S,L153)</f>
        <v>S</v>
      </c>
      <c r="N153">
        <f t="shared" si="9"/>
        <v>51</v>
      </c>
      <c r="O153">
        <v>1</v>
      </c>
      <c r="P153" t="str">
        <f t="shared" si="10"/>
        <v>M</v>
      </c>
      <c r="Q153">
        <f t="shared" si="11"/>
        <v>1</v>
      </c>
      <c r="R153">
        <f t="shared" si="12"/>
        <v>1</v>
      </c>
    </row>
    <row r="154" spans="1:18" ht="13.2" x14ac:dyDescent="0.25">
      <c r="A154" s="1">
        <v>152</v>
      </c>
      <c r="B154" s="1">
        <v>1</v>
      </c>
      <c r="C154" s="1">
        <v>1</v>
      </c>
      <c r="D154" s="1" t="s">
        <v>237</v>
      </c>
      <c r="E154" s="1" t="s">
        <v>17</v>
      </c>
      <c r="F154" s="1">
        <v>22</v>
      </c>
      <c r="G154" s="1">
        <v>1</v>
      </c>
      <c r="H154" s="1">
        <v>0</v>
      </c>
      <c r="I154" s="1">
        <v>113776</v>
      </c>
      <c r="J154" s="1">
        <v>66.599999999999994</v>
      </c>
      <c r="K154" s="1" t="s">
        <v>238</v>
      </c>
      <c r="L154" s="1" t="s">
        <v>15</v>
      </c>
      <c r="M154" t="str" cm="1">
        <f t="array" ref="M154">IF(L154="",S,L154)</f>
        <v>S</v>
      </c>
      <c r="N154">
        <f t="shared" si="9"/>
        <v>22</v>
      </c>
      <c r="O154">
        <v>0</v>
      </c>
      <c r="P154" t="str">
        <f t="shared" si="10"/>
        <v>C</v>
      </c>
      <c r="Q154">
        <f t="shared" si="11"/>
        <v>2</v>
      </c>
      <c r="R154">
        <f t="shared" si="12"/>
        <v>0</v>
      </c>
    </row>
    <row r="155" spans="1:18" ht="13.2" x14ac:dyDescent="0.25">
      <c r="A155" s="1">
        <v>153</v>
      </c>
      <c r="B155" s="1">
        <v>0</v>
      </c>
      <c r="C155" s="1">
        <v>3</v>
      </c>
      <c r="D155" s="1" t="s">
        <v>239</v>
      </c>
      <c r="E155" s="1" t="s">
        <v>13</v>
      </c>
      <c r="F155" s="1">
        <v>55.5</v>
      </c>
      <c r="G155" s="1">
        <v>0</v>
      </c>
      <c r="H155" s="1">
        <v>0</v>
      </c>
      <c r="I155" s="1" t="s">
        <v>240</v>
      </c>
      <c r="J155" s="1">
        <v>8.0500000000000007</v>
      </c>
      <c r="L155" s="1" t="s">
        <v>15</v>
      </c>
      <c r="M155" t="str" cm="1">
        <f t="array" ref="M155">IF(L155="",S,L155)</f>
        <v>S</v>
      </c>
      <c r="N155" s="4">
        <f t="shared" si="9"/>
        <v>55.5</v>
      </c>
      <c r="O155">
        <v>1</v>
      </c>
      <c r="P155" t="str">
        <f t="shared" si="10"/>
        <v>M</v>
      </c>
      <c r="Q155">
        <f t="shared" si="11"/>
        <v>1</v>
      </c>
      <c r="R155">
        <f t="shared" si="12"/>
        <v>1</v>
      </c>
    </row>
    <row r="156" spans="1:18" ht="13.2" x14ac:dyDescent="0.25">
      <c r="A156" s="1">
        <v>154</v>
      </c>
      <c r="B156" s="1">
        <v>0</v>
      </c>
      <c r="C156" s="1">
        <v>3</v>
      </c>
      <c r="D156" s="1" t="s">
        <v>241</v>
      </c>
      <c r="E156" s="1" t="s">
        <v>13</v>
      </c>
      <c r="F156" s="1">
        <v>40.5</v>
      </c>
      <c r="G156" s="1">
        <v>0</v>
      </c>
      <c r="H156" s="1">
        <v>2</v>
      </c>
      <c r="I156" s="1" t="s">
        <v>242</v>
      </c>
      <c r="J156" s="1">
        <v>14.5</v>
      </c>
      <c r="L156" s="1" t="s">
        <v>15</v>
      </c>
      <c r="M156" t="str" cm="1">
        <f t="array" ref="M156">IF(L156="",S,L156)</f>
        <v>S</v>
      </c>
      <c r="N156" s="4">
        <f t="shared" si="9"/>
        <v>40.5</v>
      </c>
      <c r="O156">
        <v>1</v>
      </c>
      <c r="P156" t="str">
        <f t="shared" si="10"/>
        <v>M</v>
      </c>
      <c r="Q156">
        <f t="shared" si="11"/>
        <v>3</v>
      </c>
      <c r="R156">
        <f t="shared" si="12"/>
        <v>0</v>
      </c>
    </row>
    <row r="157" spans="1:18" ht="13.2" x14ac:dyDescent="0.25">
      <c r="A157" s="1">
        <v>155</v>
      </c>
      <c r="B157" s="1">
        <v>0</v>
      </c>
      <c r="C157" s="1">
        <v>3</v>
      </c>
      <c r="D157" s="1" t="s">
        <v>243</v>
      </c>
      <c r="E157" s="1" t="s">
        <v>13</v>
      </c>
      <c r="G157" s="1">
        <v>0</v>
      </c>
      <c r="H157" s="1">
        <v>0</v>
      </c>
      <c r="I157" s="1" t="s">
        <v>244</v>
      </c>
      <c r="J157" s="1">
        <v>7.3125</v>
      </c>
      <c r="L157" s="1" t="s">
        <v>15</v>
      </c>
      <c r="M157" t="str" cm="1">
        <f t="array" ref="M157">IF(L157="",S,L157)</f>
        <v>S</v>
      </c>
      <c r="N157" s="4">
        <f t="shared" si="9"/>
        <v>26.507588932806325</v>
      </c>
      <c r="O157">
        <v>1</v>
      </c>
      <c r="P157" t="str">
        <f t="shared" si="10"/>
        <v>M</v>
      </c>
      <c r="Q157">
        <f t="shared" si="11"/>
        <v>1</v>
      </c>
      <c r="R157">
        <f t="shared" si="12"/>
        <v>1</v>
      </c>
    </row>
    <row r="158" spans="1:18" ht="13.2" x14ac:dyDescent="0.25">
      <c r="A158" s="1">
        <v>156</v>
      </c>
      <c r="B158" s="1">
        <v>0</v>
      </c>
      <c r="C158" s="1">
        <v>1</v>
      </c>
      <c r="D158" s="1" t="s">
        <v>245</v>
      </c>
      <c r="E158" s="1" t="s">
        <v>13</v>
      </c>
      <c r="F158" s="1">
        <v>51</v>
      </c>
      <c r="G158" s="1">
        <v>0</v>
      </c>
      <c r="H158" s="1">
        <v>1</v>
      </c>
      <c r="I158" s="1" t="s">
        <v>246</v>
      </c>
      <c r="J158" s="1">
        <v>61.379199999999997</v>
      </c>
      <c r="L158" s="1" t="s">
        <v>20</v>
      </c>
      <c r="M158" t="str" cm="1">
        <f t="array" ref="M158">IF(L158="",S,L158)</f>
        <v>C</v>
      </c>
      <c r="N158">
        <f t="shared" si="9"/>
        <v>51</v>
      </c>
      <c r="O158">
        <v>1</v>
      </c>
      <c r="P158" t="str">
        <f t="shared" si="10"/>
        <v>M</v>
      </c>
      <c r="Q158">
        <f t="shared" si="11"/>
        <v>2</v>
      </c>
      <c r="R158">
        <f t="shared" si="12"/>
        <v>0</v>
      </c>
    </row>
    <row r="159" spans="1:18" ht="13.2" x14ac:dyDescent="0.25">
      <c r="A159" s="1">
        <v>157</v>
      </c>
      <c r="B159" s="1">
        <v>1</v>
      </c>
      <c r="C159" s="1">
        <v>3</v>
      </c>
      <c r="D159" s="1" t="s">
        <v>247</v>
      </c>
      <c r="E159" s="1" t="s">
        <v>17</v>
      </c>
      <c r="F159" s="1">
        <v>16</v>
      </c>
      <c r="G159" s="1">
        <v>0</v>
      </c>
      <c r="H159" s="1">
        <v>0</v>
      </c>
      <c r="I159" s="1">
        <v>35851</v>
      </c>
      <c r="J159" s="1">
        <v>7.7332999999999998</v>
      </c>
      <c r="L159" s="1" t="s">
        <v>28</v>
      </c>
      <c r="M159" t="str" cm="1">
        <f t="array" ref="M159">IF(L159="",S,L159)</f>
        <v>Q</v>
      </c>
      <c r="N159">
        <f t="shared" si="9"/>
        <v>16</v>
      </c>
      <c r="O159">
        <v>0</v>
      </c>
      <c r="P159" t="str">
        <f t="shared" si="10"/>
        <v>M</v>
      </c>
      <c r="Q159">
        <f t="shared" si="11"/>
        <v>1</v>
      </c>
      <c r="R159">
        <f t="shared" si="12"/>
        <v>1</v>
      </c>
    </row>
    <row r="160" spans="1:18" ht="13.2" x14ac:dyDescent="0.25">
      <c r="A160" s="1">
        <v>158</v>
      </c>
      <c r="B160" s="1">
        <v>0</v>
      </c>
      <c r="C160" s="1">
        <v>3</v>
      </c>
      <c r="D160" s="1" t="s">
        <v>248</v>
      </c>
      <c r="E160" s="1" t="s">
        <v>13</v>
      </c>
      <c r="F160" s="1">
        <v>30</v>
      </c>
      <c r="G160" s="1">
        <v>0</v>
      </c>
      <c r="H160" s="1">
        <v>0</v>
      </c>
      <c r="I160" s="1" t="s">
        <v>249</v>
      </c>
      <c r="J160" s="1">
        <v>8.0500000000000007</v>
      </c>
      <c r="L160" s="1" t="s">
        <v>15</v>
      </c>
      <c r="M160" t="str" cm="1">
        <f t="array" ref="M160">IF(L160="",S,L160)</f>
        <v>S</v>
      </c>
      <c r="N160">
        <f t="shared" si="9"/>
        <v>30</v>
      </c>
      <c r="O160">
        <v>1</v>
      </c>
      <c r="P160" t="str">
        <f t="shared" si="10"/>
        <v>M</v>
      </c>
      <c r="Q160">
        <f t="shared" si="11"/>
        <v>1</v>
      </c>
      <c r="R160">
        <f t="shared" si="12"/>
        <v>1</v>
      </c>
    </row>
    <row r="161" spans="1:18" ht="13.2" x14ac:dyDescent="0.25">
      <c r="A161" s="1">
        <v>159</v>
      </c>
      <c r="B161" s="1">
        <v>0</v>
      </c>
      <c r="C161" s="1">
        <v>3</v>
      </c>
      <c r="D161" s="1" t="s">
        <v>250</v>
      </c>
      <c r="E161" s="1" t="s">
        <v>13</v>
      </c>
      <c r="G161" s="1">
        <v>0</v>
      </c>
      <c r="H161" s="1">
        <v>0</v>
      </c>
      <c r="I161" s="1">
        <v>315037</v>
      </c>
      <c r="J161" s="1">
        <v>8.6624999999999996</v>
      </c>
      <c r="L161" s="1" t="s">
        <v>15</v>
      </c>
      <c r="M161" t="str" cm="1">
        <f t="array" ref="M161">IF(L161="",S,L161)</f>
        <v>S</v>
      </c>
      <c r="N161" s="4">
        <f t="shared" si="9"/>
        <v>26.507588932806325</v>
      </c>
      <c r="O161">
        <v>1</v>
      </c>
      <c r="P161" t="str">
        <f t="shared" si="10"/>
        <v>M</v>
      </c>
      <c r="Q161">
        <f t="shared" si="11"/>
        <v>1</v>
      </c>
      <c r="R161">
        <f t="shared" si="12"/>
        <v>1</v>
      </c>
    </row>
    <row r="162" spans="1:18" ht="13.2" x14ac:dyDescent="0.25">
      <c r="A162" s="1">
        <v>160</v>
      </c>
      <c r="B162" s="1">
        <v>0</v>
      </c>
      <c r="C162" s="1">
        <v>3</v>
      </c>
      <c r="D162" s="1" t="s">
        <v>251</v>
      </c>
      <c r="E162" s="1" t="s">
        <v>13</v>
      </c>
      <c r="G162" s="1">
        <v>8</v>
      </c>
      <c r="H162" s="1">
        <v>2</v>
      </c>
      <c r="I162" s="1" t="s">
        <v>252</v>
      </c>
      <c r="J162" s="1">
        <v>69.55</v>
      </c>
      <c r="L162" s="1" t="s">
        <v>15</v>
      </c>
      <c r="M162" t="str" cm="1">
        <f t="array" ref="M162">IF(L162="",S,L162)</f>
        <v>S</v>
      </c>
      <c r="N162" s="4">
        <f t="shared" si="9"/>
        <v>26.507588932806325</v>
      </c>
      <c r="O162">
        <v>1</v>
      </c>
      <c r="P162" t="str">
        <f t="shared" si="10"/>
        <v>M</v>
      </c>
      <c r="Q162">
        <f t="shared" si="11"/>
        <v>11</v>
      </c>
      <c r="R162">
        <f t="shared" si="12"/>
        <v>0</v>
      </c>
    </row>
    <row r="163" spans="1:18" ht="13.2" x14ac:dyDescent="0.25">
      <c r="A163" s="1">
        <v>161</v>
      </c>
      <c r="B163" s="1">
        <v>0</v>
      </c>
      <c r="C163" s="1">
        <v>3</v>
      </c>
      <c r="D163" s="1" t="s">
        <v>253</v>
      </c>
      <c r="E163" s="1" t="s">
        <v>13</v>
      </c>
      <c r="F163" s="1">
        <v>44</v>
      </c>
      <c r="G163" s="1">
        <v>0</v>
      </c>
      <c r="H163" s="1">
        <v>1</v>
      </c>
      <c r="I163" s="1">
        <v>371362</v>
      </c>
      <c r="J163" s="1">
        <v>16.100000000000001</v>
      </c>
      <c r="L163" s="1" t="s">
        <v>15</v>
      </c>
      <c r="M163" t="str" cm="1">
        <f t="array" ref="M163">IF(L163="",S,L163)</f>
        <v>S</v>
      </c>
      <c r="N163">
        <f t="shared" si="9"/>
        <v>44</v>
      </c>
      <c r="O163">
        <v>1</v>
      </c>
      <c r="P163" t="str">
        <f t="shared" si="10"/>
        <v>M</v>
      </c>
      <c r="Q163">
        <f t="shared" si="11"/>
        <v>2</v>
      </c>
      <c r="R163">
        <f t="shared" si="12"/>
        <v>0</v>
      </c>
    </row>
    <row r="164" spans="1:18" ht="13.2" x14ac:dyDescent="0.25">
      <c r="A164" s="1">
        <v>162</v>
      </c>
      <c r="B164" s="1">
        <v>1</v>
      </c>
      <c r="C164" s="1">
        <v>2</v>
      </c>
      <c r="D164" s="1" t="s">
        <v>254</v>
      </c>
      <c r="E164" s="1" t="s">
        <v>17</v>
      </c>
      <c r="F164" s="1">
        <v>40</v>
      </c>
      <c r="G164" s="1">
        <v>0</v>
      </c>
      <c r="H164" s="1">
        <v>0</v>
      </c>
      <c r="I164" s="1" t="s">
        <v>255</v>
      </c>
      <c r="J164" s="1">
        <v>15.75</v>
      </c>
      <c r="L164" s="1" t="s">
        <v>15</v>
      </c>
      <c r="M164" t="str" cm="1">
        <f t="array" ref="M164">IF(L164="",S,L164)</f>
        <v>S</v>
      </c>
      <c r="N164">
        <f t="shared" si="9"/>
        <v>40</v>
      </c>
      <c r="O164">
        <v>0</v>
      </c>
      <c r="P164" t="str">
        <f t="shared" si="10"/>
        <v>M</v>
      </c>
      <c r="Q164">
        <f t="shared" si="11"/>
        <v>1</v>
      </c>
      <c r="R164">
        <f t="shared" si="12"/>
        <v>1</v>
      </c>
    </row>
    <row r="165" spans="1:18" ht="13.2" x14ac:dyDescent="0.25">
      <c r="A165" s="1">
        <v>163</v>
      </c>
      <c r="B165" s="1">
        <v>0</v>
      </c>
      <c r="C165" s="1">
        <v>3</v>
      </c>
      <c r="D165" s="1" t="s">
        <v>256</v>
      </c>
      <c r="E165" s="1" t="s">
        <v>13</v>
      </c>
      <c r="F165" s="1">
        <v>26</v>
      </c>
      <c r="G165" s="1">
        <v>0</v>
      </c>
      <c r="H165" s="1">
        <v>0</v>
      </c>
      <c r="I165" s="1">
        <v>347068</v>
      </c>
      <c r="J165" s="1">
        <v>7.7750000000000004</v>
      </c>
      <c r="L165" s="1" t="s">
        <v>15</v>
      </c>
      <c r="M165" t="str" cm="1">
        <f t="array" ref="M165">IF(L165="",S,L165)</f>
        <v>S</v>
      </c>
      <c r="N165">
        <f t="shared" si="9"/>
        <v>26</v>
      </c>
      <c r="O165">
        <v>1</v>
      </c>
      <c r="P165" t="str">
        <f t="shared" si="10"/>
        <v>M</v>
      </c>
      <c r="Q165">
        <f t="shared" si="11"/>
        <v>1</v>
      </c>
      <c r="R165">
        <f t="shared" si="12"/>
        <v>1</v>
      </c>
    </row>
    <row r="166" spans="1:18" ht="13.2" x14ac:dyDescent="0.25">
      <c r="A166" s="1">
        <v>164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17</v>
      </c>
      <c r="G166" s="1">
        <v>0</v>
      </c>
      <c r="H166" s="1">
        <v>0</v>
      </c>
      <c r="I166" s="1">
        <v>315093</v>
      </c>
      <c r="J166" s="1">
        <v>8.6624999999999996</v>
      </c>
      <c r="L166" s="1" t="s">
        <v>15</v>
      </c>
      <c r="M166" t="str" cm="1">
        <f t="array" ref="M166">IF(L166="",S,L166)</f>
        <v>S</v>
      </c>
      <c r="N166">
        <f t="shared" si="9"/>
        <v>17</v>
      </c>
      <c r="O166">
        <v>1</v>
      </c>
      <c r="P166" t="str">
        <f t="shared" si="10"/>
        <v>M</v>
      </c>
      <c r="Q166">
        <f t="shared" si="11"/>
        <v>1</v>
      </c>
      <c r="R166">
        <f t="shared" si="12"/>
        <v>1</v>
      </c>
    </row>
    <row r="167" spans="1:18" ht="13.2" x14ac:dyDescent="0.25">
      <c r="A167" s="1">
        <v>165</v>
      </c>
      <c r="B167" s="1">
        <v>0</v>
      </c>
      <c r="C167" s="1">
        <v>3</v>
      </c>
      <c r="D167" s="1" t="s">
        <v>258</v>
      </c>
      <c r="E167" s="1" t="s">
        <v>13</v>
      </c>
      <c r="F167" s="1">
        <v>1</v>
      </c>
      <c r="G167" s="1">
        <v>4</v>
      </c>
      <c r="H167" s="1">
        <v>1</v>
      </c>
      <c r="I167" s="1">
        <v>3101295</v>
      </c>
      <c r="J167" s="1">
        <v>39.6875</v>
      </c>
      <c r="L167" s="1" t="s">
        <v>15</v>
      </c>
      <c r="M167" t="str" cm="1">
        <f t="array" ref="M167">IF(L167="",S,L167)</f>
        <v>S</v>
      </c>
      <c r="N167">
        <f t="shared" si="9"/>
        <v>1</v>
      </c>
      <c r="O167">
        <v>1</v>
      </c>
      <c r="P167" t="str">
        <f t="shared" si="10"/>
        <v>M</v>
      </c>
      <c r="Q167">
        <f t="shared" si="11"/>
        <v>6</v>
      </c>
      <c r="R167">
        <f t="shared" si="12"/>
        <v>0</v>
      </c>
    </row>
    <row r="168" spans="1:18" ht="13.2" x14ac:dyDescent="0.25">
      <c r="A168" s="1">
        <v>166</v>
      </c>
      <c r="B168" s="1">
        <v>1</v>
      </c>
      <c r="C168" s="1">
        <v>3</v>
      </c>
      <c r="D168" s="1" t="s">
        <v>259</v>
      </c>
      <c r="E168" s="1" t="s">
        <v>13</v>
      </c>
      <c r="F168" s="1">
        <v>9</v>
      </c>
      <c r="G168" s="1">
        <v>0</v>
      </c>
      <c r="H168" s="1">
        <v>2</v>
      </c>
      <c r="I168" s="1">
        <v>363291</v>
      </c>
      <c r="J168" s="1">
        <v>20.524999999999999</v>
      </c>
      <c r="L168" s="1" t="s">
        <v>15</v>
      </c>
      <c r="M168" t="str" cm="1">
        <f t="array" ref="M168">IF(L168="",S,L168)</f>
        <v>S</v>
      </c>
      <c r="N168">
        <f t="shared" si="9"/>
        <v>9</v>
      </c>
      <c r="O168">
        <v>1</v>
      </c>
      <c r="P168" t="str">
        <f t="shared" si="10"/>
        <v>M</v>
      </c>
      <c r="Q168">
        <f t="shared" si="11"/>
        <v>3</v>
      </c>
      <c r="R168">
        <f t="shared" si="12"/>
        <v>0</v>
      </c>
    </row>
    <row r="169" spans="1:18" ht="13.2" x14ac:dyDescent="0.25">
      <c r="A169" s="1">
        <v>167</v>
      </c>
      <c r="B169" s="1">
        <v>1</v>
      </c>
      <c r="C169" s="1">
        <v>1</v>
      </c>
      <c r="D169" s="1" t="s">
        <v>260</v>
      </c>
      <c r="E169" s="1" t="s">
        <v>17</v>
      </c>
      <c r="G169" s="1">
        <v>0</v>
      </c>
      <c r="H169" s="1">
        <v>1</v>
      </c>
      <c r="I169" s="1">
        <v>113505</v>
      </c>
      <c r="J169" s="1">
        <v>55</v>
      </c>
      <c r="K169" s="1" t="s">
        <v>261</v>
      </c>
      <c r="L169" s="1" t="s">
        <v>15</v>
      </c>
      <c r="M169" t="str" cm="1">
        <f t="array" ref="M169">IF(L169="",S,L169)</f>
        <v>S</v>
      </c>
      <c r="N169" s="4">
        <f t="shared" si="9"/>
        <v>34.611764705882351</v>
      </c>
      <c r="O169">
        <v>0</v>
      </c>
      <c r="P169" t="str">
        <f t="shared" si="10"/>
        <v>E</v>
      </c>
      <c r="Q169">
        <f t="shared" si="11"/>
        <v>2</v>
      </c>
      <c r="R169">
        <f t="shared" si="12"/>
        <v>0</v>
      </c>
    </row>
    <row r="170" spans="1:18" ht="13.2" x14ac:dyDescent="0.25">
      <c r="A170" s="1">
        <v>168</v>
      </c>
      <c r="B170" s="1">
        <v>0</v>
      </c>
      <c r="C170" s="1">
        <v>3</v>
      </c>
      <c r="D170" s="1" t="s">
        <v>262</v>
      </c>
      <c r="E170" s="1" t="s">
        <v>17</v>
      </c>
      <c r="F170" s="1">
        <v>45</v>
      </c>
      <c r="G170" s="1">
        <v>1</v>
      </c>
      <c r="H170" s="1">
        <v>4</v>
      </c>
      <c r="I170" s="1">
        <v>347088</v>
      </c>
      <c r="J170" s="1">
        <v>27.9</v>
      </c>
      <c r="L170" s="1" t="s">
        <v>15</v>
      </c>
      <c r="M170" t="str" cm="1">
        <f t="array" ref="M170">IF(L170="",S,L170)</f>
        <v>S</v>
      </c>
      <c r="N170">
        <f t="shared" si="9"/>
        <v>45</v>
      </c>
      <c r="O170">
        <v>0</v>
      </c>
      <c r="P170" t="str">
        <f t="shared" si="10"/>
        <v>M</v>
      </c>
      <c r="Q170">
        <f t="shared" si="11"/>
        <v>6</v>
      </c>
      <c r="R170">
        <f t="shared" si="12"/>
        <v>0</v>
      </c>
    </row>
    <row r="171" spans="1:18" ht="13.2" x14ac:dyDescent="0.25">
      <c r="A171" s="1">
        <v>169</v>
      </c>
      <c r="B171" s="1">
        <v>0</v>
      </c>
      <c r="C171" s="1">
        <v>1</v>
      </c>
      <c r="D171" s="1" t="s">
        <v>263</v>
      </c>
      <c r="E171" s="1" t="s">
        <v>13</v>
      </c>
      <c r="G171" s="1">
        <v>0</v>
      </c>
      <c r="H171" s="1">
        <v>0</v>
      </c>
      <c r="I171" s="1" t="s">
        <v>264</v>
      </c>
      <c r="J171" s="1">
        <v>25.925000000000001</v>
      </c>
      <c r="L171" s="1" t="s">
        <v>15</v>
      </c>
      <c r="M171" t="str" cm="1">
        <f t="array" ref="M171">IF(L171="",S,L171)</f>
        <v>S</v>
      </c>
      <c r="N171" s="4">
        <f t="shared" si="9"/>
        <v>41.281386138613861</v>
      </c>
      <c r="O171">
        <v>1</v>
      </c>
      <c r="P171" t="str">
        <f t="shared" si="10"/>
        <v>M</v>
      </c>
      <c r="Q171">
        <f t="shared" si="11"/>
        <v>1</v>
      </c>
      <c r="R171">
        <f t="shared" si="12"/>
        <v>1</v>
      </c>
    </row>
    <row r="172" spans="1:18" ht="13.2" x14ac:dyDescent="0.25">
      <c r="A172" s="1">
        <v>170</v>
      </c>
      <c r="B172" s="1">
        <v>0</v>
      </c>
      <c r="C172" s="1">
        <v>3</v>
      </c>
      <c r="D172" s="1" t="s">
        <v>265</v>
      </c>
      <c r="E172" s="1" t="s">
        <v>13</v>
      </c>
      <c r="F172" s="1">
        <v>28</v>
      </c>
      <c r="G172" s="1">
        <v>0</v>
      </c>
      <c r="H172" s="1">
        <v>0</v>
      </c>
      <c r="I172" s="1">
        <v>1601</v>
      </c>
      <c r="J172" s="1">
        <v>56.495800000000003</v>
      </c>
      <c r="L172" s="1" t="s">
        <v>15</v>
      </c>
      <c r="M172" t="str" cm="1">
        <f t="array" ref="M172">IF(L172="",S,L172)</f>
        <v>S</v>
      </c>
      <c r="N172">
        <f t="shared" si="9"/>
        <v>28</v>
      </c>
      <c r="O172">
        <v>1</v>
      </c>
      <c r="P172" t="str">
        <f t="shared" si="10"/>
        <v>M</v>
      </c>
      <c r="Q172">
        <f t="shared" si="11"/>
        <v>1</v>
      </c>
      <c r="R172">
        <f t="shared" si="12"/>
        <v>1</v>
      </c>
    </row>
    <row r="173" spans="1:18" ht="13.2" x14ac:dyDescent="0.25">
      <c r="A173" s="1">
        <v>171</v>
      </c>
      <c r="B173" s="1">
        <v>0</v>
      </c>
      <c r="C173" s="1">
        <v>1</v>
      </c>
      <c r="D173" s="1" t="s">
        <v>266</v>
      </c>
      <c r="E173" s="1" t="s">
        <v>13</v>
      </c>
      <c r="F173" s="1">
        <v>61</v>
      </c>
      <c r="G173" s="1">
        <v>0</v>
      </c>
      <c r="H173" s="1">
        <v>0</v>
      </c>
      <c r="I173" s="1">
        <v>111240</v>
      </c>
      <c r="J173" s="1">
        <v>33.5</v>
      </c>
      <c r="K173" s="1" t="s">
        <v>267</v>
      </c>
      <c r="L173" s="1" t="s">
        <v>15</v>
      </c>
      <c r="M173" t="str" cm="1">
        <f t="array" ref="M173">IF(L173="",S,L173)</f>
        <v>S</v>
      </c>
      <c r="N173">
        <f t="shared" si="9"/>
        <v>61</v>
      </c>
      <c r="O173">
        <v>1</v>
      </c>
      <c r="P173" t="str">
        <f t="shared" si="10"/>
        <v>B</v>
      </c>
      <c r="Q173">
        <f t="shared" si="11"/>
        <v>1</v>
      </c>
      <c r="R173">
        <f t="shared" si="12"/>
        <v>1</v>
      </c>
    </row>
    <row r="174" spans="1:18" ht="13.2" x14ac:dyDescent="0.25">
      <c r="A174" s="1">
        <v>172</v>
      </c>
      <c r="B174" s="1">
        <v>0</v>
      </c>
      <c r="C174" s="1">
        <v>3</v>
      </c>
      <c r="D174" s="1" t="s">
        <v>268</v>
      </c>
      <c r="E174" s="1" t="s">
        <v>13</v>
      </c>
      <c r="F174" s="1">
        <v>4</v>
      </c>
      <c r="G174" s="1">
        <v>4</v>
      </c>
      <c r="H174" s="1">
        <v>1</v>
      </c>
      <c r="I174" s="1">
        <v>382652</v>
      </c>
      <c r="J174" s="1">
        <v>29.125</v>
      </c>
      <c r="L174" s="1" t="s">
        <v>28</v>
      </c>
      <c r="M174" t="str" cm="1">
        <f t="array" ref="M174">IF(L174="",S,L174)</f>
        <v>Q</v>
      </c>
      <c r="N174">
        <f t="shared" si="9"/>
        <v>4</v>
      </c>
      <c r="O174">
        <v>1</v>
      </c>
      <c r="P174" t="str">
        <f t="shared" si="10"/>
        <v>M</v>
      </c>
      <c r="Q174">
        <f t="shared" si="11"/>
        <v>6</v>
      </c>
      <c r="R174">
        <f t="shared" si="12"/>
        <v>0</v>
      </c>
    </row>
    <row r="175" spans="1:18" ht="13.2" x14ac:dyDescent="0.25">
      <c r="A175" s="1">
        <v>173</v>
      </c>
      <c r="B175" s="1">
        <v>1</v>
      </c>
      <c r="C175" s="1">
        <v>3</v>
      </c>
      <c r="D175" s="1" t="s">
        <v>269</v>
      </c>
      <c r="E175" s="1" t="s">
        <v>17</v>
      </c>
      <c r="F175" s="1">
        <v>1</v>
      </c>
      <c r="G175" s="1">
        <v>1</v>
      </c>
      <c r="H175" s="1">
        <v>1</v>
      </c>
      <c r="I175" s="1">
        <v>347742</v>
      </c>
      <c r="J175" s="1">
        <v>11.1333</v>
      </c>
      <c r="L175" s="1" t="s">
        <v>15</v>
      </c>
      <c r="M175" t="str" cm="1">
        <f t="array" ref="M175">IF(L175="",S,L175)</f>
        <v>S</v>
      </c>
      <c r="N175">
        <f t="shared" si="9"/>
        <v>1</v>
      </c>
      <c r="O175">
        <v>0</v>
      </c>
      <c r="P175" t="str">
        <f t="shared" si="10"/>
        <v>M</v>
      </c>
      <c r="Q175">
        <f t="shared" si="11"/>
        <v>3</v>
      </c>
      <c r="R175">
        <f t="shared" si="12"/>
        <v>0</v>
      </c>
    </row>
    <row r="176" spans="1:18" ht="13.2" x14ac:dyDescent="0.25">
      <c r="A176" s="1">
        <v>174</v>
      </c>
      <c r="B176" s="1">
        <v>0</v>
      </c>
      <c r="C176" s="1">
        <v>3</v>
      </c>
      <c r="D176" s="1" t="s">
        <v>270</v>
      </c>
      <c r="E176" s="1" t="s">
        <v>13</v>
      </c>
      <c r="F176" s="1">
        <v>21</v>
      </c>
      <c r="G176" s="1">
        <v>0</v>
      </c>
      <c r="H176" s="1">
        <v>0</v>
      </c>
      <c r="I176" s="1" t="s">
        <v>271</v>
      </c>
      <c r="J176" s="1">
        <v>7.9249999999999998</v>
      </c>
      <c r="L176" s="1" t="s">
        <v>15</v>
      </c>
      <c r="M176" t="str" cm="1">
        <f t="array" ref="M176">IF(L176="",S,L176)</f>
        <v>S</v>
      </c>
      <c r="N176">
        <f t="shared" si="9"/>
        <v>21</v>
      </c>
      <c r="O176">
        <v>1</v>
      </c>
      <c r="P176" t="str">
        <f t="shared" si="10"/>
        <v>M</v>
      </c>
      <c r="Q176">
        <f t="shared" si="11"/>
        <v>1</v>
      </c>
      <c r="R176">
        <f t="shared" si="12"/>
        <v>1</v>
      </c>
    </row>
    <row r="177" spans="1:26" ht="13.2" x14ac:dyDescent="0.25">
      <c r="A177" s="1">
        <v>175</v>
      </c>
      <c r="B177" s="1">
        <v>0</v>
      </c>
      <c r="C177" s="1">
        <v>1</v>
      </c>
      <c r="D177" s="1" t="s">
        <v>272</v>
      </c>
      <c r="E177" s="1" t="s">
        <v>13</v>
      </c>
      <c r="F177" s="1">
        <v>56</v>
      </c>
      <c r="G177" s="1">
        <v>0</v>
      </c>
      <c r="H177" s="1">
        <v>0</v>
      </c>
      <c r="I177" s="1">
        <v>17764</v>
      </c>
      <c r="J177" s="1">
        <v>30.695799999999998</v>
      </c>
      <c r="K177" s="1" t="s">
        <v>273</v>
      </c>
      <c r="L177" s="1" t="s">
        <v>20</v>
      </c>
      <c r="M177" t="str" cm="1">
        <f t="array" ref="M177">IF(L177="",S,L177)</f>
        <v>C</v>
      </c>
      <c r="N177">
        <f t="shared" si="9"/>
        <v>56</v>
      </c>
      <c r="O177">
        <v>1</v>
      </c>
      <c r="P177" t="str">
        <f t="shared" si="10"/>
        <v>A</v>
      </c>
      <c r="Q177">
        <f t="shared" si="11"/>
        <v>1</v>
      </c>
      <c r="R177">
        <f t="shared" si="12"/>
        <v>1</v>
      </c>
    </row>
    <row r="178" spans="1:26" ht="13.2" x14ac:dyDescent="0.25">
      <c r="A178" s="1">
        <v>176</v>
      </c>
      <c r="B178" s="1">
        <v>0</v>
      </c>
      <c r="C178" s="1">
        <v>3</v>
      </c>
      <c r="D178" s="1" t="s">
        <v>274</v>
      </c>
      <c r="E178" s="1" t="s">
        <v>13</v>
      </c>
      <c r="F178" s="1">
        <v>18</v>
      </c>
      <c r="G178" s="1">
        <v>1</v>
      </c>
      <c r="H178" s="1">
        <v>1</v>
      </c>
      <c r="I178" s="1">
        <v>350404</v>
      </c>
      <c r="J178" s="1">
        <v>7.8541999999999996</v>
      </c>
      <c r="L178" s="1" t="s">
        <v>15</v>
      </c>
      <c r="M178" t="str" cm="1">
        <f t="array" ref="M178">IF(L178="",S,L178)</f>
        <v>S</v>
      </c>
      <c r="N178">
        <f t="shared" si="9"/>
        <v>18</v>
      </c>
      <c r="O178">
        <v>1</v>
      </c>
      <c r="P178" t="str">
        <f t="shared" si="10"/>
        <v>M</v>
      </c>
      <c r="Q178">
        <f t="shared" si="11"/>
        <v>3</v>
      </c>
      <c r="R178">
        <f t="shared" si="12"/>
        <v>0</v>
      </c>
    </row>
    <row r="179" spans="1:26" ht="13.2" x14ac:dyDescent="0.25">
      <c r="A179" s="1">
        <v>177</v>
      </c>
      <c r="B179" s="1">
        <v>0</v>
      </c>
      <c r="C179" s="1">
        <v>3</v>
      </c>
      <c r="D179" s="1" t="s">
        <v>275</v>
      </c>
      <c r="E179" s="1" t="s">
        <v>13</v>
      </c>
      <c r="G179" s="1">
        <v>3</v>
      </c>
      <c r="H179" s="1">
        <v>1</v>
      </c>
      <c r="I179" s="1">
        <v>4133</v>
      </c>
      <c r="J179" s="1">
        <v>25.466699999999999</v>
      </c>
      <c r="L179" s="1" t="s">
        <v>15</v>
      </c>
      <c r="M179" t="str" cm="1">
        <f t="array" ref="M179">IF(L179="",S,L179)</f>
        <v>S</v>
      </c>
      <c r="N179" s="4">
        <f t="shared" si="9"/>
        <v>26.507588932806325</v>
      </c>
      <c r="O179">
        <v>1</v>
      </c>
      <c r="P179" t="str">
        <f t="shared" si="10"/>
        <v>M</v>
      </c>
      <c r="Q179">
        <f t="shared" si="11"/>
        <v>5</v>
      </c>
      <c r="R179">
        <f t="shared" si="12"/>
        <v>0</v>
      </c>
      <c r="Z179" s="1" t="s">
        <v>276</v>
      </c>
    </row>
    <row r="180" spans="1:26" ht="13.2" x14ac:dyDescent="0.25">
      <c r="A180" s="1">
        <v>178</v>
      </c>
      <c r="B180" s="1">
        <v>0</v>
      </c>
      <c r="C180" s="1">
        <v>1</v>
      </c>
      <c r="D180" s="1" t="s">
        <v>277</v>
      </c>
      <c r="E180" s="1" t="s">
        <v>17</v>
      </c>
      <c r="F180" s="1">
        <v>50</v>
      </c>
      <c r="G180" s="1">
        <v>0</v>
      </c>
      <c r="H180" s="1">
        <v>0</v>
      </c>
      <c r="I180" s="1" t="s">
        <v>278</v>
      </c>
      <c r="J180" s="1">
        <v>28.712499999999999</v>
      </c>
      <c r="K180" s="1" t="s">
        <v>279</v>
      </c>
      <c r="L180" s="1" t="s">
        <v>20</v>
      </c>
      <c r="M180" t="str" cm="1">
        <f t="array" ref="M180">IF(L180="",S,L180)</f>
        <v>C</v>
      </c>
      <c r="N180">
        <f t="shared" si="9"/>
        <v>50</v>
      </c>
      <c r="O180">
        <v>0</v>
      </c>
      <c r="P180" t="str">
        <f t="shared" si="10"/>
        <v>C</v>
      </c>
      <c r="Q180">
        <f t="shared" si="11"/>
        <v>1</v>
      </c>
      <c r="R180">
        <f t="shared" si="12"/>
        <v>1</v>
      </c>
    </row>
    <row r="181" spans="1:26" ht="13.2" x14ac:dyDescent="0.25">
      <c r="A181" s="1">
        <v>179</v>
      </c>
      <c r="B181" s="1">
        <v>0</v>
      </c>
      <c r="C181" s="1">
        <v>2</v>
      </c>
      <c r="D181" s="1" t="s">
        <v>280</v>
      </c>
      <c r="E181" s="1" t="s">
        <v>13</v>
      </c>
      <c r="F181" s="1">
        <v>30</v>
      </c>
      <c r="G181" s="1">
        <v>0</v>
      </c>
      <c r="H181" s="1">
        <v>0</v>
      </c>
      <c r="I181" s="1">
        <v>250653</v>
      </c>
      <c r="J181" s="1">
        <v>13</v>
      </c>
      <c r="L181" s="1" t="s">
        <v>15</v>
      </c>
      <c r="M181" t="str" cm="1">
        <f t="array" ref="M181">IF(L181="",S,L181)</f>
        <v>S</v>
      </c>
      <c r="N181">
        <f t="shared" si="9"/>
        <v>30</v>
      </c>
      <c r="O181">
        <v>1</v>
      </c>
      <c r="P181" t="str">
        <f t="shared" si="10"/>
        <v>M</v>
      </c>
      <c r="Q181">
        <f t="shared" si="11"/>
        <v>1</v>
      </c>
      <c r="R181">
        <f t="shared" si="12"/>
        <v>1</v>
      </c>
    </row>
    <row r="182" spans="1:26" ht="13.2" x14ac:dyDescent="0.25">
      <c r="A182" s="1">
        <v>180</v>
      </c>
      <c r="B182" s="1">
        <v>0</v>
      </c>
      <c r="C182" s="1">
        <v>3</v>
      </c>
      <c r="D182" s="1" t="s">
        <v>281</v>
      </c>
      <c r="E182" s="1" t="s">
        <v>13</v>
      </c>
      <c r="F182" s="1">
        <v>36</v>
      </c>
      <c r="G182" s="1">
        <v>0</v>
      </c>
      <c r="H182" s="1">
        <v>0</v>
      </c>
      <c r="I182" s="1" t="s">
        <v>282</v>
      </c>
      <c r="J182" s="1">
        <v>0</v>
      </c>
      <c r="L182" s="1" t="s">
        <v>15</v>
      </c>
      <c r="M182" t="str" cm="1">
        <f t="array" ref="M182">IF(L182="",S,L182)</f>
        <v>S</v>
      </c>
      <c r="N182">
        <f t="shared" si="9"/>
        <v>36</v>
      </c>
      <c r="O182">
        <v>1</v>
      </c>
      <c r="P182" t="str">
        <f t="shared" si="10"/>
        <v>M</v>
      </c>
      <c r="Q182">
        <f t="shared" si="11"/>
        <v>1</v>
      </c>
      <c r="R182">
        <f t="shared" si="12"/>
        <v>1</v>
      </c>
    </row>
    <row r="183" spans="1:26" ht="13.2" x14ac:dyDescent="0.25">
      <c r="A183" s="1">
        <v>181</v>
      </c>
      <c r="B183" s="1">
        <v>0</v>
      </c>
      <c r="C183" s="1">
        <v>3</v>
      </c>
      <c r="D183" s="1" t="s">
        <v>283</v>
      </c>
      <c r="E183" s="1" t="s">
        <v>17</v>
      </c>
      <c r="G183" s="1">
        <v>8</v>
      </c>
      <c r="H183" s="1">
        <v>2</v>
      </c>
      <c r="I183" s="1" t="s">
        <v>252</v>
      </c>
      <c r="J183" s="1">
        <v>69.55</v>
      </c>
      <c r="L183" s="1" t="s">
        <v>15</v>
      </c>
      <c r="M183" t="str" cm="1">
        <f t="array" ref="M183">IF(L183="",S,L183)</f>
        <v>S</v>
      </c>
      <c r="N183" s="4">
        <f t="shared" si="9"/>
        <v>21.75</v>
      </c>
      <c r="O183">
        <v>0</v>
      </c>
      <c r="P183" t="str">
        <f t="shared" si="10"/>
        <v>M</v>
      </c>
      <c r="Q183">
        <f t="shared" si="11"/>
        <v>11</v>
      </c>
      <c r="R183">
        <f t="shared" si="12"/>
        <v>0</v>
      </c>
    </row>
    <row r="184" spans="1:26" ht="13.2" x14ac:dyDescent="0.25">
      <c r="A184" s="1">
        <v>182</v>
      </c>
      <c r="B184" s="1">
        <v>0</v>
      </c>
      <c r="C184" s="1">
        <v>2</v>
      </c>
      <c r="D184" s="1" t="s">
        <v>284</v>
      </c>
      <c r="E184" s="1" t="s">
        <v>13</v>
      </c>
      <c r="G184" s="1">
        <v>0</v>
      </c>
      <c r="H184" s="1">
        <v>0</v>
      </c>
      <c r="I184" s="1" t="s">
        <v>285</v>
      </c>
      <c r="J184" s="1">
        <v>15.05</v>
      </c>
      <c r="L184" s="1" t="s">
        <v>20</v>
      </c>
      <c r="M184" t="str" cm="1">
        <f t="array" ref="M184">IF(L184="",S,L184)</f>
        <v>C</v>
      </c>
      <c r="N184" s="4">
        <f t="shared" si="9"/>
        <v>30.740707070707071</v>
      </c>
      <c r="O184">
        <v>1</v>
      </c>
      <c r="P184" t="str">
        <f t="shared" si="10"/>
        <v>M</v>
      </c>
      <c r="Q184">
        <f t="shared" si="11"/>
        <v>1</v>
      </c>
      <c r="R184">
        <f t="shared" si="12"/>
        <v>1</v>
      </c>
    </row>
    <row r="185" spans="1:26" ht="13.2" x14ac:dyDescent="0.25">
      <c r="A185" s="1">
        <v>183</v>
      </c>
      <c r="B185" s="1">
        <v>0</v>
      </c>
      <c r="C185" s="1">
        <v>3</v>
      </c>
      <c r="D185" s="1" t="s">
        <v>286</v>
      </c>
      <c r="E185" s="1" t="s">
        <v>13</v>
      </c>
      <c r="F185" s="1">
        <v>9</v>
      </c>
      <c r="G185" s="1">
        <v>4</v>
      </c>
      <c r="H185" s="1">
        <v>2</v>
      </c>
      <c r="I185" s="1">
        <v>347077</v>
      </c>
      <c r="J185" s="1">
        <v>31.387499999999999</v>
      </c>
      <c r="L185" s="1" t="s">
        <v>15</v>
      </c>
      <c r="M185" t="str" cm="1">
        <f t="array" ref="M185">IF(L185="",S,L185)</f>
        <v>S</v>
      </c>
      <c r="N185">
        <f t="shared" si="9"/>
        <v>9</v>
      </c>
      <c r="O185">
        <v>1</v>
      </c>
      <c r="P185" t="str">
        <f t="shared" si="10"/>
        <v>M</v>
      </c>
      <c r="Q185">
        <f t="shared" si="11"/>
        <v>7</v>
      </c>
      <c r="R185">
        <f t="shared" si="12"/>
        <v>0</v>
      </c>
    </row>
    <row r="186" spans="1:26" ht="13.2" x14ac:dyDescent="0.25">
      <c r="A186" s="1">
        <v>184</v>
      </c>
      <c r="B186" s="1">
        <v>1</v>
      </c>
      <c r="C186" s="1">
        <v>2</v>
      </c>
      <c r="D186" s="1" t="s">
        <v>287</v>
      </c>
      <c r="E186" s="1" t="s">
        <v>13</v>
      </c>
      <c r="F186" s="1">
        <v>1</v>
      </c>
      <c r="G186" s="1">
        <v>2</v>
      </c>
      <c r="H186" s="1">
        <v>1</v>
      </c>
      <c r="I186" s="1">
        <v>230136</v>
      </c>
      <c r="J186" s="1">
        <v>39</v>
      </c>
      <c r="K186" s="1" t="s">
        <v>288</v>
      </c>
      <c r="L186" s="1" t="s">
        <v>15</v>
      </c>
      <c r="M186" t="str" cm="1">
        <f t="array" ref="M186">IF(L186="",S,L186)</f>
        <v>S</v>
      </c>
      <c r="N186">
        <f t="shared" si="9"/>
        <v>1</v>
      </c>
      <c r="O186">
        <v>1</v>
      </c>
      <c r="P186" t="str">
        <f t="shared" si="10"/>
        <v>F</v>
      </c>
      <c r="Q186">
        <f t="shared" si="11"/>
        <v>4</v>
      </c>
      <c r="R186">
        <f t="shared" si="12"/>
        <v>0</v>
      </c>
    </row>
    <row r="187" spans="1:26" ht="13.2" x14ac:dyDescent="0.25">
      <c r="A187" s="1">
        <v>185</v>
      </c>
      <c r="B187" s="1">
        <v>1</v>
      </c>
      <c r="C187" s="1">
        <v>3</v>
      </c>
      <c r="D187" s="1" t="s">
        <v>289</v>
      </c>
      <c r="E187" s="1" t="s">
        <v>17</v>
      </c>
      <c r="F187" s="1">
        <v>4</v>
      </c>
      <c r="G187" s="1">
        <v>0</v>
      </c>
      <c r="H187" s="1">
        <v>2</v>
      </c>
      <c r="I187" s="1">
        <v>315153</v>
      </c>
      <c r="J187" s="1">
        <v>22.024999999999999</v>
      </c>
      <c r="L187" s="1" t="s">
        <v>15</v>
      </c>
      <c r="M187" t="str" cm="1">
        <f t="array" ref="M187">IF(L187="",S,L187)</f>
        <v>S</v>
      </c>
      <c r="N187">
        <f t="shared" si="9"/>
        <v>4</v>
      </c>
      <c r="O187">
        <v>0</v>
      </c>
      <c r="P187" t="str">
        <f t="shared" si="10"/>
        <v>M</v>
      </c>
      <c r="Q187">
        <f t="shared" si="11"/>
        <v>3</v>
      </c>
      <c r="R187">
        <f t="shared" si="12"/>
        <v>0</v>
      </c>
    </row>
    <row r="188" spans="1:26" ht="13.2" x14ac:dyDescent="0.25">
      <c r="A188" s="1">
        <v>186</v>
      </c>
      <c r="B188" s="1">
        <v>0</v>
      </c>
      <c r="C188" s="1">
        <v>1</v>
      </c>
      <c r="D188" s="1" t="s">
        <v>290</v>
      </c>
      <c r="E188" s="1" t="s">
        <v>13</v>
      </c>
      <c r="G188" s="1">
        <v>0</v>
      </c>
      <c r="H188" s="1">
        <v>0</v>
      </c>
      <c r="I188" s="1">
        <v>113767</v>
      </c>
      <c r="J188" s="1">
        <v>50</v>
      </c>
      <c r="K188" s="1" t="s">
        <v>291</v>
      </c>
      <c r="L188" s="1" t="s">
        <v>15</v>
      </c>
      <c r="M188" t="str" cm="1">
        <f t="array" ref="M188">IF(L188="",S,L188)</f>
        <v>S</v>
      </c>
      <c r="N188" s="4">
        <f t="shared" si="9"/>
        <v>41.281386138613861</v>
      </c>
      <c r="O188">
        <v>1</v>
      </c>
      <c r="P188" t="str">
        <f t="shared" si="10"/>
        <v>A</v>
      </c>
      <c r="Q188">
        <f t="shared" si="11"/>
        <v>1</v>
      </c>
      <c r="R188">
        <f t="shared" si="12"/>
        <v>1</v>
      </c>
    </row>
    <row r="189" spans="1:26" ht="13.2" x14ac:dyDescent="0.25">
      <c r="A189" s="1">
        <v>187</v>
      </c>
      <c r="B189" s="1">
        <v>1</v>
      </c>
      <c r="C189" s="1">
        <v>3</v>
      </c>
      <c r="D189" s="1" t="s">
        <v>292</v>
      </c>
      <c r="E189" s="1" t="s">
        <v>17</v>
      </c>
      <c r="G189" s="1">
        <v>1</v>
      </c>
      <c r="H189" s="1">
        <v>0</v>
      </c>
      <c r="I189" s="1">
        <v>370365</v>
      </c>
      <c r="J189" s="1">
        <v>15.5</v>
      </c>
      <c r="L189" s="1" t="s">
        <v>28</v>
      </c>
      <c r="M189" t="str" cm="1">
        <f t="array" ref="M189">IF(L189="",S,L189)</f>
        <v>Q</v>
      </c>
      <c r="N189" s="4">
        <f t="shared" si="9"/>
        <v>21.75</v>
      </c>
      <c r="O189">
        <v>0</v>
      </c>
      <c r="P189" t="str">
        <f t="shared" si="10"/>
        <v>M</v>
      </c>
      <c r="Q189">
        <f t="shared" si="11"/>
        <v>2</v>
      </c>
      <c r="R189">
        <f t="shared" si="12"/>
        <v>0</v>
      </c>
    </row>
    <row r="190" spans="1:26" ht="13.2" x14ac:dyDescent="0.25">
      <c r="A190" s="1">
        <v>188</v>
      </c>
      <c r="B190" s="1">
        <v>1</v>
      </c>
      <c r="C190" s="1">
        <v>1</v>
      </c>
      <c r="D190" s="1" t="s">
        <v>293</v>
      </c>
      <c r="E190" s="1" t="s">
        <v>13</v>
      </c>
      <c r="F190" s="1">
        <v>45</v>
      </c>
      <c r="G190" s="1">
        <v>0</v>
      </c>
      <c r="H190" s="1">
        <v>0</v>
      </c>
      <c r="I190" s="1">
        <v>111428</v>
      </c>
      <c r="J190" s="1">
        <v>26.55</v>
      </c>
      <c r="L190" s="1" t="s">
        <v>15</v>
      </c>
      <c r="M190" t="str" cm="1">
        <f t="array" ref="M190">IF(L190="",S,L190)</f>
        <v>S</v>
      </c>
      <c r="N190">
        <f t="shared" si="9"/>
        <v>45</v>
      </c>
      <c r="O190">
        <v>1</v>
      </c>
      <c r="P190" t="str">
        <f t="shared" si="10"/>
        <v>M</v>
      </c>
      <c r="Q190">
        <f t="shared" si="11"/>
        <v>1</v>
      </c>
      <c r="R190">
        <f t="shared" si="12"/>
        <v>1</v>
      </c>
    </row>
    <row r="191" spans="1:26" ht="13.2" x14ac:dyDescent="0.25">
      <c r="A191" s="1">
        <v>189</v>
      </c>
      <c r="B191" s="1">
        <v>0</v>
      </c>
      <c r="C191" s="1">
        <v>3</v>
      </c>
      <c r="D191" s="1" t="s">
        <v>294</v>
      </c>
      <c r="E191" s="1" t="s">
        <v>13</v>
      </c>
      <c r="F191" s="1">
        <v>40</v>
      </c>
      <c r="G191" s="1">
        <v>1</v>
      </c>
      <c r="H191" s="1">
        <v>1</v>
      </c>
      <c r="I191" s="1">
        <v>364849</v>
      </c>
      <c r="J191" s="1">
        <v>15.5</v>
      </c>
      <c r="L191" s="1" t="s">
        <v>28</v>
      </c>
      <c r="M191" t="str" cm="1">
        <f t="array" ref="M191">IF(L191="",S,L191)</f>
        <v>Q</v>
      </c>
      <c r="N191">
        <f t="shared" si="9"/>
        <v>40</v>
      </c>
      <c r="O191">
        <v>1</v>
      </c>
      <c r="P191" t="str">
        <f t="shared" si="10"/>
        <v>M</v>
      </c>
      <c r="Q191">
        <f t="shared" si="11"/>
        <v>3</v>
      </c>
      <c r="R191">
        <f t="shared" si="12"/>
        <v>0</v>
      </c>
    </row>
    <row r="192" spans="1:26" ht="13.2" x14ac:dyDescent="0.25">
      <c r="A192" s="1">
        <v>190</v>
      </c>
      <c r="B192" s="1">
        <v>0</v>
      </c>
      <c r="C192" s="1">
        <v>3</v>
      </c>
      <c r="D192" s="1" t="s">
        <v>295</v>
      </c>
      <c r="E192" s="1" t="s">
        <v>13</v>
      </c>
      <c r="F192" s="1">
        <v>36</v>
      </c>
      <c r="G192" s="1">
        <v>0</v>
      </c>
      <c r="H192" s="1">
        <v>0</v>
      </c>
      <c r="I192" s="1">
        <v>349247</v>
      </c>
      <c r="J192" s="1">
        <v>7.8958000000000004</v>
      </c>
      <c r="L192" s="1" t="s">
        <v>15</v>
      </c>
      <c r="M192" t="str" cm="1">
        <f t="array" ref="M192">IF(L192="",S,L192)</f>
        <v>S</v>
      </c>
      <c r="N192">
        <f t="shared" si="9"/>
        <v>36</v>
      </c>
      <c r="O192">
        <v>1</v>
      </c>
      <c r="P192" t="str">
        <f t="shared" si="10"/>
        <v>M</v>
      </c>
      <c r="Q192">
        <f t="shared" si="11"/>
        <v>1</v>
      </c>
      <c r="R192">
        <f t="shared" si="12"/>
        <v>1</v>
      </c>
    </row>
    <row r="193" spans="1:18" ht="13.2" x14ac:dyDescent="0.25">
      <c r="A193" s="1">
        <v>191</v>
      </c>
      <c r="B193" s="1">
        <v>1</v>
      </c>
      <c r="C193" s="1">
        <v>2</v>
      </c>
      <c r="D193" s="1" t="s">
        <v>296</v>
      </c>
      <c r="E193" s="1" t="s">
        <v>17</v>
      </c>
      <c r="F193" s="1">
        <v>32</v>
      </c>
      <c r="G193" s="1">
        <v>0</v>
      </c>
      <c r="H193" s="1">
        <v>0</v>
      </c>
      <c r="I193" s="1">
        <v>234604</v>
      </c>
      <c r="J193" s="1">
        <v>13</v>
      </c>
      <c r="L193" s="1" t="s">
        <v>15</v>
      </c>
      <c r="M193" t="str" cm="1">
        <f t="array" ref="M193">IF(L193="",S,L193)</f>
        <v>S</v>
      </c>
      <c r="N193">
        <f t="shared" si="9"/>
        <v>32</v>
      </c>
      <c r="O193">
        <v>0</v>
      </c>
      <c r="P193" t="str">
        <f t="shared" si="10"/>
        <v>M</v>
      </c>
      <c r="Q193">
        <f t="shared" si="11"/>
        <v>1</v>
      </c>
      <c r="R193">
        <f t="shared" si="12"/>
        <v>1</v>
      </c>
    </row>
    <row r="194" spans="1:18" ht="13.2" x14ac:dyDescent="0.25">
      <c r="A194" s="1">
        <v>192</v>
      </c>
      <c r="B194" s="1">
        <v>0</v>
      </c>
      <c r="C194" s="1">
        <v>2</v>
      </c>
      <c r="D194" s="1" t="s">
        <v>297</v>
      </c>
      <c r="E194" s="1" t="s">
        <v>13</v>
      </c>
      <c r="F194" s="1">
        <v>19</v>
      </c>
      <c r="G194" s="1">
        <v>0</v>
      </c>
      <c r="H194" s="1">
        <v>0</v>
      </c>
      <c r="I194" s="1">
        <v>28424</v>
      </c>
      <c r="J194" s="1">
        <v>13</v>
      </c>
      <c r="L194" s="1" t="s">
        <v>15</v>
      </c>
      <c r="M194" t="str" cm="1">
        <f t="array" ref="M194">IF(L194="",S,L194)</f>
        <v>S</v>
      </c>
      <c r="N194">
        <f t="shared" si="9"/>
        <v>19</v>
      </c>
      <c r="O194">
        <v>1</v>
      </c>
      <c r="P194" t="str">
        <f t="shared" si="10"/>
        <v>M</v>
      </c>
      <c r="Q194">
        <f t="shared" si="11"/>
        <v>1</v>
      </c>
      <c r="R194">
        <f t="shared" si="12"/>
        <v>1</v>
      </c>
    </row>
    <row r="195" spans="1:18" ht="13.2" x14ac:dyDescent="0.25">
      <c r="A195" s="1">
        <v>193</v>
      </c>
      <c r="B195" s="1">
        <v>1</v>
      </c>
      <c r="C195" s="1">
        <v>3</v>
      </c>
      <c r="D195" s="1" t="s">
        <v>298</v>
      </c>
      <c r="E195" s="1" t="s">
        <v>17</v>
      </c>
      <c r="F195" s="1">
        <v>19</v>
      </c>
      <c r="G195" s="1">
        <v>1</v>
      </c>
      <c r="H195" s="1">
        <v>0</v>
      </c>
      <c r="I195" s="1">
        <v>350046</v>
      </c>
      <c r="J195" s="1">
        <v>7.8541999999999996</v>
      </c>
      <c r="L195" s="1" t="s">
        <v>15</v>
      </c>
      <c r="M195" t="str" cm="1">
        <f t="array" ref="M195">IF(L195="",S,L195)</f>
        <v>S</v>
      </c>
      <c r="N195">
        <f t="shared" ref="N195:N258" si="13">IF(F195="",SUMIFS(Avg_Age,Pclass_Age,C195,Sex_Age,E195),F195)</f>
        <v>19</v>
      </c>
      <c r="O195">
        <v>0</v>
      </c>
      <c r="P195" t="str">
        <f t="shared" si="10"/>
        <v>M</v>
      </c>
      <c r="Q195">
        <f t="shared" si="11"/>
        <v>2</v>
      </c>
      <c r="R195">
        <f t="shared" si="12"/>
        <v>0</v>
      </c>
    </row>
    <row r="196" spans="1:18" ht="13.2" x14ac:dyDescent="0.25">
      <c r="A196" s="1">
        <v>194</v>
      </c>
      <c r="B196" s="1">
        <v>1</v>
      </c>
      <c r="C196" s="1">
        <v>2</v>
      </c>
      <c r="D196" s="1" t="s">
        <v>299</v>
      </c>
      <c r="E196" s="1" t="s">
        <v>13</v>
      </c>
      <c r="F196" s="1">
        <v>3</v>
      </c>
      <c r="G196" s="1">
        <v>1</v>
      </c>
      <c r="H196" s="1">
        <v>1</v>
      </c>
      <c r="I196" s="1">
        <v>230080</v>
      </c>
      <c r="J196" s="1">
        <v>26</v>
      </c>
      <c r="K196" s="1" t="s">
        <v>233</v>
      </c>
      <c r="L196" s="1" t="s">
        <v>15</v>
      </c>
      <c r="M196" t="str" cm="1">
        <f t="array" ref="M196">IF(L196="",S,L196)</f>
        <v>S</v>
      </c>
      <c r="N196">
        <f t="shared" si="13"/>
        <v>3</v>
      </c>
      <c r="O196">
        <v>1</v>
      </c>
      <c r="P196" t="str">
        <f t="shared" ref="P196:P259" si="14">IF(K196="","M",LEFT(K196,1))</f>
        <v>F</v>
      </c>
      <c r="Q196">
        <f t="shared" ref="Q196:Q259" si="15">SUM(G196:H196,1)</f>
        <v>3</v>
      </c>
      <c r="R196">
        <f t="shared" ref="R196:R259" si="16">IF(Q196=1,1,0)</f>
        <v>0</v>
      </c>
    </row>
    <row r="197" spans="1:18" ht="13.2" x14ac:dyDescent="0.25">
      <c r="A197" s="1">
        <v>195</v>
      </c>
      <c r="B197" s="1">
        <v>1</v>
      </c>
      <c r="C197" s="1">
        <v>1</v>
      </c>
      <c r="D197" s="1" t="s">
        <v>300</v>
      </c>
      <c r="E197" s="1" t="s">
        <v>17</v>
      </c>
      <c r="F197" s="1">
        <v>44</v>
      </c>
      <c r="G197" s="1">
        <v>0</v>
      </c>
      <c r="H197" s="1">
        <v>0</v>
      </c>
      <c r="I197" s="1" t="s">
        <v>301</v>
      </c>
      <c r="J197" s="1">
        <v>27.720800000000001</v>
      </c>
      <c r="K197" s="1" t="s">
        <v>302</v>
      </c>
      <c r="L197" s="1" t="s">
        <v>20</v>
      </c>
      <c r="M197" t="str" cm="1">
        <f t="array" ref="M197">IF(L197="",S,L197)</f>
        <v>C</v>
      </c>
      <c r="N197">
        <f t="shared" si="13"/>
        <v>44</v>
      </c>
      <c r="O197">
        <v>0</v>
      </c>
      <c r="P197" t="str">
        <f t="shared" si="14"/>
        <v>B</v>
      </c>
      <c r="Q197">
        <f t="shared" si="15"/>
        <v>1</v>
      </c>
      <c r="R197">
        <f t="shared" si="16"/>
        <v>1</v>
      </c>
    </row>
    <row r="198" spans="1:18" ht="13.2" x14ac:dyDescent="0.25">
      <c r="A198" s="1">
        <v>196</v>
      </c>
      <c r="B198" s="1">
        <v>1</v>
      </c>
      <c r="C198" s="1">
        <v>1</v>
      </c>
      <c r="D198" s="1" t="s">
        <v>303</v>
      </c>
      <c r="E198" s="1" t="s">
        <v>17</v>
      </c>
      <c r="F198" s="1">
        <v>58</v>
      </c>
      <c r="G198" s="1">
        <v>0</v>
      </c>
      <c r="H198" s="1">
        <v>0</v>
      </c>
      <c r="I198" s="1" t="s">
        <v>64</v>
      </c>
      <c r="J198" s="1">
        <v>146.52080000000001</v>
      </c>
      <c r="K198" s="1" t="s">
        <v>304</v>
      </c>
      <c r="L198" s="1" t="s">
        <v>20</v>
      </c>
      <c r="M198" t="str" cm="1">
        <f t="array" ref="M198">IF(L198="",S,L198)</f>
        <v>C</v>
      </c>
      <c r="N198">
        <f t="shared" si="13"/>
        <v>58</v>
      </c>
      <c r="O198">
        <v>0</v>
      </c>
      <c r="P198" t="str">
        <f t="shared" si="14"/>
        <v>B</v>
      </c>
      <c r="Q198">
        <f t="shared" si="15"/>
        <v>1</v>
      </c>
      <c r="R198">
        <f t="shared" si="16"/>
        <v>1</v>
      </c>
    </row>
    <row r="199" spans="1:18" ht="13.2" x14ac:dyDescent="0.25">
      <c r="A199" s="1">
        <v>197</v>
      </c>
      <c r="B199" s="1">
        <v>0</v>
      </c>
      <c r="C199" s="1">
        <v>3</v>
      </c>
      <c r="D199" s="1" t="s">
        <v>305</v>
      </c>
      <c r="E199" s="1" t="s">
        <v>13</v>
      </c>
      <c r="G199" s="1">
        <v>0</v>
      </c>
      <c r="H199" s="1">
        <v>0</v>
      </c>
      <c r="I199" s="1">
        <v>368703</v>
      </c>
      <c r="J199" s="1">
        <v>7.75</v>
      </c>
      <c r="L199" s="1" t="s">
        <v>28</v>
      </c>
      <c r="M199" t="str" cm="1">
        <f t="array" ref="M199">IF(L199="",S,L199)</f>
        <v>Q</v>
      </c>
      <c r="N199" s="4">
        <f t="shared" si="13"/>
        <v>26.507588932806325</v>
      </c>
      <c r="O199">
        <v>1</v>
      </c>
      <c r="P199" t="str">
        <f t="shared" si="14"/>
        <v>M</v>
      </c>
      <c r="Q199">
        <f t="shared" si="15"/>
        <v>1</v>
      </c>
      <c r="R199">
        <f t="shared" si="16"/>
        <v>1</v>
      </c>
    </row>
    <row r="200" spans="1:18" ht="13.2" x14ac:dyDescent="0.25">
      <c r="A200" s="1">
        <v>198</v>
      </c>
      <c r="B200" s="1">
        <v>0</v>
      </c>
      <c r="C200" s="1">
        <v>3</v>
      </c>
      <c r="D200" s="1" t="s">
        <v>306</v>
      </c>
      <c r="E200" s="1" t="s">
        <v>13</v>
      </c>
      <c r="F200" s="1">
        <v>42</v>
      </c>
      <c r="G200" s="1">
        <v>0</v>
      </c>
      <c r="H200" s="1">
        <v>1</v>
      </c>
      <c r="I200" s="1">
        <v>4579</v>
      </c>
      <c r="J200" s="1">
        <v>8.4041999999999994</v>
      </c>
      <c r="L200" s="1" t="s">
        <v>15</v>
      </c>
      <c r="M200" t="str" cm="1">
        <f t="array" ref="M200">IF(L200="",S,L200)</f>
        <v>S</v>
      </c>
      <c r="N200">
        <f t="shared" si="13"/>
        <v>42</v>
      </c>
      <c r="O200">
        <v>1</v>
      </c>
      <c r="P200" t="str">
        <f t="shared" si="14"/>
        <v>M</v>
      </c>
      <c r="Q200">
        <f t="shared" si="15"/>
        <v>2</v>
      </c>
      <c r="R200">
        <f t="shared" si="16"/>
        <v>0</v>
      </c>
    </row>
    <row r="201" spans="1:18" ht="13.2" x14ac:dyDescent="0.25">
      <c r="A201" s="1">
        <v>199</v>
      </c>
      <c r="B201" s="1">
        <v>1</v>
      </c>
      <c r="C201" s="1">
        <v>3</v>
      </c>
      <c r="D201" s="1" t="s">
        <v>307</v>
      </c>
      <c r="E201" s="1" t="s">
        <v>17</v>
      </c>
      <c r="G201" s="1">
        <v>0</v>
      </c>
      <c r="H201" s="1">
        <v>0</v>
      </c>
      <c r="I201" s="1">
        <v>370370</v>
      </c>
      <c r="J201" s="1">
        <v>7.75</v>
      </c>
      <c r="L201" s="1" t="s">
        <v>28</v>
      </c>
      <c r="M201" t="str" cm="1">
        <f t="array" ref="M201">IF(L201="",S,L201)</f>
        <v>Q</v>
      </c>
      <c r="N201" s="4">
        <f t="shared" si="13"/>
        <v>21.75</v>
      </c>
      <c r="O201">
        <v>0</v>
      </c>
      <c r="P201" t="str">
        <f t="shared" si="14"/>
        <v>M</v>
      </c>
      <c r="Q201">
        <f t="shared" si="15"/>
        <v>1</v>
      </c>
      <c r="R201">
        <f t="shared" si="16"/>
        <v>1</v>
      </c>
    </row>
    <row r="202" spans="1:18" ht="13.2" x14ac:dyDescent="0.25">
      <c r="A202" s="1">
        <v>200</v>
      </c>
      <c r="B202" s="1">
        <v>0</v>
      </c>
      <c r="C202" s="1">
        <v>2</v>
      </c>
      <c r="D202" s="1" t="s">
        <v>308</v>
      </c>
      <c r="E202" s="1" t="s">
        <v>17</v>
      </c>
      <c r="F202" s="1">
        <v>24</v>
      </c>
      <c r="G202" s="1">
        <v>0</v>
      </c>
      <c r="H202" s="1">
        <v>0</v>
      </c>
      <c r="I202" s="1">
        <v>248747</v>
      </c>
      <c r="J202" s="1">
        <v>13</v>
      </c>
      <c r="L202" s="1" t="s">
        <v>15</v>
      </c>
      <c r="M202" t="str" cm="1">
        <f t="array" ref="M202">IF(L202="",S,L202)</f>
        <v>S</v>
      </c>
      <c r="N202">
        <f t="shared" si="13"/>
        <v>24</v>
      </c>
      <c r="O202">
        <v>0</v>
      </c>
      <c r="P202" t="str">
        <f t="shared" si="14"/>
        <v>M</v>
      </c>
      <c r="Q202">
        <f t="shared" si="15"/>
        <v>1</v>
      </c>
      <c r="R202">
        <f t="shared" si="16"/>
        <v>1</v>
      </c>
    </row>
    <row r="203" spans="1:18" ht="13.2" x14ac:dyDescent="0.25">
      <c r="A203" s="1">
        <v>201</v>
      </c>
      <c r="B203" s="1">
        <v>0</v>
      </c>
      <c r="C203" s="1">
        <v>3</v>
      </c>
      <c r="D203" s="1" t="s">
        <v>309</v>
      </c>
      <c r="E203" s="1" t="s">
        <v>13</v>
      </c>
      <c r="F203" s="1">
        <v>28</v>
      </c>
      <c r="G203" s="1">
        <v>0</v>
      </c>
      <c r="H203" s="1">
        <v>0</v>
      </c>
      <c r="I203" s="1">
        <v>345770</v>
      </c>
      <c r="J203" s="1">
        <v>9.5</v>
      </c>
      <c r="L203" s="1" t="s">
        <v>15</v>
      </c>
      <c r="M203" t="str" cm="1">
        <f t="array" ref="M203">IF(L203="",S,L203)</f>
        <v>S</v>
      </c>
      <c r="N203">
        <f t="shared" si="13"/>
        <v>28</v>
      </c>
      <c r="O203">
        <v>1</v>
      </c>
      <c r="P203" t="str">
        <f t="shared" si="14"/>
        <v>M</v>
      </c>
      <c r="Q203">
        <f t="shared" si="15"/>
        <v>1</v>
      </c>
      <c r="R203">
        <f t="shared" si="16"/>
        <v>1</v>
      </c>
    </row>
    <row r="204" spans="1:18" ht="13.2" x14ac:dyDescent="0.25">
      <c r="A204" s="1">
        <v>202</v>
      </c>
      <c r="B204" s="1">
        <v>0</v>
      </c>
      <c r="C204" s="1">
        <v>3</v>
      </c>
      <c r="D204" s="1" t="s">
        <v>310</v>
      </c>
      <c r="E204" s="1" t="s">
        <v>13</v>
      </c>
      <c r="G204" s="1">
        <v>8</v>
      </c>
      <c r="H204" s="1">
        <v>2</v>
      </c>
      <c r="I204" s="1" t="s">
        <v>252</v>
      </c>
      <c r="J204" s="1">
        <v>69.55</v>
      </c>
      <c r="L204" s="1" t="s">
        <v>15</v>
      </c>
      <c r="M204" t="str" cm="1">
        <f t="array" ref="M204">IF(L204="",S,L204)</f>
        <v>S</v>
      </c>
      <c r="N204" s="4">
        <f t="shared" si="13"/>
        <v>26.507588932806325</v>
      </c>
      <c r="O204">
        <v>1</v>
      </c>
      <c r="P204" t="str">
        <f t="shared" si="14"/>
        <v>M</v>
      </c>
      <c r="Q204">
        <f t="shared" si="15"/>
        <v>11</v>
      </c>
      <c r="R204">
        <f t="shared" si="16"/>
        <v>0</v>
      </c>
    </row>
    <row r="205" spans="1:18" ht="13.2" x14ac:dyDescent="0.25">
      <c r="A205" s="1">
        <v>203</v>
      </c>
      <c r="B205" s="1">
        <v>0</v>
      </c>
      <c r="C205" s="1">
        <v>3</v>
      </c>
      <c r="D205" s="1" t="s">
        <v>311</v>
      </c>
      <c r="E205" s="1" t="s">
        <v>13</v>
      </c>
      <c r="F205" s="1">
        <v>34</v>
      </c>
      <c r="G205" s="1">
        <v>0</v>
      </c>
      <c r="H205" s="1">
        <v>0</v>
      </c>
      <c r="I205" s="1">
        <v>3101264</v>
      </c>
      <c r="J205" s="1">
        <v>6.4958</v>
      </c>
      <c r="L205" s="1" t="s">
        <v>15</v>
      </c>
      <c r="M205" t="str" cm="1">
        <f t="array" ref="M205">IF(L205="",S,L205)</f>
        <v>S</v>
      </c>
      <c r="N205">
        <f t="shared" si="13"/>
        <v>34</v>
      </c>
      <c r="O205">
        <v>1</v>
      </c>
      <c r="P205" t="str">
        <f t="shared" si="14"/>
        <v>M</v>
      </c>
      <c r="Q205">
        <f t="shared" si="15"/>
        <v>1</v>
      </c>
      <c r="R205">
        <f t="shared" si="16"/>
        <v>1</v>
      </c>
    </row>
    <row r="206" spans="1:18" ht="13.2" x14ac:dyDescent="0.25">
      <c r="A206" s="1">
        <v>204</v>
      </c>
      <c r="B206" s="1">
        <v>0</v>
      </c>
      <c r="C206" s="1">
        <v>3</v>
      </c>
      <c r="D206" s="1" t="s">
        <v>312</v>
      </c>
      <c r="E206" s="1" t="s">
        <v>13</v>
      </c>
      <c r="F206" s="1">
        <v>45.5</v>
      </c>
      <c r="G206" s="1">
        <v>0</v>
      </c>
      <c r="H206" s="1">
        <v>0</v>
      </c>
      <c r="I206" s="1">
        <v>2628</v>
      </c>
      <c r="J206" s="1">
        <v>7.2249999999999996</v>
      </c>
      <c r="L206" s="1" t="s">
        <v>20</v>
      </c>
      <c r="M206" t="str" cm="1">
        <f t="array" ref="M206">IF(L206="",S,L206)</f>
        <v>C</v>
      </c>
      <c r="N206" s="4">
        <f t="shared" si="13"/>
        <v>45.5</v>
      </c>
      <c r="O206">
        <v>1</v>
      </c>
      <c r="P206" t="str">
        <f t="shared" si="14"/>
        <v>M</v>
      </c>
      <c r="Q206">
        <f t="shared" si="15"/>
        <v>1</v>
      </c>
      <c r="R206">
        <f t="shared" si="16"/>
        <v>1</v>
      </c>
    </row>
    <row r="207" spans="1:18" ht="13.2" x14ac:dyDescent="0.25">
      <c r="A207" s="1">
        <v>205</v>
      </c>
      <c r="B207" s="1">
        <v>1</v>
      </c>
      <c r="C207" s="1">
        <v>3</v>
      </c>
      <c r="D207" s="1" t="s">
        <v>313</v>
      </c>
      <c r="E207" s="1" t="s">
        <v>13</v>
      </c>
      <c r="F207" s="1">
        <v>18</v>
      </c>
      <c r="G207" s="1">
        <v>0</v>
      </c>
      <c r="H207" s="1">
        <v>0</v>
      </c>
      <c r="I207" s="1" t="s">
        <v>314</v>
      </c>
      <c r="J207" s="1">
        <v>8.0500000000000007</v>
      </c>
      <c r="L207" s="1" t="s">
        <v>15</v>
      </c>
      <c r="M207" t="str" cm="1">
        <f t="array" ref="M207">IF(L207="",S,L207)</f>
        <v>S</v>
      </c>
      <c r="N207">
        <f t="shared" si="13"/>
        <v>18</v>
      </c>
      <c r="O207">
        <v>1</v>
      </c>
      <c r="P207" t="str">
        <f t="shared" si="14"/>
        <v>M</v>
      </c>
      <c r="Q207">
        <f t="shared" si="15"/>
        <v>1</v>
      </c>
      <c r="R207">
        <f t="shared" si="16"/>
        <v>1</v>
      </c>
    </row>
    <row r="208" spans="1:18" ht="13.2" x14ac:dyDescent="0.25">
      <c r="A208" s="1">
        <v>206</v>
      </c>
      <c r="B208" s="1">
        <v>0</v>
      </c>
      <c r="C208" s="1">
        <v>3</v>
      </c>
      <c r="D208" s="1" t="s">
        <v>315</v>
      </c>
      <c r="E208" s="1" t="s">
        <v>17</v>
      </c>
      <c r="F208" s="1">
        <v>2</v>
      </c>
      <c r="G208" s="1">
        <v>0</v>
      </c>
      <c r="H208" s="1">
        <v>1</v>
      </c>
      <c r="I208" s="1">
        <v>347054</v>
      </c>
      <c r="J208" s="1">
        <v>10.4625</v>
      </c>
      <c r="K208" s="1" t="s">
        <v>36</v>
      </c>
      <c r="L208" s="1" t="s">
        <v>15</v>
      </c>
      <c r="M208" t="str" cm="1">
        <f t="array" ref="M208">IF(L208="",S,L208)</f>
        <v>S</v>
      </c>
      <c r="N208">
        <f t="shared" si="13"/>
        <v>2</v>
      </c>
      <c r="O208">
        <v>0</v>
      </c>
      <c r="P208" t="str">
        <f t="shared" si="14"/>
        <v>G</v>
      </c>
      <c r="Q208">
        <f t="shared" si="15"/>
        <v>2</v>
      </c>
      <c r="R208">
        <f t="shared" si="16"/>
        <v>0</v>
      </c>
    </row>
    <row r="209" spans="1:18" ht="13.2" x14ac:dyDescent="0.25">
      <c r="A209" s="1">
        <v>207</v>
      </c>
      <c r="B209" s="1">
        <v>0</v>
      </c>
      <c r="C209" s="1">
        <v>3</v>
      </c>
      <c r="D209" s="1" t="s">
        <v>316</v>
      </c>
      <c r="E209" s="1" t="s">
        <v>13</v>
      </c>
      <c r="F209" s="1">
        <v>32</v>
      </c>
      <c r="G209" s="1">
        <v>1</v>
      </c>
      <c r="H209" s="1">
        <v>0</v>
      </c>
      <c r="I209" s="1">
        <v>3101278</v>
      </c>
      <c r="J209" s="1">
        <v>15.85</v>
      </c>
      <c r="L209" s="1" t="s">
        <v>15</v>
      </c>
      <c r="M209" t="str" cm="1">
        <f t="array" ref="M209">IF(L209="",S,L209)</f>
        <v>S</v>
      </c>
      <c r="N209">
        <f t="shared" si="13"/>
        <v>32</v>
      </c>
      <c r="O209">
        <v>1</v>
      </c>
      <c r="P209" t="str">
        <f t="shared" si="14"/>
        <v>M</v>
      </c>
      <c r="Q209">
        <f t="shared" si="15"/>
        <v>2</v>
      </c>
      <c r="R209">
        <f t="shared" si="16"/>
        <v>0</v>
      </c>
    </row>
    <row r="210" spans="1:18" ht="13.2" x14ac:dyDescent="0.25">
      <c r="A210" s="1">
        <v>208</v>
      </c>
      <c r="B210" s="1">
        <v>1</v>
      </c>
      <c r="C210" s="1">
        <v>3</v>
      </c>
      <c r="D210" s="1" t="s">
        <v>317</v>
      </c>
      <c r="E210" s="1" t="s">
        <v>13</v>
      </c>
      <c r="F210" s="1">
        <v>26</v>
      </c>
      <c r="G210" s="1">
        <v>0</v>
      </c>
      <c r="H210" s="1">
        <v>0</v>
      </c>
      <c r="I210" s="1">
        <v>2699</v>
      </c>
      <c r="J210" s="1">
        <v>18.787500000000001</v>
      </c>
      <c r="L210" s="1" t="s">
        <v>20</v>
      </c>
      <c r="M210" t="str" cm="1">
        <f t="array" ref="M210">IF(L210="",S,L210)</f>
        <v>C</v>
      </c>
      <c r="N210">
        <f t="shared" si="13"/>
        <v>26</v>
      </c>
      <c r="O210">
        <v>1</v>
      </c>
      <c r="P210" t="str">
        <f t="shared" si="14"/>
        <v>M</v>
      </c>
      <c r="Q210">
        <f t="shared" si="15"/>
        <v>1</v>
      </c>
      <c r="R210">
        <f t="shared" si="16"/>
        <v>1</v>
      </c>
    </row>
    <row r="211" spans="1:18" ht="13.2" x14ac:dyDescent="0.25">
      <c r="A211" s="1">
        <v>209</v>
      </c>
      <c r="B211" s="1">
        <v>1</v>
      </c>
      <c r="C211" s="1">
        <v>3</v>
      </c>
      <c r="D211" s="1" t="s">
        <v>318</v>
      </c>
      <c r="E211" s="1" t="s">
        <v>17</v>
      </c>
      <c r="F211" s="1">
        <v>16</v>
      </c>
      <c r="G211" s="1">
        <v>0</v>
      </c>
      <c r="H211" s="1">
        <v>0</v>
      </c>
      <c r="I211" s="1">
        <v>367231</v>
      </c>
      <c r="J211" s="1">
        <v>7.75</v>
      </c>
      <c r="L211" s="1" t="s">
        <v>28</v>
      </c>
      <c r="M211" t="str" cm="1">
        <f t="array" ref="M211">IF(L211="",S,L211)</f>
        <v>Q</v>
      </c>
      <c r="N211">
        <f t="shared" si="13"/>
        <v>16</v>
      </c>
      <c r="O211">
        <v>0</v>
      </c>
      <c r="P211" t="str">
        <f t="shared" si="14"/>
        <v>M</v>
      </c>
      <c r="Q211">
        <f t="shared" si="15"/>
        <v>1</v>
      </c>
      <c r="R211">
        <f t="shared" si="16"/>
        <v>1</v>
      </c>
    </row>
    <row r="212" spans="1:18" ht="13.2" x14ac:dyDescent="0.25">
      <c r="A212" s="1">
        <v>210</v>
      </c>
      <c r="B212" s="1">
        <v>1</v>
      </c>
      <c r="C212" s="1">
        <v>1</v>
      </c>
      <c r="D212" s="1" t="s">
        <v>319</v>
      </c>
      <c r="E212" s="1" t="s">
        <v>13</v>
      </c>
      <c r="F212" s="1">
        <v>40</v>
      </c>
      <c r="G212" s="1">
        <v>0</v>
      </c>
      <c r="H212" s="1">
        <v>0</v>
      </c>
      <c r="I212" s="1">
        <v>112277</v>
      </c>
      <c r="J212" s="1">
        <v>31</v>
      </c>
      <c r="K212" s="1" t="s">
        <v>320</v>
      </c>
      <c r="L212" s="1" t="s">
        <v>20</v>
      </c>
      <c r="M212" t="str" cm="1">
        <f t="array" ref="M212">IF(L212="",S,L212)</f>
        <v>C</v>
      </c>
      <c r="N212">
        <f t="shared" si="13"/>
        <v>40</v>
      </c>
      <c r="O212">
        <v>1</v>
      </c>
      <c r="P212" t="str">
        <f t="shared" si="14"/>
        <v>A</v>
      </c>
      <c r="Q212">
        <f t="shared" si="15"/>
        <v>1</v>
      </c>
      <c r="R212">
        <f t="shared" si="16"/>
        <v>1</v>
      </c>
    </row>
    <row r="213" spans="1:18" ht="13.2" x14ac:dyDescent="0.25">
      <c r="A213" s="1">
        <v>211</v>
      </c>
      <c r="B213" s="1">
        <v>0</v>
      </c>
      <c r="C213" s="1">
        <v>3</v>
      </c>
      <c r="D213" s="1" t="s">
        <v>321</v>
      </c>
      <c r="E213" s="1" t="s">
        <v>13</v>
      </c>
      <c r="F213" s="1">
        <v>24</v>
      </c>
      <c r="G213" s="1">
        <v>0</v>
      </c>
      <c r="H213" s="1">
        <v>0</v>
      </c>
      <c r="I213" s="1" t="s">
        <v>322</v>
      </c>
      <c r="J213" s="1">
        <v>7.05</v>
      </c>
      <c r="L213" s="1" t="s">
        <v>15</v>
      </c>
      <c r="M213" t="str" cm="1">
        <f t="array" ref="M213">IF(L213="",S,L213)</f>
        <v>S</v>
      </c>
      <c r="N213">
        <f t="shared" si="13"/>
        <v>24</v>
      </c>
      <c r="O213">
        <v>1</v>
      </c>
      <c r="P213" t="str">
        <f t="shared" si="14"/>
        <v>M</v>
      </c>
      <c r="Q213">
        <f t="shared" si="15"/>
        <v>1</v>
      </c>
      <c r="R213">
        <f t="shared" si="16"/>
        <v>1</v>
      </c>
    </row>
    <row r="214" spans="1:18" ht="13.2" x14ac:dyDescent="0.25">
      <c r="A214" s="1">
        <v>212</v>
      </c>
      <c r="B214" s="1">
        <v>1</v>
      </c>
      <c r="C214" s="1">
        <v>2</v>
      </c>
      <c r="D214" s="1" t="s">
        <v>323</v>
      </c>
      <c r="E214" s="1" t="s">
        <v>17</v>
      </c>
      <c r="F214" s="1">
        <v>35</v>
      </c>
      <c r="G214" s="1">
        <v>0</v>
      </c>
      <c r="H214" s="1">
        <v>0</v>
      </c>
      <c r="I214" s="1" t="s">
        <v>324</v>
      </c>
      <c r="J214" s="1">
        <v>21</v>
      </c>
      <c r="L214" s="1" t="s">
        <v>15</v>
      </c>
      <c r="M214" t="str" cm="1">
        <f t="array" ref="M214">IF(L214="",S,L214)</f>
        <v>S</v>
      </c>
      <c r="N214">
        <f t="shared" si="13"/>
        <v>35</v>
      </c>
      <c r="O214">
        <v>0</v>
      </c>
      <c r="P214" t="str">
        <f t="shared" si="14"/>
        <v>M</v>
      </c>
      <c r="Q214">
        <f t="shared" si="15"/>
        <v>1</v>
      </c>
      <c r="R214">
        <f t="shared" si="16"/>
        <v>1</v>
      </c>
    </row>
    <row r="215" spans="1:18" ht="13.2" x14ac:dyDescent="0.25">
      <c r="A215" s="1">
        <v>213</v>
      </c>
      <c r="B215" s="1">
        <v>0</v>
      </c>
      <c r="C215" s="1">
        <v>3</v>
      </c>
      <c r="D215" s="1" t="s">
        <v>325</v>
      </c>
      <c r="E215" s="1" t="s">
        <v>13</v>
      </c>
      <c r="F215" s="1">
        <v>22</v>
      </c>
      <c r="G215" s="1">
        <v>0</v>
      </c>
      <c r="H215" s="1">
        <v>0</v>
      </c>
      <c r="I215" s="1" t="s">
        <v>326</v>
      </c>
      <c r="J215" s="1">
        <v>7.25</v>
      </c>
      <c r="L215" s="1" t="s">
        <v>15</v>
      </c>
      <c r="M215" t="str" cm="1">
        <f t="array" ref="M215">IF(L215="",S,L215)</f>
        <v>S</v>
      </c>
      <c r="N215">
        <f t="shared" si="13"/>
        <v>22</v>
      </c>
      <c r="O215">
        <v>1</v>
      </c>
      <c r="P215" t="str">
        <f t="shared" si="14"/>
        <v>M</v>
      </c>
      <c r="Q215">
        <f t="shared" si="15"/>
        <v>1</v>
      </c>
      <c r="R215">
        <f t="shared" si="16"/>
        <v>1</v>
      </c>
    </row>
    <row r="216" spans="1:18" ht="13.2" x14ac:dyDescent="0.25">
      <c r="A216" s="1">
        <v>214</v>
      </c>
      <c r="B216" s="1">
        <v>0</v>
      </c>
      <c r="C216" s="1">
        <v>2</v>
      </c>
      <c r="D216" s="1" t="s">
        <v>327</v>
      </c>
      <c r="E216" s="1" t="s">
        <v>13</v>
      </c>
      <c r="F216" s="1">
        <v>30</v>
      </c>
      <c r="G216" s="1">
        <v>0</v>
      </c>
      <c r="H216" s="1">
        <v>0</v>
      </c>
      <c r="I216" s="1">
        <v>250646</v>
      </c>
      <c r="J216" s="1">
        <v>13</v>
      </c>
      <c r="L216" s="1" t="s">
        <v>15</v>
      </c>
      <c r="M216" t="str" cm="1">
        <f t="array" ref="M216">IF(L216="",S,L216)</f>
        <v>S</v>
      </c>
      <c r="N216">
        <f t="shared" si="13"/>
        <v>30</v>
      </c>
      <c r="O216">
        <v>1</v>
      </c>
      <c r="P216" t="str">
        <f t="shared" si="14"/>
        <v>M</v>
      </c>
      <c r="Q216">
        <f t="shared" si="15"/>
        <v>1</v>
      </c>
      <c r="R216">
        <f t="shared" si="16"/>
        <v>1</v>
      </c>
    </row>
    <row r="217" spans="1:18" ht="13.2" x14ac:dyDescent="0.25">
      <c r="A217" s="1">
        <v>215</v>
      </c>
      <c r="B217" s="1">
        <v>0</v>
      </c>
      <c r="C217" s="1">
        <v>3</v>
      </c>
      <c r="D217" s="1" t="s">
        <v>328</v>
      </c>
      <c r="E217" s="1" t="s">
        <v>13</v>
      </c>
      <c r="G217" s="1">
        <v>1</v>
      </c>
      <c r="H217" s="1">
        <v>0</v>
      </c>
      <c r="I217" s="1">
        <v>367229</v>
      </c>
      <c r="J217" s="1">
        <v>7.75</v>
      </c>
      <c r="L217" s="1" t="s">
        <v>28</v>
      </c>
      <c r="M217" t="str" cm="1">
        <f t="array" ref="M217">IF(L217="",S,L217)</f>
        <v>Q</v>
      </c>
      <c r="N217" s="4">
        <f t="shared" si="13"/>
        <v>26.507588932806325</v>
      </c>
      <c r="O217">
        <v>1</v>
      </c>
      <c r="P217" t="str">
        <f t="shared" si="14"/>
        <v>M</v>
      </c>
      <c r="Q217">
        <f t="shared" si="15"/>
        <v>2</v>
      </c>
      <c r="R217">
        <f t="shared" si="16"/>
        <v>0</v>
      </c>
    </row>
    <row r="218" spans="1:18" ht="13.2" x14ac:dyDescent="0.25">
      <c r="A218" s="1">
        <v>216</v>
      </c>
      <c r="B218" s="1">
        <v>1</v>
      </c>
      <c r="C218" s="1">
        <v>1</v>
      </c>
      <c r="D218" s="1" t="s">
        <v>329</v>
      </c>
      <c r="E218" s="1" t="s">
        <v>17</v>
      </c>
      <c r="F218" s="1">
        <v>31</v>
      </c>
      <c r="G218" s="1">
        <v>1</v>
      </c>
      <c r="H218" s="1">
        <v>0</v>
      </c>
      <c r="I218" s="1">
        <v>35273</v>
      </c>
      <c r="J218" s="1">
        <v>113.27500000000001</v>
      </c>
      <c r="K218" s="1" t="s">
        <v>330</v>
      </c>
      <c r="L218" s="1" t="s">
        <v>20</v>
      </c>
      <c r="M218" t="str" cm="1">
        <f t="array" ref="M218">IF(L218="",S,L218)</f>
        <v>C</v>
      </c>
      <c r="N218">
        <f t="shared" si="13"/>
        <v>31</v>
      </c>
      <c r="O218">
        <v>0</v>
      </c>
      <c r="P218" t="str">
        <f t="shared" si="14"/>
        <v>D</v>
      </c>
      <c r="Q218">
        <f t="shared" si="15"/>
        <v>2</v>
      </c>
      <c r="R218">
        <f t="shared" si="16"/>
        <v>0</v>
      </c>
    </row>
    <row r="219" spans="1:18" ht="13.2" x14ac:dyDescent="0.25">
      <c r="A219" s="1">
        <v>217</v>
      </c>
      <c r="B219" s="1">
        <v>1</v>
      </c>
      <c r="C219" s="1">
        <v>3</v>
      </c>
      <c r="D219" s="1" t="s">
        <v>331</v>
      </c>
      <c r="E219" s="1" t="s">
        <v>17</v>
      </c>
      <c r="F219" s="1">
        <v>27</v>
      </c>
      <c r="G219" s="1">
        <v>0</v>
      </c>
      <c r="H219" s="1">
        <v>0</v>
      </c>
      <c r="I219" s="1" t="s">
        <v>332</v>
      </c>
      <c r="J219" s="1">
        <v>7.9249999999999998</v>
      </c>
      <c r="L219" s="1" t="s">
        <v>15</v>
      </c>
      <c r="M219" t="str" cm="1">
        <f t="array" ref="M219">IF(L219="",S,L219)</f>
        <v>S</v>
      </c>
      <c r="N219">
        <f t="shared" si="13"/>
        <v>27</v>
      </c>
      <c r="O219">
        <v>0</v>
      </c>
      <c r="P219" t="str">
        <f t="shared" si="14"/>
        <v>M</v>
      </c>
      <c r="Q219">
        <f t="shared" si="15"/>
        <v>1</v>
      </c>
      <c r="R219">
        <f t="shared" si="16"/>
        <v>1</v>
      </c>
    </row>
    <row r="220" spans="1:18" ht="13.2" x14ac:dyDescent="0.25">
      <c r="A220" s="1">
        <v>218</v>
      </c>
      <c r="B220" s="1">
        <v>0</v>
      </c>
      <c r="C220" s="1">
        <v>2</v>
      </c>
      <c r="D220" s="1" t="s">
        <v>333</v>
      </c>
      <c r="E220" s="1" t="s">
        <v>13</v>
      </c>
      <c r="F220" s="1">
        <v>42</v>
      </c>
      <c r="G220" s="1">
        <v>1</v>
      </c>
      <c r="H220" s="1">
        <v>0</v>
      </c>
      <c r="I220" s="1">
        <v>243847</v>
      </c>
      <c r="J220" s="1">
        <v>27</v>
      </c>
      <c r="L220" s="1" t="s">
        <v>15</v>
      </c>
      <c r="M220" t="str" cm="1">
        <f t="array" ref="M220">IF(L220="",S,L220)</f>
        <v>S</v>
      </c>
      <c r="N220">
        <f t="shared" si="13"/>
        <v>42</v>
      </c>
      <c r="O220">
        <v>1</v>
      </c>
      <c r="P220" t="str">
        <f t="shared" si="14"/>
        <v>M</v>
      </c>
      <c r="Q220">
        <f t="shared" si="15"/>
        <v>2</v>
      </c>
      <c r="R220">
        <f t="shared" si="16"/>
        <v>0</v>
      </c>
    </row>
    <row r="221" spans="1:18" ht="13.2" x14ac:dyDescent="0.25">
      <c r="A221" s="1">
        <v>219</v>
      </c>
      <c r="B221" s="1">
        <v>1</v>
      </c>
      <c r="C221" s="1">
        <v>1</v>
      </c>
      <c r="D221" s="1" t="s">
        <v>334</v>
      </c>
      <c r="E221" s="1" t="s">
        <v>17</v>
      </c>
      <c r="F221" s="1">
        <v>32</v>
      </c>
      <c r="G221" s="1">
        <v>0</v>
      </c>
      <c r="H221" s="1">
        <v>0</v>
      </c>
      <c r="I221" s="1">
        <v>11813</v>
      </c>
      <c r="J221" s="1">
        <v>76.291700000000006</v>
      </c>
      <c r="K221" s="1" t="s">
        <v>335</v>
      </c>
      <c r="L221" s="1" t="s">
        <v>20</v>
      </c>
      <c r="M221" t="str" cm="1">
        <f t="array" ref="M221">IF(L221="",S,L221)</f>
        <v>C</v>
      </c>
      <c r="N221">
        <f t="shared" si="13"/>
        <v>32</v>
      </c>
      <c r="O221">
        <v>0</v>
      </c>
      <c r="P221" t="str">
        <f t="shared" si="14"/>
        <v>D</v>
      </c>
      <c r="Q221">
        <f t="shared" si="15"/>
        <v>1</v>
      </c>
      <c r="R221">
        <f t="shared" si="16"/>
        <v>1</v>
      </c>
    </row>
    <row r="222" spans="1:18" ht="13.2" x14ac:dyDescent="0.25">
      <c r="A222" s="1">
        <v>220</v>
      </c>
      <c r="B222" s="1">
        <v>0</v>
      </c>
      <c r="C222" s="1">
        <v>2</v>
      </c>
      <c r="D222" s="1" t="s">
        <v>336</v>
      </c>
      <c r="E222" s="1" t="s">
        <v>13</v>
      </c>
      <c r="F222" s="1">
        <v>30</v>
      </c>
      <c r="G222" s="1">
        <v>0</v>
      </c>
      <c r="H222" s="1">
        <v>0</v>
      </c>
      <c r="I222" s="1" t="s">
        <v>337</v>
      </c>
      <c r="J222" s="1">
        <v>10.5</v>
      </c>
      <c r="L222" s="1" t="s">
        <v>15</v>
      </c>
      <c r="M222" t="str" cm="1">
        <f t="array" ref="M222">IF(L222="",S,L222)</f>
        <v>S</v>
      </c>
      <c r="N222">
        <f t="shared" si="13"/>
        <v>30</v>
      </c>
      <c r="O222">
        <v>1</v>
      </c>
      <c r="P222" t="str">
        <f t="shared" si="14"/>
        <v>M</v>
      </c>
      <c r="Q222">
        <f t="shared" si="15"/>
        <v>1</v>
      </c>
      <c r="R222">
        <f t="shared" si="16"/>
        <v>1</v>
      </c>
    </row>
    <row r="223" spans="1:18" ht="13.2" x14ac:dyDescent="0.25">
      <c r="A223" s="1">
        <v>221</v>
      </c>
      <c r="B223" s="1">
        <v>1</v>
      </c>
      <c r="C223" s="1">
        <v>3</v>
      </c>
      <c r="D223" s="1" t="s">
        <v>338</v>
      </c>
      <c r="E223" s="1" t="s">
        <v>13</v>
      </c>
      <c r="F223" s="1">
        <v>16</v>
      </c>
      <c r="G223" s="1">
        <v>0</v>
      </c>
      <c r="H223" s="1">
        <v>0</v>
      </c>
      <c r="I223" s="1" t="s">
        <v>339</v>
      </c>
      <c r="J223" s="1">
        <v>8.0500000000000007</v>
      </c>
      <c r="L223" s="1" t="s">
        <v>15</v>
      </c>
      <c r="M223" t="str" cm="1">
        <f t="array" ref="M223">IF(L223="",S,L223)</f>
        <v>S</v>
      </c>
      <c r="N223">
        <f t="shared" si="13"/>
        <v>16</v>
      </c>
      <c r="O223">
        <v>1</v>
      </c>
      <c r="P223" t="str">
        <f t="shared" si="14"/>
        <v>M</v>
      </c>
      <c r="Q223">
        <f t="shared" si="15"/>
        <v>1</v>
      </c>
      <c r="R223">
        <f t="shared" si="16"/>
        <v>1</v>
      </c>
    </row>
    <row r="224" spans="1:18" ht="13.2" x14ac:dyDescent="0.25">
      <c r="A224" s="1">
        <v>222</v>
      </c>
      <c r="B224" s="1">
        <v>0</v>
      </c>
      <c r="C224" s="1">
        <v>2</v>
      </c>
      <c r="D224" s="1" t="s">
        <v>340</v>
      </c>
      <c r="E224" s="1" t="s">
        <v>13</v>
      </c>
      <c r="F224" s="1">
        <v>27</v>
      </c>
      <c r="G224" s="1">
        <v>0</v>
      </c>
      <c r="H224" s="1">
        <v>0</v>
      </c>
      <c r="I224" s="1">
        <v>220367</v>
      </c>
      <c r="J224" s="1">
        <v>13</v>
      </c>
      <c r="L224" s="1" t="s">
        <v>15</v>
      </c>
      <c r="M224" t="str" cm="1">
        <f t="array" ref="M224">IF(L224="",S,L224)</f>
        <v>S</v>
      </c>
      <c r="N224">
        <f t="shared" si="13"/>
        <v>27</v>
      </c>
      <c r="O224">
        <v>1</v>
      </c>
      <c r="P224" t="str">
        <f t="shared" si="14"/>
        <v>M</v>
      </c>
      <c r="Q224">
        <f t="shared" si="15"/>
        <v>1</v>
      </c>
      <c r="R224">
        <f t="shared" si="16"/>
        <v>1</v>
      </c>
    </row>
    <row r="225" spans="1:18" ht="13.2" x14ac:dyDescent="0.25">
      <c r="A225" s="1">
        <v>223</v>
      </c>
      <c r="B225" s="1">
        <v>0</v>
      </c>
      <c r="C225" s="1">
        <v>3</v>
      </c>
      <c r="D225" s="1" t="s">
        <v>341</v>
      </c>
      <c r="E225" s="1" t="s">
        <v>13</v>
      </c>
      <c r="F225" s="1">
        <v>51</v>
      </c>
      <c r="G225" s="1">
        <v>0</v>
      </c>
      <c r="H225" s="1">
        <v>0</v>
      </c>
      <c r="I225" s="1">
        <v>21440</v>
      </c>
      <c r="J225" s="1">
        <v>8.0500000000000007</v>
      </c>
      <c r="L225" s="1" t="s">
        <v>15</v>
      </c>
      <c r="M225" t="str" cm="1">
        <f t="array" ref="M225">IF(L225="",S,L225)</f>
        <v>S</v>
      </c>
      <c r="N225">
        <f t="shared" si="13"/>
        <v>51</v>
      </c>
      <c r="O225">
        <v>1</v>
      </c>
      <c r="P225" t="str">
        <f t="shared" si="14"/>
        <v>M</v>
      </c>
      <c r="Q225">
        <f t="shared" si="15"/>
        <v>1</v>
      </c>
      <c r="R225">
        <f t="shared" si="16"/>
        <v>1</v>
      </c>
    </row>
    <row r="226" spans="1:18" ht="13.2" x14ac:dyDescent="0.25">
      <c r="A226" s="1">
        <v>224</v>
      </c>
      <c r="B226" s="1">
        <v>0</v>
      </c>
      <c r="C226" s="1">
        <v>3</v>
      </c>
      <c r="D226" s="1" t="s">
        <v>342</v>
      </c>
      <c r="E226" s="1" t="s">
        <v>13</v>
      </c>
      <c r="G226" s="1">
        <v>0</v>
      </c>
      <c r="H226" s="1">
        <v>0</v>
      </c>
      <c r="I226" s="1">
        <v>349234</v>
      </c>
      <c r="J226" s="1">
        <v>7.8958000000000004</v>
      </c>
      <c r="L226" s="1" t="s">
        <v>15</v>
      </c>
      <c r="M226" t="str" cm="1">
        <f t="array" ref="M226">IF(L226="",S,L226)</f>
        <v>S</v>
      </c>
      <c r="N226" s="4">
        <f t="shared" si="13"/>
        <v>26.507588932806325</v>
      </c>
      <c r="O226">
        <v>1</v>
      </c>
      <c r="P226" t="str">
        <f t="shared" si="14"/>
        <v>M</v>
      </c>
      <c r="Q226">
        <f t="shared" si="15"/>
        <v>1</v>
      </c>
      <c r="R226">
        <f t="shared" si="16"/>
        <v>1</v>
      </c>
    </row>
    <row r="227" spans="1:18" ht="13.2" x14ac:dyDescent="0.25">
      <c r="A227" s="1">
        <v>225</v>
      </c>
      <c r="B227" s="1">
        <v>1</v>
      </c>
      <c r="C227" s="1">
        <v>1</v>
      </c>
      <c r="D227" s="1" t="s">
        <v>343</v>
      </c>
      <c r="E227" s="1" t="s">
        <v>13</v>
      </c>
      <c r="F227" s="1">
        <v>38</v>
      </c>
      <c r="G227" s="1">
        <v>1</v>
      </c>
      <c r="H227" s="1">
        <v>0</v>
      </c>
      <c r="I227" s="1">
        <v>19943</v>
      </c>
      <c r="J227" s="1">
        <v>90</v>
      </c>
      <c r="K227" s="1" t="s">
        <v>344</v>
      </c>
      <c r="L227" s="1" t="s">
        <v>15</v>
      </c>
      <c r="M227" t="str" cm="1">
        <f t="array" ref="M227">IF(L227="",S,L227)</f>
        <v>S</v>
      </c>
      <c r="N227">
        <f t="shared" si="13"/>
        <v>38</v>
      </c>
      <c r="O227">
        <v>1</v>
      </c>
      <c r="P227" t="str">
        <f t="shared" si="14"/>
        <v>C</v>
      </c>
      <c r="Q227">
        <f t="shared" si="15"/>
        <v>2</v>
      </c>
      <c r="R227">
        <f t="shared" si="16"/>
        <v>0</v>
      </c>
    </row>
    <row r="228" spans="1:18" ht="13.2" x14ac:dyDescent="0.25">
      <c r="A228" s="1">
        <v>226</v>
      </c>
      <c r="B228" s="1">
        <v>0</v>
      </c>
      <c r="C228" s="1">
        <v>3</v>
      </c>
      <c r="D228" s="1" t="s">
        <v>345</v>
      </c>
      <c r="E228" s="1" t="s">
        <v>13</v>
      </c>
      <c r="F228" s="1">
        <v>22</v>
      </c>
      <c r="G228" s="1">
        <v>0</v>
      </c>
      <c r="H228" s="1">
        <v>0</v>
      </c>
      <c r="I228" s="1" t="s">
        <v>346</v>
      </c>
      <c r="J228" s="1">
        <v>9.35</v>
      </c>
      <c r="L228" s="1" t="s">
        <v>15</v>
      </c>
      <c r="M228" t="str" cm="1">
        <f t="array" ref="M228">IF(L228="",S,L228)</f>
        <v>S</v>
      </c>
      <c r="N228">
        <f t="shared" si="13"/>
        <v>22</v>
      </c>
      <c r="O228">
        <v>1</v>
      </c>
      <c r="P228" t="str">
        <f t="shared" si="14"/>
        <v>M</v>
      </c>
      <c r="Q228">
        <f t="shared" si="15"/>
        <v>1</v>
      </c>
      <c r="R228">
        <f t="shared" si="16"/>
        <v>1</v>
      </c>
    </row>
    <row r="229" spans="1:18" ht="13.2" x14ac:dyDescent="0.25">
      <c r="A229" s="1">
        <v>227</v>
      </c>
      <c r="B229" s="1">
        <v>1</v>
      </c>
      <c r="C229" s="1">
        <v>2</v>
      </c>
      <c r="D229" s="1" t="s">
        <v>347</v>
      </c>
      <c r="E229" s="1" t="s">
        <v>13</v>
      </c>
      <c r="F229" s="1">
        <v>19</v>
      </c>
      <c r="G229" s="1">
        <v>0</v>
      </c>
      <c r="H229" s="1">
        <v>0</v>
      </c>
      <c r="I229" s="1" t="s">
        <v>348</v>
      </c>
      <c r="J229" s="1">
        <v>10.5</v>
      </c>
      <c r="L229" s="1" t="s">
        <v>15</v>
      </c>
      <c r="M229" t="str" cm="1">
        <f t="array" ref="M229">IF(L229="",S,L229)</f>
        <v>S</v>
      </c>
      <c r="N229">
        <f t="shared" si="13"/>
        <v>19</v>
      </c>
      <c r="O229">
        <v>1</v>
      </c>
      <c r="P229" t="str">
        <f t="shared" si="14"/>
        <v>M</v>
      </c>
      <c r="Q229">
        <f t="shared" si="15"/>
        <v>1</v>
      </c>
      <c r="R229">
        <f t="shared" si="16"/>
        <v>1</v>
      </c>
    </row>
    <row r="230" spans="1:18" ht="13.2" x14ac:dyDescent="0.25">
      <c r="A230" s="1">
        <v>228</v>
      </c>
      <c r="B230" s="1">
        <v>0</v>
      </c>
      <c r="C230" s="1">
        <v>3</v>
      </c>
      <c r="D230" s="1" t="s">
        <v>349</v>
      </c>
      <c r="E230" s="1" t="s">
        <v>13</v>
      </c>
      <c r="F230" s="1">
        <v>20.5</v>
      </c>
      <c r="G230" s="1">
        <v>0</v>
      </c>
      <c r="H230" s="1">
        <v>0</v>
      </c>
      <c r="I230" s="1" t="s">
        <v>350</v>
      </c>
      <c r="J230" s="1">
        <v>7.25</v>
      </c>
      <c r="L230" s="1" t="s">
        <v>15</v>
      </c>
      <c r="M230" t="str" cm="1">
        <f t="array" ref="M230">IF(L230="",S,L230)</f>
        <v>S</v>
      </c>
      <c r="N230" s="4">
        <f t="shared" si="13"/>
        <v>20.5</v>
      </c>
      <c r="O230">
        <v>1</v>
      </c>
      <c r="P230" t="str">
        <f t="shared" si="14"/>
        <v>M</v>
      </c>
      <c r="Q230">
        <f t="shared" si="15"/>
        <v>1</v>
      </c>
      <c r="R230">
        <f t="shared" si="16"/>
        <v>1</v>
      </c>
    </row>
    <row r="231" spans="1:18" ht="13.2" x14ac:dyDescent="0.25">
      <c r="A231" s="1">
        <v>229</v>
      </c>
      <c r="B231" s="1">
        <v>0</v>
      </c>
      <c r="C231" s="1">
        <v>2</v>
      </c>
      <c r="D231" s="1" t="s">
        <v>351</v>
      </c>
      <c r="E231" s="1" t="s">
        <v>13</v>
      </c>
      <c r="F231" s="1">
        <v>18</v>
      </c>
      <c r="G231" s="1">
        <v>0</v>
      </c>
      <c r="H231" s="1">
        <v>0</v>
      </c>
      <c r="I231" s="1">
        <v>236171</v>
      </c>
      <c r="J231" s="1">
        <v>13</v>
      </c>
      <c r="L231" s="1" t="s">
        <v>15</v>
      </c>
      <c r="M231" t="str" cm="1">
        <f t="array" ref="M231">IF(L231="",S,L231)</f>
        <v>S</v>
      </c>
      <c r="N231">
        <f t="shared" si="13"/>
        <v>18</v>
      </c>
      <c r="O231">
        <v>1</v>
      </c>
      <c r="P231" t="str">
        <f t="shared" si="14"/>
        <v>M</v>
      </c>
      <c r="Q231">
        <f t="shared" si="15"/>
        <v>1</v>
      </c>
      <c r="R231">
        <f t="shared" si="16"/>
        <v>1</v>
      </c>
    </row>
    <row r="232" spans="1:18" ht="13.2" x14ac:dyDescent="0.25">
      <c r="A232" s="1">
        <v>230</v>
      </c>
      <c r="B232" s="1">
        <v>0</v>
      </c>
      <c r="C232" s="1">
        <v>3</v>
      </c>
      <c r="D232" s="1" t="s">
        <v>352</v>
      </c>
      <c r="E232" s="1" t="s">
        <v>17</v>
      </c>
      <c r="G232" s="1">
        <v>3</v>
      </c>
      <c r="H232" s="1">
        <v>1</v>
      </c>
      <c r="I232" s="1">
        <v>4133</v>
      </c>
      <c r="J232" s="1">
        <v>25.466699999999999</v>
      </c>
      <c r="L232" s="1" t="s">
        <v>15</v>
      </c>
      <c r="M232" t="str" cm="1">
        <f t="array" ref="M232">IF(L232="",S,L232)</f>
        <v>S</v>
      </c>
      <c r="N232" s="4">
        <f t="shared" si="13"/>
        <v>21.75</v>
      </c>
      <c r="O232">
        <v>0</v>
      </c>
      <c r="P232" t="str">
        <f t="shared" si="14"/>
        <v>M</v>
      </c>
      <c r="Q232">
        <f t="shared" si="15"/>
        <v>5</v>
      </c>
      <c r="R232">
        <f t="shared" si="16"/>
        <v>0</v>
      </c>
    </row>
    <row r="233" spans="1:18" ht="13.2" x14ac:dyDescent="0.25">
      <c r="A233" s="1">
        <v>231</v>
      </c>
      <c r="B233" s="1">
        <v>1</v>
      </c>
      <c r="C233" s="1">
        <v>1</v>
      </c>
      <c r="D233" s="1" t="s">
        <v>353</v>
      </c>
      <c r="E233" s="1" t="s">
        <v>17</v>
      </c>
      <c r="F233" s="1">
        <v>35</v>
      </c>
      <c r="G233" s="1">
        <v>1</v>
      </c>
      <c r="H233" s="1">
        <v>0</v>
      </c>
      <c r="I233" s="1">
        <v>36973</v>
      </c>
      <c r="J233" s="1">
        <v>83.474999999999994</v>
      </c>
      <c r="K233" s="1" t="s">
        <v>111</v>
      </c>
      <c r="L233" s="1" t="s">
        <v>15</v>
      </c>
      <c r="M233" t="str" cm="1">
        <f t="array" ref="M233">IF(L233="",S,L233)</f>
        <v>S</v>
      </c>
      <c r="N233">
        <f t="shared" si="13"/>
        <v>35</v>
      </c>
      <c r="O233">
        <v>0</v>
      </c>
      <c r="P233" t="str">
        <f t="shared" si="14"/>
        <v>C</v>
      </c>
      <c r="Q233">
        <f t="shared" si="15"/>
        <v>2</v>
      </c>
      <c r="R233">
        <f t="shared" si="16"/>
        <v>0</v>
      </c>
    </row>
    <row r="234" spans="1:18" ht="13.2" x14ac:dyDescent="0.25">
      <c r="A234" s="1">
        <v>232</v>
      </c>
      <c r="B234" s="1">
        <v>0</v>
      </c>
      <c r="C234" s="1">
        <v>3</v>
      </c>
      <c r="D234" s="1" t="s">
        <v>354</v>
      </c>
      <c r="E234" s="1" t="s">
        <v>13</v>
      </c>
      <c r="F234" s="1">
        <v>29</v>
      </c>
      <c r="G234" s="1">
        <v>0</v>
      </c>
      <c r="H234" s="1">
        <v>0</v>
      </c>
      <c r="I234" s="1">
        <v>347067</v>
      </c>
      <c r="J234" s="1">
        <v>7.7750000000000004</v>
      </c>
      <c r="L234" s="1" t="s">
        <v>15</v>
      </c>
      <c r="M234" t="str" cm="1">
        <f t="array" ref="M234">IF(L234="",S,L234)</f>
        <v>S</v>
      </c>
      <c r="N234">
        <f t="shared" si="13"/>
        <v>29</v>
      </c>
      <c r="O234">
        <v>1</v>
      </c>
      <c r="P234" t="str">
        <f t="shared" si="14"/>
        <v>M</v>
      </c>
      <c r="Q234">
        <f t="shared" si="15"/>
        <v>1</v>
      </c>
      <c r="R234">
        <f t="shared" si="16"/>
        <v>1</v>
      </c>
    </row>
    <row r="235" spans="1:18" ht="13.2" x14ac:dyDescent="0.25">
      <c r="A235" s="1">
        <v>233</v>
      </c>
      <c r="B235" s="1">
        <v>0</v>
      </c>
      <c r="C235" s="1">
        <v>2</v>
      </c>
      <c r="D235" s="1" t="s">
        <v>355</v>
      </c>
      <c r="E235" s="1" t="s">
        <v>13</v>
      </c>
      <c r="F235" s="1">
        <v>59</v>
      </c>
      <c r="G235" s="1">
        <v>0</v>
      </c>
      <c r="H235" s="1">
        <v>0</v>
      </c>
      <c r="I235" s="1">
        <v>237442</v>
      </c>
      <c r="J235" s="1">
        <v>13.5</v>
      </c>
      <c r="L235" s="1" t="s">
        <v>15</v>
      </c>
      <c r="M235" t="str" cm="1">
        <f t="array" ref="M235">IF(L235="",S,L235)</f>
        <v>S</v>
      </c>
      <c r="N235">
        <f t="shared" si="13"/>
        <v>59</v>
      </c>
      <c r="O235">
        <v>1</v>
      </c>
      <c r="P235" t="str">
        <f t="shared" si="14"/>
        <v>M</v>
      </c>
      <c r="Q235">
        <f t="shared" si="15"/>
        <v>1</v>
      </c>
      <c r="R235">
        <f t="shared" si="16"/>
        <v>1</v>
      </c>
    </row>
    <row r="236" spans="1:18" ht="13.2" x14ac:dyDescent="0.25">
      <c r="A236" s="1">
        <v>234</v>
      </c>
      <c r="B236" s="1">
        <v>1</v>
      </c>
      <c r="C236" s="1">
        <v>3</v>
      </c>
      <c r="D236" s="1" t="s">
        <v>356</v>
      </c>
      <c r="E236" s="1" t="s">
        <v>17</v>
      </c>
      <c r="F236" s="1">
        <v>5</v>
      </c>
      <c r="G236" s="1">
        <v>4</v>
      </c>
      <c r="H236" s="1">
        <v>2</v>
      </c>
      <c r="I236" s="1">
        <v>347077</v>
      </c>
      <c r="J236" s="1">
        <v>31.387499999999999</v>
      </c>
      <c r="L236" s="1" t="s">
        <v>15</v>
      </c>
      <c r="M236" t="str" cm="1">
        <f t="array" ref="M236">IF(L236="",S,L236)</f>
        <v>S</v>
      </c>
      <c r="N236">
        <f t="shared" si="13"/>
        <v>5</v>
      </c>
      <c r="O236">
        <v>0</v>
      </c>
      <c r="P236" t="str">
        <f t="shared" si="14"/>
        <v>M</v>
      </c>
      <c r="Q236">
        <f t="shared" si="15"/>
        <v>7</v>
      </c>
      <c r="R236">
        <f t="shared" si="16"/>
        <v>0</v>
      </c>
    </row>
    <row r="237" spans="1:18" ht="13.2" x14ac:dyDescent="0.25">
      <c r="A237" s="1">
        <v>235</v>
      </c>
      <c r="B237" s="1">
        <v>0</v>
      </c>
      <c r="C237" s="1">
        <v>2</v>
      </c>
      <c r="D237" s="1" t="s">
        <v>357</v>
      </c>
      <c r="E237" s="1" t="s">
        <v>13</v>
      </c>
      <c r="F237" s="1">
        <v>24</v>
      </c>
      <c r="G237" s="1">
        <v>0</v>
      </c>
      <c r="H237" s="1">
        <v>0</v>
      </c>
      <c r="I237" s="1" t="s">
        <v>358</v>
      </c>
      <c r="J237" s="1">
        <v>10.5</v>
      </c>
      <c r="L237" s="1" t="s">
        <v>15</v>
      </c>
      <c r="M237" t="str" cm="1">
        <f t="array" ref="M237">IF(L237="",S,L237)</f>
        <v>S</v>
      </c>
      <c r="N237">
        <f t="shared" si="13"/>
        <v>24</v>
      </c>
      <c r="O237">
        <v>1</v>
      </c>
      <c r="P237" t="str">
        <f t="shared" si="14"/>
        <v>M</v>
      </c>
      <c r="Q237">
        <f t="shared" si="15"/>
        <v>1</v>
      </c>
      <c r="R237">
        <f t="shared" si="16"/>
        <v>1</v>
      </c>
    </row>
    <row r="238" spans="1:18" ht="13.2" x14ac:dyDescent="0.25">
      <c r="A238" s="1">
        <v>236</v>
      </c>
      <c r="B238" s="1">
        <v>0</v>
      </c>
      <c r="C238" s="1">
        <v>3</v>
      </c>
      <c r="D238" s="1" t="s">
        <v>359</v>
      </c>
      <c r="E238" s="1" t="s">
        <v>17</v>
      </c>
      <c r="G238" s="1">
        <v>0</v>
      </c>
      <c r="H238" s="1">
        <v>0</v>
      </c>
      <c r="I238" s="1" t="s">
        <v>360</v>
      </c>
      <c r="J238" s="1">
        <v>7.55</v>
      </c>
      <c r="L238" s="1" t="s">
        <v>15</v>
      </c>
      <c r="M238" t="str" cm="1">
        <f t="array" ref="M238">IF(L238="",S,L238)</f>
        <v>S</v>
      </c>
      <c r="N238" s="4">
        <f t="shared" si="13"/>
        <v>21.75</v>
      </c>
      <c r="O238">
        <v>0</v>
      </c>
      <c r="P238" t="str">
        <f t="shared" si="14"/>
        <v>M</v>
      </c>
      <c r="Q238">
        <f t="shared" si="15"/>
        <v>1</v>
      </c>
      <c r="R238">
        <f t="shared" si="16"/>
        <v>1</v>
      </c>
    </row>
    <row r="239" spans="1:18" ht="13.2" x14ac:dyDescent="0.25">
      <c r="A239" s="1">
        <v>237</v>
      </c>
      <c r="B239" s="1">
        <v>0</v>
      </c>
      <c r="C239" s="1">
        <v>2</v>
      </c>
      <c r="D239" s="1" t="s">
        <v>361</v>
      </c>
      <c r="E239" s="1" t="s">
        <v>13</v>
      </c>
      <c r="F239" s="1">
        <v>44</v>
      </c>
      <c r="G239" s="1">
        <v>1</v>
      </c>
      <c r="H239" s="1">
        <v>0</v>
      </c>
      <c r="I239" s="1">
        <v>26707</v>
      </c>
      <c r="J239" s="1">
        <v>26</v>
      </c>
      <c r="L239" s="1" t="s">
        <v>15</v>
      </c>
      <c r="M239" t="str" cm="1">
        <f t="array" ref="M239">IF(L239="",S,L239)</f>
        <v>S</v>
      </c>
      <c r="N239">
        <f t="shared" si="13"/>
        <v>44</v>
      </c>
      <c r="O239">
        <v>1</v>
      </c>
      <c r="P239" t="str">
        <f t="shared" si="14"/>
        <v>M</v>
      </c>
      <c r="Q239">
        <f t="shared" si="15"/>
        <v>2</v>
      </c>
      <c r="R239">
        <f t="shared" si="16"/>
        <v>0</v>
      </c>
    </row>
    <row r="240" spans="1:18" ht="13.2" x14ac:dyDescent="0.25">
      <c r="A240" s="1">
        <v>238</v>
      </c>
      <c r="B240" s="1">
        <v>1</v>
      </c>
      <c r="C240" s="1">
        <v>2</v>
      </c>
      <c r="D240" s="1" t="s">
        <v>362</v>
      </c>
      <c r="E240" s="1" t="s">
        <v>17</v>
      </c>
      <c r="F240" s="1">
        <v>8</v>
      </c>
      <c r="G240" s="1">
        <v>0</v>
      </c>
      <c r="H240" s="1">
        <v>2</v>
      </c>
      <c r="I240" s="1" t="s">
        <v>363</v>
      </c>
      <c r="J240" s="1">
        <v>26.25</v>
      </c>
      <c r="L240" s="1" t="s">
        <v>15</v>
      </c>
      <c r="M240" t="str" cm="1">
        <f t="array" ref="M240">IF(L240="",S,L240)</f>
        <v>S</v>
      </c>
      <c r="N240">
        <f t="shared" si="13"/>
        <v>8</v>
      </c>
      <c r="O240">
        <v>0</v>
      </c>
      <c r="P240" t="str">
        <f t="shared" si="14"/>
        <v>M</v>
      </c>
      <c r="Q240">
        <f t="shared" si="15"/>
        <v>3</v>
      </c>
      <c r="R240">
        <f t="shared" si="16"/>
        <v>0</v>
      </c>
    </row>
    <row r="241" spans="1:18" ht="13.2" x14ac:dyDescent="0.25">
      <c r="A241" s="1">
        <v>239</v>
      </c>
      <c r="B241" s="1">
        <v>0</v>
      </c>
      <c r="C241" s="1">
        <v>2</v>
      </c>
      <c r="D241" s="1" t="s">
        <v>364</v>
      </c>
      <c r="E241" s="1" t="s">
        <v>13</v>
      </c>
      <c r="F241" s="1">
        <v>19</v>
      </c>
      <c r="G241" s="1">
        <v>0</v>
      </c>
      <c r="H241" s="1">
        <v>0</v>
      </c>
      <c r="I241" s="1">
        <v>28665</v>
      </c>
      <c r="J241" s="1">
        <v>10.5</v>
      </c>
      <c r="L241" s="1" t="s">
        <v>15</v>
      </c>
      <c r="M241" t="str" cm="1">
        <f t="array" ref="M241">IF(L241="",S,L241)</f>
        <v>S</v>
      </c>
      <c r="N241">
        <f t="shared" si="13"/>
        <v>19</v>
      </c>
      <c r="O241">
        <v>1</v>
      </c>
      <c r="P241" t="str">
        <f t="shared" si="14"/>
        <v>M</v>
      </c>
      <c r="Q241">
        <f t="shared" si="15"/>
        <v>1</v>
      </c>
      <c r="R241">
        <f t="shared" si="16"/>
        <v>1</v>
      </c>
    </row>
    <row r="242" spans="1:18" ht="13.2" x14ac:dyDescent="0.25">
      <c r="A242" s="1">
        <v>240</v>
      </c>
      <c r="B242" s="1">
        <v>0</v>
      </c>
      <c r="C242" s="1">
        <v>2</v>
      </c>
      <c r="D242" s="1" t="s">
        <v>365</v>
      </c>
      <c r="E242" s="1" t="s">
        <v>13</v>
      </c>
      <c r="F242" s="1">
        <v>33</v>
      </c>
      <c r="G242" s="1">
        <v>0</v>
      </c>
      <c r="H242" s="1">
        <v>0</v>
      </c>
      <c r="I242" s="1" t="s">
        <v>366</v>
      </c>
      <c r="J242" s="1">
        <v>12.275</v>
      </c>
      <c r="L242" s="1" t="s">
        <v>15</v>
      </c>
      <c r="M242" t="str" cm="1">
        <f t="array" ref="M242">IF(L242="",S,L242)</f>
        <v>S</v>
      </c>
      <c r="N242">
        <f t="shared" si="13"/>
        <v>33</v>
      </c>
      <c r="O242">
        <v>1</v>
      </c>
      <c r="P242" t="str">
        <f t="shared" si="14"/>
        <v>M</v>
      </c>
      <c r="Q242">
        <f t="shared" si="15"/>
        <v>1</v>
      </c>
      <c r="R242">
        <f t="shared" si="16"/>
        <v>1</v>
      </c>
    </row>
    <row r="243" spans="1:18" ht="13.2" x14ac:dyDescent="0.25">
      <c r="A243" s="1">
        <v>241</v>
      </c>
      <c r="B243" s="1">
        <v>0</v>
      </c>
      <c r="C243" s="1">
        <v>3</v>
      </c>
      <c r="D243" s="1" t="s">
        <v>367</v>
      </c>
      <c r="E243" s="1" t="s">
        <v>17</v>
      </c>
      <c r="G243" s="1">
        <v>1</v>
      </c>
      <c r="H243" s="1">
        <v>0</v>
      </c>
      <c r="I243" s="1">
        <v>2665</v>
      </c>
      <c r="J243" s="1">
        <v>14.4542</v>
      </c>
      <c r="L243" s="1" t="s">
        <v>20</v>
      </c>
      <c r="M243" t="str" cm="1">
        <f t="array" ref="M243">IF(L243="",S,L243)</f>
        <v>C</v>
      </c>
      <c r="N243" s="4">
        <f t="shared" si="13"/>
        <v>21.75</v>
      </c>
      <c r="O243">
        <v>0</v>
      </c>
      <c r="P243" t="str">
        <f t="shared" si="14"/>
        <v>M</v>
      </c>
      <c r="Q243">
        <f t="shared" si="15"/>
        <v>2</v>
      </c>
      <c r="R243">
        <f t="shared" si="16"/>
        <v>0</v>
      </c>
    </row>
    <row r="244" spans="1:18" ht="13.2" x14ac:dyDescent="0.25">
      <c r="A244" s="1">
        <v>242</v>
      </c>
      <c r="B244" s="1">
        <v>1</v>
      </c>
      <c r="C244" s="1">
        <v>3</v>
      </c>
      <c r="D244" s="1" t="s">
        <v>368</v>
      </c>
      <c r="E244" s="1" t="s">
        <v>17</v>
      </c>
      <c r="G244" s="1">
        <v>1</v>
      </c>
      <c r="H244" s="1">
        <v>0</v>
      </c>
      <c r="I244" s="1">
        <v>367230</v>
      </c>
      <c r="J244" s="1">
        <v>15.5</v>
      </c>
      <c r="L244" s="1" t="s">
        <v>28</v>
      </c>
      <c r="M244" t="str" cm="1">
        <f t="array" ref="M244">IF(L244="",S,L244)</f>
        <v>Q</v>
      </c>
      <c r="N244" s="4">
        <f t="shared" si="13"/>
        <v>21.75</v>
      </c>
      <c r="O244">
        <v>0</v>
      </c>
      <c r="P244" t="str">
        <f t="shared" si="14"/>
        <v>M</v>
      </c>
      <c r="Q244">
        <f t="shared" si="15"/>
        <v>2</v>
      </c>
      <c r="R244">
        <f t="shared" si="16"/>
        <v>0</v>
      </c>
    </row>
    <row r="245" spans="1:18" ht="13.2" x14ac:dyDescent="0.25">
      <c r="A245" s="1">
        <v>243</v>
      </c>
      <c r="B245" s="1">
        <v>0</v>
      </c>
      <c r="C245" s="1">
        <v>2</v>
      </c>
      <c r="D245" s="1" t="s">
        <v>369</v>
      </c>
      <c r="E245" s="1" t="s">
        <v>13</v>
      </c>
      <c r="F245" s="1">
        <v>29</v>
      </c>
      <c r="G245" s="1">
        <v>0</v>
      </c>
      <c r="H245" s="1">
        <v>0</v>
      </c>
      <c r="I245" s="1" t="s">
        <v>370</v>
      </c>
      <c r="J245" s="1">
        <v>10.5</v>
      </c>
      <c r="L245" s="1" t="s">
        <v>15</v>
      </c>
      <c r="M245" t="str" cm="1">
        <f t="array" ref="M245">IF(L245="",S,L245)</f>
        <v>S</v>
      </c>
      <c r="N245">
        <f t="shared" si="13"/>
        <v>29</v>
      </c>
      <c r="O245">
        <v>1</v>
      </c>
      <c r="P245" t="str">
        <f t="shared" si="14"/>
        <v>M</v>
      </c>
      <c r="Q245">
        <f t="shared" si="15"/>
        <v>1</v>
      </c>
      <c r="R245">
        <f t="shared" si="16"/>
        <v>1</v>
      </c>
    </row>
    <row r="246" spans="1:18" ht="13.2" x14ac:dyDescent="0.25">
      <c r="A246" s="1">
        <v>244</v>
      </c>
      <c r="B246" s="1">
        <v>0</v>
      </c>
      <c r="C246" s="1">
        <v>3</v>
      </c>
      <c r="D246" s="1" t="s">
        <v>371</v>
      </c>
      <c r="E246" s="1" t="s">
        <v>13</v>
      </c>
      <c r="F246" s="1">
        <v>22</v>
      </c>
      <c r="G246" s="1">
        <v>0</v>
      </c>
      <c r="H246" s="1">
        <v>0</v>
      </c>
      <c r="I246" s="1" t="s">
        <v>372</v>
      </c>
      <c r="J246" s="1">
        <v>7.125</v>
      </c>
      <c r="L246" s="1" t="s">
        <v>15</v>
      </c>
      <c r="M246" t="str" cm="1">
        <f t="array" ref="M246">IF(L246="",S,L246)</f>
        <v>S</v>
      </c>
      <c r="N246">
        <f t="shared" si="13"/>
        <v>22</v>
      </c>
      <c r="O246">
        <v>1</v>
      </c>
      <c r="P246" t="str">
        <f t="shared" si="14"/>
        <v>M</v>
      </c>
      <c r="Q246">
        <f t="shared" si="15"/>
        <v>1</v>
      </c>
      <c r="R246">
        <f t="shared" si="16"/>
        <v>1</v>
      </c>
    </row>
    <row r="247" spans="1:18" ht="13.2" x14ac:dyDescent="0.25">
      <c r="A247" s="1">
        <v>245</v>
      </c>
      <c r="B247" s="1">
        <v>0</v>
      </c>
      <c r="C247" s="1">
        <v>3</v>
      </c>
      <c r="D247" s="1" t="s">
        <v>373</v>
      </c>
      <c r="E247" s="1" t="s">
        <v>13</v>
      </c>
      <c r="F247" s="1">
        <v>30</v>
      </c>
      <c r="G247" s="1">
        <v>0</v>
      </c>
      <c r="H247" s="1">
        <v>0</v>
      </c>
      <c r="I247" s="1">
        <v>2694</v>
      </c>
      <c r="J247" s="1">
        <v>7.2249999999999996</v>
      </c>
      <c r="L247" s="1" t="s">
        <v>20</v>
      </c>
      <c r="M247" t="str" cm="1">
        <f t="array" ref="M247">IF(L247="",S,L247)</f>
        <v>C</v>
      </c>
      <c r="N247">
        <f t="shared" si="13"/>
        <v>30</v>
      </c>
      <c r="O247">
        <v>1</v>
      </c>
      <c r="P247" t="str">
        <f t="shared" si="14"/>
        <v>M</v>
      </c>
      <c r="Q247">
        <f t="shared" si="15"/>
        <v>1</v>
      </c>
      <c r="R247">
        <f t="shared" si="16"/>
        <v>1</v>
      </c>
    </row>
    <row r="248" spans="1:18" ht="13.2" x14ac:dyDescent="0.25">
      <c r="A248" s="1">
        <v>246</v>
      </c>
      <c r="B248" s="1">
        <v>0</v>
      </c>
      <c r="C248" s="1">
        <v>1</v>
      </c>
      <c r="D248" s="1" t="s">
        <v>374</v>
      </c>
      <c r="E248" s="1" t="s">
        <v>13</v>
      </c>
      <c r="F248" s="1">
        <v>44</v>
      </c>
      <c r="G248" s="1">
        <v>2</v>
      </c>
      <c r="H248" s="1">
        <v>0</v>
      </c>
      <c r="I248" s="1">
        <v>19928</v>
      </c>
      <c r="J248" s="1">
        <v>90</v>
      </c>
      <c r="K248" s="1" t="s">
        <v>375</v>
      </c>
      <c r="L248" s="1" t="s">
        <v>28</v>
      </c>
      <c r="M248" t="str" cm="1">
        <f t="array" ref="M248">IF(L248="",S,L248)</f>
        <v>Q</v>
      </c>
      <c r="N248">
        <f t="shared" si="13"/>
        <v>44</v>
      </c>
      <c r="O248">
        <v>1</v>
      </c>
      <c r="P248" t="str">
        <f t="shared" si="14"/>
        <v>C</v>
      </c>
      <c r="Q248">
        <f t="shared" si="15"/>
        <v>3</v>
      </c>
      <c r="R248">
        <f t="shared" si="16"/>
        <v>0</v>
      </c>
    </row>
    <row r="249" spans="1:18" ht="13.2" x14ac:dyDescent="0.25">
      <c r="A249" s="1">
        <v>247</v>
      </c>
      <c r="B249" s="1">
        <v>0</v>
      </c>
      <c r="C249" s="1">
        <v>3</v>
      </c>
      <c r="D249" s="1" t="s">
        <v>376</v>
      </c>
      <c r="E249" s="1" t="s">
        <v>17</v>
      </c>
      <c r="F249" s="1">
        <v>25</v>
      </c>
      <c r="G249" s="1">
        <v>0</v>
      </c>
      <c r="H249" s="1">
        <v>0</v>
      </c>
      <c r="I249" s="1">
        <v>347071</v>
      </c>
      <c r="J249" s="1">
        <v>7.7750000000000004</v>
      </c>
      <c r="L249" s="1" t="s">
        <v>15</v>
      </c>
      <c r="M249" t="str" cm="1">
        <f t="array" ref="M249">IF(L249="",S,L249)</f>
        <v>S</v>
      </c>
      <c r="N249">
        <f t="shared" si="13"/>
        <v>25</v>
      </c>
      <c r="O249">
        <v>0</v>
      </c>
      <c r="P249" t="str">
        <f t="shared" si="14"/>
        <v>M</v>
      </c>
      <c r="Q249">
        <f t="shared" si="15"/>
        <v>1</v>
      </c>
      <c r="R249">
        <f t="shared" si="16"/>
        <v>1</v>
      </c>
    </row>
    <row r="250" spans="1:18" ht="13.2" x14ac:dyDescent="0.25">
      <c r="A250" s="1">
        <v>248</v>
      </c>
      <c r="B250" s="1">
        <v>1</v>
      </c>
      <c r="C250" s="1">
        <v>2</v>
      </c>
      <c r="D250" s="1" t="s">
        <v>377</v>
      </c>
      <c r="E250" s="1" t="s">
        <v>17</v>
      </c>
      <c r="F250" s="1">
        <v>24</v>
      </c>
      <c r="G250" s="1">
        <v>0</v>
      </c>
      <c r="H250" s="1">
        <v>2</v>
      </c>
      <c r="I250" s="1">
        <v>250649</v>
      </c>
      <c r="J250" s="1">
        <v>14.5</v>
      </c>
      <c r="L250" s="1" t="s">
        <v>15</v>
      </c>
      <c r="M250" t="str" cm="1">
        <f t="array" ref="M250">IF(L250="",S,L250)</f>
        <v>S</v>
      </c>
      <c r="N250">
        <f t="shared" si="13"/>
        <v>24</v>
      </c>
      <c r="O250">
        <v>0</v>
      </c>
      <c r="P250" t="str">
        <f t="shared" si="14"/>
        <v>M</v>
      </c>
      <c r="Q250">
        <f t="shared" si="15"/>
        <v>3</v>
      </c>
      <c r="R250">
        <f t="shared" si="16"/>
        <v>0</v>
      </c>
    </row>
    <row r="251" spans="1:18" ht="13.2" x14ac:dyDescent="0.25">
      <c r="A251" s="1">
        <v>249</v>
      </c>
      <c r="B251" s="1">
        <v>1</v>
      </c>
      <c r="C251" s="1">
        <v>1</v>
      </c>
      <c r="D251" s="1" t="s">
        <v>378</v>
      </c>
      <c r="E251" s="1" t="s">
        <v>13</v>
      </c>
      <c r="F251" s="1">
        <v>37</v>
      </c>
      <c r="G251" s="1">
        <v>1</v>
      </c>
      <c r="H251" s="1">
        <v>1</v>
      </c>
      <c r="I251" s="1">
        <v>11751</v>
      </c>
      <c r="J251" s="1">
        <v>52.554200000000002</v>
      </c>
      <c r="K251" s="1" t="s">
        <v>379</v>
      </c>
      <c r="L251" s="1" t="s">
        <v>15</v>
      </c>
      <c r="M251" t="str" cm="1">
        <f t="array" ref="M251">IF(L251="",S,L251)</f>
        <v>S</v>
      </c>
      <c r="N251">
        <f t="shared" si="13"/>
        <v>37</v>
      </c>
      <c r="O251">
        <v>1</v>
      </c>
      <c r="P251" t="str">
        <f t="shared" si="14"/>
        <v>D</v>
      </c>
      <c r="Q251">
        <f t="shared" si="15"/>
        <v>3</v>
      </c>
      <c r="R251">
        <f t="shared" si="16"/>
        <v>0</v>
      </c>
    </row>
    <row r="252" spans="1:18" ht="13.2" x14ac:dyDescent="0.25">
      <c r="A252" s="1">
        <v>250</v>
      </c>
      <c r="B252" s="1">
        <v>0</v>
      </c>
      <c r="C252" s="1">
        <v>2</v>
      </c>
      <c r="D252" s="1" t="s">
        <v>380</v>
      </c>
      <c r="E252" s="1" t="s">
        <v>13</v>
      </c>
      <c r="F252" s="1">
        <v>54</v>
      </c>
      <c r="G252" s="1">
        <v>1</v>
      </c>
      <c r="H252" s="1">
        <v>0</v>
      </c>
      <c r="I252" s="1">
        <v>244252</v>
      </c>
      <c r="J252" s="1">
        <v>26</v>
      </c>
      <c r="L252" s="1" t="s">
        <v>15</v>
      </c>
      <c r="M252" t="str" cm="1">
        <f t="array" ref="M252">IF(L252="",S,L252)</f>
        <v>S</v>
      </c>
      <c r="N252">
        <f t="shared" si="13"/>
        <v>54</v>
      </c>
      <c r="O252">
        <v>1</v>
      </c>
      <c r="P252" t="str">
        <f t="shared" si="14"/>
        <v>M</v>
      </c>
      <c r="Q252">
        <f t="shared" si="15"/>
        <v>2</v>
      </c>
      <c r="R252">
        <f t="shared" si="16"/>
        <v>0</v>
      </c>
    </row>
    <row r="253" spans="1:18" ht="13.2" x14ac:dyDescent="0.25">
      <c r="A253" s="1">
        <v>251</v>
      </c>
      <c r="B253" s="1">
        <v>0</v>
      </c>
      <c r="C253" s="1">
        <v>3</v>
      </c>
      <c r="D253" s="1" t="s">
        <v>381</v>
      </c>
      <c r="E253" s="1" t="s">
        <v>13</v>
      </c>
      <c r="G253" s="1">
        <v>0</v>
      </c>
      <c r="H253" s="1">
        <v>0</v>
      </c>
      <c r="I253" s="1">
        <v>362316</v>
      </c>
      <c r="J253" s="1">
        <v>7.25</v>
      </c>
      <c r="L253" s="1" t="s">
        <v>15</v>
      </c>
      <c r="M253" t="str" cm="1">
        <f t="array" ref="M253">IF(L253="",S,L253)</f>
        <v>S</v>
      </c>
      <c r="N253" s="4">
        <f t="shared" si="13"/>
        <v>26.507588932806325</v>
      </c>
      <c r="O253">
        <v>1</v>
      </c>
      <c r="P253" t="str">
        <f t="shared" si="14"/>
        <v>M</v>
      </c>
      <c r="Q253">
        <f t="shared" si="15"/>
        <v>1</v>
      </c>
      <c r="R253">
        <f t="shared" si="16"/>
        <v>1</v>
      </c>
    </row>
    <row r="254" spans="1:18" ht="13.2" x14ac:dyDescent="0.25">
      <c r="A254" s="1">
        <v>252</v>
      </c>
      <c r="B254" s="1">
        <v>0</v>
      </c>
      <c r="C254" s="1">
        <v>3</v>
      </c>
      <c r="D254" s="1" t="s">
        <v>382</v>
      </c>
      <c r="E254" s="1" t="s">
        <v>17</v>
      </c>
      <c r="F254" s="1">
        <v>29</v>
      </c>
      <c r="G254" s="1">
        <v>1</v>
      </c>
      <c r="H254" s="1">
        <v>1</v>
      </c>
      <c r="I254" s="1">
        <v>347054</v>
      </c>
      <c r="J254" s="1">
        <v>10.4625</v>
      </c>
      <c r="K254" s="1" t="s">
        <v>36</v>
      </c>
      <c r="L254" s="1" t="s">
        <v>15</v>
      </c>
      <c r="M254" t="str" cm="1">
        <f t="array" ref="M254">IF(L254="",S,L254)</f>
        <v>S</v>
      </c>
      <c r="N254">
        <f t="shared" si="13"/>
        <v>29</v>
      </c>
      <c r="O254">
        <v>0</v>
      </c>
      <c r="P254" t="str">
        <f t="shared" si="14"/>
        <v>G</v>
      </c>
      <c r="Q254">
        <f t="shared" si="15"/>
        <v>3</v>
      </c>
      <c r="R254">
        <f t="shared" si="16"/>
        <v>0</v>
      </c>
    </row>
    <row r="255" spans="1:18" ht="13.2" x14ac:dyDescent="0.25">
      <c r="A255" s="1">
        <v>253</v>
      </c>
      <c r="B255" s="1">
        <v>0</v>
      </c>
      <c r="C255" s="1">
        <v>1</v>
      </c>
      <c r="D255" s="1" t="s">
        <v>383</v>
      </c>
      <c r="E255" s="1" t="s">
        <v>13</v>
      </c>
      <c r="F255" s="1">
        <v>62</v>
      </c>
      <c r="G255" s="1">
        <v>0</v>
      </c>
      <c r="H255" s="1">
        <v>0</v>
      </c>
      <c r="I255" s="1">
        <v>113514</v>
      </c>
      <c r="J255" s="1">
        <v>26.55</v>
      </c>
      <c r="K255" s="1" t="s">
        <v>384</v>
      </c>
      <c r="L255" s="1" t="s">
        <v>15</v>
      </c>
      <c r="M255" t="str" cm="1">
        <f t="array" ref="M255">IF(L255="",S,L255)</f>
        <v>S</v>
      </c>
      <c r="N255">
        <f t="shared" si="13"/>
        <v>62</v>
      </c>
      <c r="O255">
        <v>1</v>
      </c>
      <c r="P255" t="str">
        <f t="shared" si="14"/>
        <v>C</v>
      </c>
      <c r="Q255">
        <f t="shared" si="15"/>
        <v>1</v>
      </c>
      <c r="R255">
        <f t="shared" si="16"/>
        <v>1</v>
      </c>
    </row>
    <row r="256" spans="1:18" ht="13.2" x14ac:dyDescent="0.25">
      <c r="A256" s="1">
        <v>254</v>
      </c>
      <c r="B256" s="1">
        <v>0</v>
      </c>
      <c r="C256" s="1">
        <v>3</v>
      </c>
      <c r="D256" s="1" t="s">
        <v>385</v>
      </c>
      <c r="E256" s="1" t="s">
        <v>13</v>
      </c>
      <c r="F256" s="1">
        <v>30</v>
      </c>
      <c r="G256" s="1">
        <v>1</v>
      </c>
      <c r="H256" s="1">
        <v>0</v>
      </c>
      <c r="I256" s="1" t="s">
        <v>386</v>
      </c>
      <c r="J256" s="1">
        <v>16.100000000000001</v>
      </c>
      <c r="L256" s="1" t="s">
        <v>15</v>
      </c>
      <c r="M256" t="str" cm="1">
        <f t="array" ref="M256">IF(L256="",S,L256)</f>
        <v>S</v>
      </c>
      <c r="N256">
        <f t="shared" si="13"/>
        <v>30</v>
      </c>
      <c r="O256">
        <v>1</v>
      </c>
      <c r="P256" t="str">
        <f t="shared" si="14"/>
        <v>M</v>
      </c>
      <c r="Q256">
        <f t="shared" si="15"/>
        <v>2</v>
      </c>
      <c r="R256">
        <f t="shared" si="16"/>
        <v>0</v>
      </c>
    </row>
    <row r="257" spans="1:18" ht="13.2" x14ac:dyDescent="0.25">
      <c r="A257" s="1">
        <v>255</v>
      </c>
      <c r="B257" s="1">
        <v>0</v>
      </c>
      <c r="C257" s="1">
        <v>3</v>
      </c>
      <c r="D257" s="1" t="s">
        <v>387</v>
      </c>
      <c r="E257" s="1" t="s">
        <v>17</v>
      </c>
      <c r="F257" s="1">
        <v>41</v>
      </c>
      <c r="G257" s="1">
        <v>0</v>
      </c>
      <c r="H257" s="1">
        <v>2</v>
      </c>
      <c r="I257" s="1">
        <v>370129</v>
      </c>
      <c r="J257" s="1">
        <v>20.212499999999999</v>
      </c>
      <c r="L257" s="1" t="s">
        <v>15</v>
      </c>
      <c r="M257" t="str" cm="1">
        <f t="array" ref="M257">IF(L257="",S,L257)</f>
        <v>S</v>
      </c>
      <c r="N257">
        <f t="shared" si="13"/>
        <v>41</v>
      </c>
      <c r="O257">
        <v>0</v>
      </c>
      <c r="P257" t="str">
        <f t="shared" si="14"/>
        <v>M</v>
      </c>
      <c r="Q257">
        <f t="shared" si="15"/>
        <v>3</v>
      </c>
      <c r="R257">
        <f t="shared" si="16"/>
        <v>0</v>
      </c>
    </row>
    <row r="258" spans="1:18" ht="13.2" x14ac:dyDescent="0.25">
      <c r="A258" s="1">
        <v>256</v>
      </c>
      <c r="B258" s="1">
        <v>1</v>
      </c>
      <c r="C258" s="1">
        <v>3</v>
      </c>
      <c r="D258" s="1" t="s">
        <v>388</v>
      </c>
      <c r="E258" s="1" t="s">
        <v>17</v>
      </c>
      <c r="F258" s="1">
        <v>29</v>
      </c>
      <c r="G258" s="1">
        <v>0</v>
      </c>
      <c r="H258" s="1">
        <v>2</v>
      </c>
      <c r="I258" s="1">
        <v>2650</v>
      </c>
      <c r="J258" s="1">
        <v>15.245799999999999</v>
      </c>
      <c r="L258" s="1" t="s">
        <v>20</v>
      </c>
      <c r="M258" t="str" cm="1">
        <f t="array" ref="M258">IF(L258="",S,L258)</f>
        <v>C</v>
      </c>
      <c r="N258">
        <f t="shared" si="13"/>
        <v>29</v>
      </c>
      <c r="O258">
        <v>0</v>
      </c>
      <c r="P258" t="str">
        <f t="shared" si="14"/>
        <v>M</v>
      </c>
      <c r="Q258">
        <f t="shared" si="15"/>
        <v>3</v>
      </c>
      <c r="R258">
        <f t="shared" si="16"/>
        <v>0</v>
      </c>
    </row>
    <row r="259" spans="1:18" ht="13.2" x14ac:dyDescent="0.25">
      <c r="A259" s="1">
        <v>257</v>
      </c>
      <c r="B259" s="1">
        <v>1</v>
      </c>
      <c r="C259" s="1">
        <v>1</v>
      </c>
      <c r="D259" s="1" t="s">
        <v>389</v>
      </c>
      <c r="E259" s="1" t="s">
        <v>17</v>
      </c>
      <c r="G259" s="1">
        <v>0</v>
      </c>
      <c r="H259" s="1">
        <v>0</v>
      </c>
      <c r="I259" s="1" t="s">
        <v>390</v>
      </c>
      <c r="J259" s="1">
        <v>79.2</v>
      </c>
      <c r="L259" s="1" t="s">
        <v>20</v>
      </c>
      <c r="M259" t="str" cm="1">
        <f t="array" ref="M259">IF(L259="",S,L259)</f>
        <v>C</v>
      </c>
      <c r="N259" s="4">
        <f t="shared" ref="N259:N322" si="17">IF(F259="",SUMIFS(Avg_Age,Pclass_Age,C259,Sex_Age,E259),F259)</f>
        <v>34.611764705882351</v>
      </c>
      <c r="O259">
        <v>0</v>
      </c>
      <c r="P259" t="str">
        <f t="shared" si="14"/>
        <v>M</v>
      </c>
      <c r="Q259">
        <f t="shared" si="15"/>
        <v>1</v>
      </c>
      <c r="R259">
        <f t="shared" si="16"/>
        <v>1</v>
      </c>
    </row>
    <row r="260" spans="1:18" ht="13.2" x14ac:dyDescent="0.25">
      <c r="A260" s="1">
        <v>258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30</v>
      </c>
      <c r="G260" s="1">
        <v>0</v>
      </c>
      <c r="H260" s="1">
        <v>0</v>
      </c>
      <c r="I260" s="1">
        <v>110152</v>
      </c>
      <c r="J260" s="1">
        <v>86.5</v>
      </c>
      <c r="K260" s="1" t="s">
        <v>392</v>
      </c>
      <c r="L260" s="1" t="s">
        <v>15</v>
      </c>
      <c r="M260" t="str" cm="1">
        <f t="array" ref="M260">IF(L260="",S,L260)</f>
        <v>S</v>
      </c>
      <c r="N260">
        <f t="shared" si="17"/>
        <v>30</v>
      </c>
      <c r="O260">
        <v>0</v>
      </c>
      <c r="P260" t="str">
        <f t="shared" ref="P260:P323" si="18">IF(K260="","M",LEFT(K260,1))</f>
        <v>B</v>
      </c>
      <c r="Q260">
        <f t="shared" ref="Q260:Q323" si="19">SUM(G260:H260,1)</f>
        <v>1</v>
      </c>
      <c r="R260">
        <f t="shared" ref="R260:R323" si="20">IF(Q260=1,1,0)</f>
        <v>1</v>
      </c>
    </row>
    <row r="261" spans="1:18" ht="13.2" x14ac:dyDescent="0.25">
      <c r="A261" s="1">
        <v>259</v>
      </c>
      <c r="B261" s="1">
        <v>1</v>
      </c>
      <c r="C261" s="1">
        <v>1</v>
      </c>
      <c r="D261" s="1" t="s">
        <v>393</v>
      </c>
      <c r="E261" s="1" t="s">
        <v>17</v>
      </c>
      <c r="F261" s="1">
        <v>35</v>
      </c>
      <c r="G261" s="1">
        <v>0</v>
      </c>
      <c r="H261" s="1">
        <v>0</v>
      </c>
      <c r="I261" s="1" t="s">
        <v>394</v>
      </c>
      <c r="J261" s="1">
        <v>512.32920000000001</v>
      </c>
      <c r="L261" s="1" t="s">
        <v>20</v>
      </c>
      <c r="M261" t="str" cm="1">
        <f t="array" ref="M261">IF(L261="",S,L261)</f>
        <v>C</v>
      </c>
      <c r="N261">
        <f t="shared" si="17"/>
        <v>35</v>
      </c>
      <c r="O261">
        <v>0</v>
      </c>
      <c r="P261" t="str">
        <f t="shared" si="18"/>
        <v>M</v>
      </c>
      <c r="Q261">
        <f t="shared" si="19"/>
        <v>1</v>
      </c>
      <c r="R261">
        <f t="shared" si="20"/>
        <v>1</v>
      </c>
    </row>
    <row r="262" spans="1:18" ht="13.2" x14ac:dyDescent="0.25">
      <c r="A262" s="1">
        <v>260</v>
      </c>
      <c r="B262" s="1">
        <v>1</v>
      </c>
      <c r="C262" s="1">
        <v>2</v>
      </c>
      <c r="D262" s="1" t="s">
        <v>395</v>
      </c>
      <c r="E262" s="1" t="s">
        <v>17</v>
      </c>
      <c r="F262" s="1">
        <v>50</v>
      </c>
      <c r="G262" s="1">
        <v>0</v>
      </c>
      <c r="H262" s="1">
        <v>1</v>
      </c>
      <c r="I262" s="1">
        <v>230433</v>
      </c>
      <c r="J262" s="1">
        <v>26</v>
      </c>
      <c r="L262" s="1" t="s">
        <v>15</v>
      </c>
      <c r="M262" t="str" cm="1">
        <f t="array" ref="M262">IF(L262="",S,L262)</f>
        <v>S</v>
      </c>
      <c r="N262">
        <f t="shared" si="17"/>
        <v>50</v>
      </c>
      <c r="O262">
        <v>0</v>
      </c>
      <c r="P262" t="str">
        <f t="shared" si="18"/>
        <v>M</v>
      </c>
      <c r="Q262">
        <f t="shared" si="19"/>
        <v>2</v>
      </c>
      <c r="R262">
        <f t="shared" si="20"/>
        <v>0</v>
      </c>
    </row>
    <row r="263" spans="1:18" ht="13.2" x14ac:dyDescent="0.25">
      <c r="A263" s="1">
        <v>261</v>
      </c>
      <c r="B263" s="1">
        <v>0</v>
      </c>
      <c r="C263" s="1">
        <v>3</v>
      </c>
      <c r="D263" s="1" t="s">
        <v>396</v>
      </c>
      <c r="E263" s="1" t="s">
        <v>13</v>
      </c>
      <c r="G263" s="1">
        <v>0</v>
      </c>
      <c r="H263" s="1">
        <v>0</v>
      </c>
      <c r="I263" s="1">
        <v>384461</v>
      </c>
      <c r="J263" s="1">
        <v>7.75</v>
      </c>
      <c r="L263" s="1" t="s">
        <v>28</v>
      </c>
      <c r="M263" t="str" cm="1">
        <f t="array" ref="M263">IF(L263="",S,L263)</f>
        <v>Q</v>
      </c>
      <c r="N263" s="4">
        <f t="shared" si="17"/>
        <v>26.507588932806325</v>
      </c>
      <c r="O263">
        <v>1</v>
      </c>
      <c r="P263" t="str">
        <f t="shared" si="18"/>
        <v>M</v>
      </c>
      <c r="Q263">
        <f t="shared" si="19"/>
        <v>1</v>
      </c>
      <c r="R263">
        <f t="shared" si="20"/>
        <v>1</v>
      </c>
    </row>
    <row r="264" spans="1:18" ht="13.2" x14ac:dyDescent="0.25">
      <c r="A264" s="1">
        <v>262</v>
      </c>
      <c r="B264" s="1">
        <v>1</v>
      </c>
      <c r="C264" s="1">
        <v>3</v>
      </c>
      <c r="D264" s="1" t="s">
        <v>397</v>
      </c>
      <c r="E264" s="1" t="s">
        <v>13</v>
      </c>
      <c r="F264" s="1">
        <v>3</v>
      </c>
      <c r="G264" s="1">
        <v>4</v>
      </c>
      <c r="H264" s="1">
        <v>2</v>
      </c>
      <c r="I264" s="1">
        <v>347077</v>
      </c>
      <c r="J264" s="1">
        <v>31.387499999999999</v>
      </c>
      <c r="L264" s="1" t="s">
        <v>15</v>
      </c>
      <c r="M264" t="str" cm="1">
        <f t="array" ref="M264">IF(L264="",S,L264)</f>
        <v>S</v>
      </c>
      <c r="N264">
        <f t="shared" si="17"/>
        <v>3</v>
      </c>
      <c r="O264">
        <v>1</v>
      </c>
      <c r="P264" t="str">
        <f t="shared" si="18"/>
        <v>M</v>
      </c>
      <c r="Q264">
        <f t="shared" si="19"/>
        <v>7</v>
      </c>
      <c r="R264">
        <f t="shared" si="20"/>
        <v>0</v>
      </c>
    </row>
    <row r="265" spans="1:18" ht="13.2" x14ac:dyDescent="0.25">
      <c r="A265" s="1">
        <v>263</v>
      </c>
      <c r="B265" s="1">
        <v>0</v>
      </c>
      <c r="C265" s="1">
        <v>1</v>
      </c>
      <c r="D265" s="1" t="s">
        <v>398</v>
      </c>
      <c r="E265" s="1" t="s">
        <v>13</v>
      </c>
      <c r="F265" s="1">
        <v>52</v>
      </c>
      <c r="G265" s="1">
        <v>1</v>
      </c>
      <c r="H265" s="1">
        <v>1</v>
      </c>
      <c r="I265" s="1">
        <v>110413</v>
      </c>
      <c r="J265" s="1">
        <v>79.650000000000006</v>
      </c>
      <c r="K265" s="1" t="s">
        <v>399</v>
      </c>
      <c r="L265" s="1" t="s">
        <v>15</v>
      </c>
      <c r="M265" t="str" cm="1">
        <f t="array" ref="M265">IF(L265="",S,L265)</f>
        <v>S</v>
      </c>
      <c r="N265">
        <f t="shared" si="17"/>
        <v>52</v>
      </c>
      <c r="O265">
        <v>1</v>
      </c>
      <c r="P265" t="str">
        <f t="shared" si="18"/>
        <v>E</v>
      </c>
      <c r="Q265">
        <f t="shared" si="19"/>
        <v>3</v>
      </c>
      <c r="R265">
        <f t="shared" si="20"/>
        <v>0</v>
      </c>
    </row>
    <row r="266" spans="1:18" ht="13.2" x14ac:dyDescent="0.25">
      <c r="A266" s="1">
        <v>264</v>
      </c>
      <c r="B266" s="1">
        <v>0</v>
      </c>
      <c r="C266" s="1">
        <v>1</v>
      </c>
      <c r="D266" s="1" t="s">
        <v>400</v>
      </c>
      <c r="E266" s="1" t="s">
        <v>13</v>
      </c>
      <c r="F266" s="1">
        <v>40</v>
      </c>
      <c r="G266" s="1">
        <v>0</v>
      </c>
      <c r="H266" s="1">
        <v>0</v>
      </c>
      <c r="I266" s="1">
        <v>112059</v>
      </c>
      <c r="J266" s="1">
        <v>0</v>
      </c>
      <c r="K266" s="1" t="s">
        <v>401</v>
      </c>
      <c r="L266" s="1" t="s">
        <v>15</v>
      </c>
      <c r="M266" t="str" cm="1">
        <f t="array" ref="M266">IF(L266="",S,L266)</f>
        <v>S</v>
      </c>
      <c r="N266">
        <f t="shared" si="17"/>
        <v>40</v>
      </c>
      <c r="O266">
        <v>1</v>
      </c>
      <c r="P266" t="str">
        <f t="shared" si="18"/>
        <v>B</v>
      </c>
      <c r="Q266">
        <f t="shared" si="19"/>
        <v>1</v>
      </c>
      <c r="R266">
        <f t="shared" si="20"/>
        <v>1</v>
      </c>
    </row>
    <row r="267" spans="1:18" ht="13.2" x14ac:dyDescent="0.25">
      <c r="A267" s="1">
        <v>265</v>
      </c>
      <c r="B267" s="1">
        <v>0</v>
      </c>
      <c r="C267" s="1">
        <v>3</v>
      </c>
      <c r="D267" s="1" t="s">
        <v>402</v>
      </c>
      <c r="E267" s="1" t="s">
        <v>17</v>
      </c>
      <c r="G267" s="1">
        <v>0</v>
      </c>
      <c r="H267" s="1">
        <v>0</v>
      </c>
      <c r="I267" s="1">
        <v>382649</v>
      </c>
      <c r="J267" s="1">
        <v>7.75</v>
      </c>
      <c r="L267" s="1" t="s">
        <v>28</v>
      </c>
      <c r="M267" t="str" cm="1">
        <f t="array" ref="M267">IF(L267="",S,L267)</f>
        <v>Q</v>
      </c>
      <c r="N267" s="4">
        <f t="shared" si="17"/>
        <v>21.75</v>
      </c>
      <c r="O267">
        <v>0</v>
      </c>
      <c r="P267" t="str">
        <f t="shared" si="18"/>
        <v>M</v>
      </c>
      <c r="Q267">
        <f t="shared" si="19"/>
        <v>1</v>
      </c>
      <c r="R267">
        <f t="shared" si="20"/>
        <v>1</v>
      </c>
    </row>
    <row r="268" spans="1:18" ht="13.2" x14ac:dyDescent="0.25">
      <c r="A268" s="1">
        <v>266</v>
      </c>
      <c r="B268" s="1">
        <v>0</v>
      </c>
      <c r="C268" s="1">
        <v>2</v>
      </c>
      <c r="D268" s="1" t="s">
        <v>403</v>
      </c>
      <c r="E268" s="1" t="s">
        <v>13</v>
      </c>
      <c r="F268" s="1">
        <v>36</v>
      </c>
      <c r="G268" s="1">
        <v>0</v>
      </c>
      <c r="H268" s="1">
        <v>0</v>
      </c>
      <c r="I268" s="1" t="s">
        <v>404</v>
      </c>
      <c r="J268" s="1">
        <v>10.5</v>
      </c>
      <c r="L268" s="1" t="s">
        <v>15</v>
      </c>
      <c r="M268" t="str" cm="1">
        <f t="array" ref="M268">IF(L268="",S,L268)</f>
        <v>S</v>
      </c>
      <c r="N268">
        <f t="shared" si="17"/>
        <v>36</v>
      </c>
      <c r="O268">
        <v>1</v>
      </c>
      <c r="P268" t="str">
        <f t="shared" si="18"/>
        <v>M</v>
      </c>
      <c r="Q268">
        <f t="shared" si="19"/>
        <v>1</v>
      </c>
      <c r="R268">
        <f t="shared" si="20"/>
        <v>1</v>
      </c>
    </row>
    <row r="269" spans="1:18" ht="13.2" x14ac:dyDescent="0.25">
      <c r="A269" s="1">
        <v>267</v>
      </c>
      <c r="B269" s="1">
        <v>0</v>
      </c>
      <c r="C269" s="1">
        <v>3</v>
      </c>
      <c r="D269" s="1" t="s">
        <v>405</v>
      </c>
      <c r="E269" s="1" t="s">
        <v>13</v>
      </c>
      <c r="F269" s="1">
        <v>16</v>
      </c>
      <c r="G269" s="1">
        <v>4</v>
      </c>
      <c r="H269" s="1">
        <v>1</v>
      </c>
      <c r="I269" s="1">
        <v>3101295</v>
      </c>
      <c r="J269" s="1">
        <v>39.6875</v>
      </c>
      <c r="L269" s="1" t="s">
        <v>15</v>
      </c>
      <c r="M269" t="str" cm="1">
        <f t="array" ref="M269">IF(L269="",S,L269)</f>
        <v>S</v>
      </c>
      <c r="N269">
        <f t="shared" si="17"/>
        <v>16</v>
      </c>
      <c r="O269">
        <v>1</v>
      </c>
      <c r="P269" t="str">
        <f t="shared" si="18"/>
        <v>M</v>
      </c>
      <c r="Q269">
        <f t="shared" si="19"/>
        <v>6</v>
      </c>
      <c r="R269">
        <f t="shared" si="20"/>
        <v>0</v>
      </c>
    </row>
    <row r="270" spans="1:18" ht="13.2" x14ac:dyDescent="0.25">
      <c r="A270" s="1">
        <v>268</v>
      </c>
      <c r="B270" s="1">
        <v>1</v>
      </c>
      <c r="C270" s="1">
        <v>3</v>
      </c>
      <c r="D270" s="1" t="s">
        <v>406</v>
      </c>
      <c r="E270" s="1" t="s">
        <v>13</v>
      </c>
      <c r="F270" s="1">
        <v>25</v>
      </c>
      <c r="G270" s="1">
        <v>1</v>
      </c>
      <c r="H270" s="1">
        <v>0</v>
      </c>
      <c r="I270" s="1">
        <v>347083</v>
      </c>
      <c r="J270" s="1">
        <v>7.7750000000000004</v>
      </c>
      <c r="L270" s="1" t="s">
        <v>15</v>
      </c>
      <c r="M270" t="str" cm="1">
        <f t="array" ref="M270">IF(L270="",S,L270)</f>
        <v>S</v>
      </c>
      <c r="N270">
        <f t="shared" si="17"/>
        <v>25</v>
      </c>
      <c r="O270">
        <v>1</v>
      </c>
      <c r="P270" t="str">
        <f t="shared" si="18"/>
        <v>M</v>
      </c>
      <c r="Q270">
        <f t="shared" si="19"/>
        <v>2</v>
      </c>
      <c r="R270">
        <f t="shared" si="20"/>
        <v>0</v>
      </c>
    </row>
    <row r="271" spans="1:18" ht="13.2" x14ac:dyDescent="0.25">
      <c r="A271" s="1">
        <v>269</v>
      </c>
      <c r="B271" s="1">
        <v>1</v>
      </c>
      <c r="C271" s="1">
        <v>1</v>
      </c>
      <c r="D271" s="1" t="s">
        <v>407</v>
      </c>
      <c r="E271" s="1" t="s">
        <v>17</v>
      </c>
      <c r="F271" s="1">
        <v>58</v>
      </c>
      <c r="G271" s="1">
        <v>0</v>
      </c>
      <c r="H271" s="1">
        <v>1</v>
      </c>
      <c r="I271" s="1" t="s">
        <v>408</v>
      </c>
      <c r="J271" s="1">
        <v>153.46250000000001</v>
      </c>
      <c r="K271" s="1" t="s">
        <v>409</v>
      </c>
      <c r="L271" s="1" t="s">
        <v>15</v>
      </c>
      <c r="M271" t="str" cm="1">
        <f t="array" ref="M271">IF(L271="",S,L271)</f>
        <v>S</v>
      </c>
      <c r="N271">
        <f t="shared" si="17"/>
        <v>58</v>
      </c>
      <c r="O271">
        <v>0</v>
      </c>
      <c r="P271" t="str">
        <f t="shared" si="18"/>
        <v>C</v>
      </c>
      <c r="Q271">
        <f t="shared" si="19"/>
        <v>2</v>
      </c>
      <c r="R271">
        <f t="shared" si="20"/>
        <v>0</v>
      </c>
    </row>
    <row r="272" spans="1:18" ht="13.2" x14ac:dyDescent="0.25">
      <c r="A272" s="1">
        <v>270</v>
      </c>
      <c r="B272" s="1">
        <v>1</v>
      </c>
      <c r="C272" s="1">
        <v>1</v>
      </c>
      <c r="D272" s="1" t="s">
        <v>410</v>
      </c>
      <c r="E272" s="1" t="s">
        <v>17</v>
      </c>
      <c r="F272" s="1">
        <v>35</v>
      </c>
      <c r="G272" s="1">
        <v>0</v>
      </c>
      <c r="H272" s="1">
        <v>0</v>
      </c>
      <c r="I272" s="1" t="s">
        <v>411</v>
      </c>
      <c r="J272" s="1">
        <v>135.63329999999999</v>
      </c>
      <c r="K272" s="1" t="s">
        <v>412</v>
      </c>
      <c r="L272" s="1" t="s">
        <v>15</v>
      </c>
      <c r="M272" t="str" cm="1">
        <f t="array" ref="M272">IF(L272="",S,L272)</f>
        <v>S</v>
      </c>
      <c r="N272">
        <f t="shared" si="17"/>
        <v>35</v>
      </c>
      <c r="O272">
        <v>0</v>
      </c>
      <c r="P272" t="str">
        <f t="shared" si="18"/>
        <v>C</v>
      </c>
      <c r="Q272">
        <f t="shared" si="19"/>
        <v>1</v>
      </c>
      <c r="R272">
        <f t="shared" si="20"/>
        <v>1</v>
      </c>
    </row>
    <row r="273" spans="1:18" ht="13.2" x14ac:dyDescent="0.25">
      <c r="A273" s="1">
        <v>271</v>
      </c>
      <c r="B273" s="1">
        <v>0</v>
      </c>
      <c r="C273" s="1">
        <v>1</v>
      </c>
      <c r="D273" s="1" t="s">
        <v>413</v>
      </c>
      <c r="E273" s="1" t="s">
        <v>13</v>
      </c>
      <c r="G273" s="1">
        <v>0</v>
      </c>
      <c r="H273" s="1">
        <v>0</v>
      </c>
      <c r="I273" s="1">
        <v>113798</v>
      </c>
      <c r="J273" s="1">
        <v>31</v>
      </c>
      <c r="L273" s="1" t="s">
        <v>15</v>
      </c>
      <c r="M273" t="str" cm="1">
        <f t="array" ref="M273">IF(L273="",S,L273)</f>
        <v>S</v>
      </c>
      <c r="N273" s="4">
        <f t="shared" si="17"/>
        <v>41.281386138613861</v>
      </c>
      <c r="O273">
        <v>1</v>
      </c>
      <c r="P273" t="str">
        <f t="shared" si="18"/>
        <v>M</v>
      </c>
      <c r="Q273">
        <f t="shared" si="19"/>
        <v>1</v>
      </c>
      <c r="R273">
        <f t="shared" si="20"/>
        <v>1</v>
      </c>
    </row>
    <row r="274" spans="1:18" ht="13.2" x14ac:dyDescent="0.25">
      <c r="A274" s="1">
        <v>272</v>
      </c>
      <c r="B274" s="1">
        <v>1</v>
      </c>
      <c r="C274" s="1">
        <v>3</v>
      </c>
      <c r="D274" s="1" t="s">
        <v>414</v>
      </c>
      <c r="E274" s="1" t="s">
        <v>13</v>
      </c>
      <c r="F274" s="1">
        <v>25</v>
      </c>
      <c r="G274" s="1">
        <v>0</v>
      </c>
      <c r="H274" s="1">
        <v>0</v>
      </c>
      <c r="I274" s="1" t="s">
        <v>282</v>
      </c>
      <c r="J274" s="1">
        <v>0</v>
      </c>
      <c r="L274" s="1" t="s">
        <v>15</v>
      </c>
      <c r="M274" t="str" cm="1">
        <f t="array" ref="M274">IF(L274="",S,L274)</f>
        <v>S</v>
      </c>
      <c r="N274">
        <f t="shared" si="17"/>
        <v>25</v>
      </c>
      <c r="O274">
        <v>1</v>
      </c>
      <c r="P274" t="str">
        <f t="shared" si="18"/>
        <v>M</v>
      </c>
      <c r="Q274">
        <f t="shared" si="19"/>
        <v>1</v>
      </c>
      <c r="R274">
        <f t="shared" si="20"/>
        <v>1</v>
      </c>
    </row>
    <row r="275" spans="1:18" ht="13.2" x14ac:dyDescent="0.25">
      <c r="A275" s="1">
        <v>273</v>
      </c>
      <c r="B275" s="1">
        <v>1</v>
      </c>
      <c r="C275" s="1">
        <v>2</v>
      </c>
      <c r="D275" s="1" t="s">
        <v>415</v>
      </c>
      <c r="E275" s="1" t="s">
        <v>17</v>
      </c>
      <c r="F275" s="1">
        <v>41</v>
      </c>
      <c r="G275" s="1">
        <v>0</v>
      </c>
      <c r="H275" s="1">
        <v>1</v>
      </c>
      <c r="I275" s="1">
        <v>250644</v>
      </c>
      <c r="J275" s="1">
        <v>19.5</v>
      </c>
      <c r="L275" s="1" t="s">
        <v>15</v>
      </c>
      <c r="M275" t="str" cm="1">
        <f t="array" ref="M275">IF(L275="",S,L275)</f>
        <v>S</v>
      </c>
      <c r="N275">
        <f t="shared" si="17"/>
        <v>41</v>
      </c>
      <c r="O275">
        <v>0</v>
      </c>
      <c r="P275" t="str">
        <f t="shared" si="18"/>
        <v>M</v>
      </c>
      <c r="Q275">
        <f t="shared" si="19"/>
        <v>2</v>
      </c>
      <c r="R275">
        <f t="shared" si="20"/>
        <v>0</v>
      </c>
    </row>
    <row r="276" spans="1:18" ht="13.2" x14ac:dyDescent="0.25">
      <c r="A276" s="1">
        <v>274</v>
      </c>
      <c r="B276" s="1">
        <v>0</v>
      </c>
      <c r="C276" s="1">
        <v>1</v>
      </c>
      <c r="D276" s="1" t="s">
        <v>416</v>
      </c>
      <c r="E276" s="1" t="s">
        <v>13</v>
      </c>
      <c r="F276" s="1">
        <v>37</v>
      </c>
      <c r="G276" s="1">
        <v>0</v>
      </c>
      <c r="H276" s="1">
        <v>1</v>
      </c>
      <c r="I276" s="1" t="s">
        <v>417</v>
      </c>
      <c r="J276" s="1">
        <v>29.7</v>
      </c>
      <c r="K276" s="1" t="s">
        <v>418</v>
      </c>
      <c r="L276" s="1" t="s">
        <v>20</v>
      </c>
      <c r="M276" t="str" cm="1">
        <f t="array" ref="M276">IF(L276="",S,L276)</f>
        <v>C</v>
      </c>
      <c r="N276">
        <f t="shared" si="17"/>
        <v>37</v>
      </c>
      <c r="O276">
        <v>1</v>
      </c>
      <c r="P276" t="str">
        <f t="shared" si="18"/>
        <v>C</v>
      </c>
      <c r="Q276">
        <f t="shared" si="19"/>
        <v>2</v>
      </c>
      <c r="R276">
        <f t="shared" si="20"/>
        <v>0</v>
      </c>
    </row>
    <row r="277" spans="1:18" ht="13.2" x14ac:dyDescent="0.25">
      <c r="A277" s="1">
        <v>275</v>
      </c>
      <c r="B277" s="1">
        <v>1</v>
      </c>
      <c r="C277" s="1">
        <v>3</v>
      </c>
      <c r="D277" s="1" t="s">
        <v>419</v>
      </c>
      <c r="E277" s="1" t="s">
        <v>17</v>
      </c>
      <c r="G277" s="1">
        <v>0</v>
      </c>
      <c r="H277" s="1">
        <v>0</v>
      </c>
      <c r="I277" s="1">
        <v>370375</v>
      </c>
      <c r="J277" s="1">
        <v>7.75</v>
      </c>
      <c r="L277" s="1" t="s">
        <v>28</v>
      </c>
      <c r="M277" t="str" cm="1">
        <f t="array" ref="M277">IF(L277="",S,L277)</f>
        <v>Q</v>
      </c>
      <c r="N277" s="4">
        <f t="shared" si="17"/>
        <v>21.75</v>
      </c>
      <c r="O277">
        <v>0</v>
      </c>
      <c r="P277" t="str">
        <f t="shared" si="18"/>
        <v>M</v>
      </c>
      <c r="Q277">
        <f t="shared" si="19"/>
        <v>1</v>
      </c>
      <c r="R277">
        <f t="shared" si="20"/>
        <v>1</v>
      </c>
    </row>
    <row r="278" spans="1:18" ht="13.2" x14ac:dyDescent="0.25">
      <c r="A278" s="1">
        <v>276</v>
      </c>
      <c r="B278" s="1">
        <v>1</v>
      </c>
      <c r="C278" s="1">
        <v>1</v>
      </c>
      <c r="D278" s="1" t="s">
        <v>420</v>
      </c>
      <c r="E278" s="1" t="s">
        <v>17</v>
      </c>
      <c r="F278" s="1">
        <v>63</v>
      </c>
      <c r="G278" s="1">
        <v>1</v>
      </c>
      <c r="H278" s="1">
        <v>0</v>
      </c>
      <c r="I278" s="1">
        <v>13502</v>
      </c>
      <c r="J278" s="1">
        <v>77.958299999999994</v>
      </c>
      <c r="K278" s="1" t="s">
        <v>421</v>
      </c>
      <c r="L278" s="1" t="s">
        <v>15</v>
      </c>
      <c r="M278" t="str" cm="1">
        <f t="array" ref="M278">IF(L278="",S,L278)</f>
        <v>S</v>
      </c>
      <c r="N278">
        <f t="shared" si="17"/>
        <v>63</v>
      </c>
      <c r="O278">
        <v>0</v>
      </c>
      <c r="P278" t="str">
        <f t="shared" si="18"/>
        <v>D</v>
      </c>
      <c r="Q278">
        <f t="shared" si="19"/>
        <v>2</v>
      </c>
      <c r="R278">
        <f t="shared" si="20"/>
        <v>0</v>
      </c>
    </row>
    <row r="279" spans="1:18" ht="13.2" x14ac:dyDescent="0.25">
      <c r="A279" s="1">
        <v>277</v>
      </c>
      <c r="B279" s="1">
        <v>0</v>
      </c>
      <c r="C279" s="1">
        <v>3</v>
      </c>
      <c r="D279" s="1" t="s">
        <v>422</v>
      </c>
      <c r="E279" s="1" t="s">
        <v>17</v>
      </c>
      <c r="F279" s="1">
        <v>45</v>
      </c>
      <c r="G279" s="1">
        <v>0</v>
      </c>
      <c r="H279" s="1">
        <v>0</v>
      </c>
      <c r="I279" s="1">
        <v>347073</v>
      </c>
      <c r="J279" s="1">
        <v>7.75</v>
      </c>
      <c r="L279" s="1" t="s">
        <v>15</v>
      </c>
      <c r="M279" t="str" cm="1">
        <f t="array" ref="M279">IF(L279="",S,L279)</f>
        <v>S</v>
      </c>
      <c r="N279">
        <f t="shared" si="17"/>
        <v>45</v>
      </c>
      <c r="O279">
        <v>0</v>
      </c>
      <c r="P279" t="str">
        <f t="shared" si="18"/>
        <v>M</v>
      </c>
      <c r="Q279">
        <f t="shared" si="19"/>
        <v>1</v>
      </c>
      <c r="R279">
        <f t="shared" si="20"/>
        <v>1</v>
      </c>
    </row>
    <row r="280" spans="1:18" ht="13.2" x14ac:dyDescent="0.25">
      <c r="A280" s="1">
        <v>278</v>
      </c>
      <c r="B280" s="1">
        <v>0</v>
      </c>
      <c r="C280" s="1">
        <v>2</v>
      </c>
      <c r="D280" s="1" t="s">
        <v>423</v>
      </c>
      <c r="E280" s="1" t="s">
        <v>13</v>
      </c>
      <c r="G280" s="1">
        <v>0</v>
      </c>
      <c r="H280" s="1">
        <v>0</v>
      </c>
      <c r="I280" s="1">
        <v>239853</v>
      </c>
      <c r="J280" s="1">
        <v>0</v>
      </c>
      <c r="L280" s="1" t="s">
        <v>15</v>
      </c>
      <c r="M280" t="str" cm="1">
        <f t="array" ref="M280">IF(L280="",S,L280)</f>
        <v>S</v>
      </c>
      <c r="N280" s="4">
        <f t="shared" si="17"/>
        <v>30.740707070707071</v>
      </c>
      <c r="O280">
        <v>1</v>
      </c>
      <c r="P280" t="str">
        <f t="shared" si="18"/>
        <v>M</v>
      </c>
      <c r="Q280">
        <f t="shared" si="19"/>
        <v>1</v>
      </c>
      <c r="R280">
        <f t="shared" si="20"/>
        <v>1</v>
      </c>
    </row>
    <row r="281" spans="1:18" ht="13.2" x14ac:dyDescent="0.25">
      <c r="A281" s="1">
        <v>279</v>
      </c>
      <c r="B281" s="1">
        <v>0</v>
      </c>
      <c r="C281" s="1">
        <v>3</v>
      </c>
      <c r="D281" s="1" t="s">
        <v>424</v>
      </c>
      <c r="E281" s="1" t="s">
        <v>13</v>
      </c>
      <c r="F281" s="1">
        <v>7</v>
      </c>
      <c r="G281" s="1">
        <v>4</v>
      </c>
      <c r="H281" s="1">
        <v>1</v>
      </c>
      <c r="I281" s="1">
        <v>382652</v>
      </c>
      <c r="J281" s="1">
        <v>29.125</v>
      </c>
      <c r="L281" s="1" t="s">
        <v>28</v>
      </c>
      <c r="M281" t="str" cm="1">
        <f t="array" ref="M281">IF(L281="",S,L281)</f>
        <v>Q</v>
      </c>
      <c r="N281">
        <f t="shared" si="17"/>
        <v>7</v>
      </c>
      <c r="O281">
        <v>1</v>
      </c>
      <c r="P281" t="str">
        <f t="shared" si="18"/>
        <v>M</v>
      </c>
      <c r="Q281">
        <f t="shared" si="19"/>
        <v>6</v>
      </c>
      <c r="R281">
        <f t="shared" si="20"/>
        <v>0</v>
      </c>
    </row>
    <row r="282" spans="1:18" ht="13.2" x14ac:dyDescent="0.25">
      <c r="A282" s="1">
        <v>280</v>
      </c>
      <c r="B282" s="1">
        <v>1</v>
      </c>
      <c r="C282" s="1">
        <v>3</v>
      </c>
      <c r="D282" s="1" t="s">
        <v>425</v>
      </c>
      <c r="E282" s="1" t="s">
        <v>17</v>
      </c>
      <c r="F282" s="1">
        <v>35</v>
      </c>
      <c r="G282" s="1">
        <v>1</v>
      </c>
      <c r="H282" s="1">
        <v>1</v>
      </c>
      <c r="I282" s="1" t="s">
        <v>426</v>
      </c>
      <c r="J282" s="1">
        <v>20.25</v>
      </c>
      <c r="L282" s="1" t="s">
        <v>15</v>
      </c>
      <c r="M282" t="str" cm="1">
        <f t="array" ref="M282">IF(L282="",S,L282)</f>
        <v>S</v>
      </c>
      <c r="N282">
        <f t="shared" si="17"/>
        <v>35</v>
      </c>
      <c r="O282">
        <v>0</v>
      </c>
      <c r="P282" t="str">
        <f t="shared" si="18"/>
        <v>M</v>
      </c>
      <c r="Q282">
        <f t="shared" si="19"/>
        <v>3</v>
      </c>
      <c r="R282">
        <f t="shared" si="20"/>
        <v>0</v>
      </c>
    </row>
    <row r="283" spans="1:18" ht="13.2" x14ac:dyDescent="0.25">
      <c r="A283" s="1">
        <v>281</v>
      </c>
      <c r="B283" s="1">
        <v>0</v>
      </c>
      <c r="C283" s="1">
        <v>3</v>
      </c>
      <c r="D283" s="1" t="s">
        <v>427</v>
      </c>
      <c r="E283" s="1" t="s">
        <v>13</v>
      </c>
      <c r="F283" s="1">
        <v>65</v>
      </c>
      <c r="G283" s="1">
        <v>0</v>
      </c>
      <c r="H283" s="1">
        <v>0</v>
      </c>
      <c r="I283" s="1">
        <v>336439</v>
      </c>
      <c r="J283" s="1">
        <v>7.75</v>
      </c>
      <c r="L283" s="1" t="s">
        <v>28</v>
      </c>
      <c r="M283" t="str" cm="1">
        <f t="array" ref="M283">IF(L283="",S,L283)</f>
        <v>Q</v>
      </c>
      <c r="N283">
        <f t="shared" si="17"/>
        <v>65</v>
      </c>
      <c r="O283">
        <v>1</v>
      </c>
      <c r="P283" t="str">
        <f t="shared" si="18"/>
        <v>M</v>
      </c>
      <c r="Q283">
        <f t="shared" si="19"/>
        <v>1</v>
      </c>
      <c r="R283">
        <f t="shared" si="20"/>
        <v>1</v>
      </c>
    </row>
    <row r="284" spans="1:18" ht="13.2" x14ac:dyDescent="0.25">
      <c r="A284" s="1">
        <v>282</v>
      </c>
      <c r="B284" s="1">
        <v>0</v>
      </c>
      <c r="C284" s="1">
        <v>3</v>
      </c>
      <c r="D284" s="1" t="s">
        <v>428</v>
      </c>
      <c r="E284" s="1" t="s">
        <v>13</v>
      </c>
      <c r="F284" s="1">
        <v>28</v>
      </c>
      <c r="G284" s="1">
        <v>0</v>
      </c>
      <c r="H284" s="1">
        <v>0</v>
      </c>
      <c r="I284" s="1">
        <v>347464</v>
      </c>
      <c r="J284" s="1">
        <v>7.8541999999999996</v>
      </c>
      <c r="L284" s="1" t="s">
        <v>15</v>
      </c>
      <c r="M284" t="str" cm="1">
        <f t="array" ref="M284">IF(L284="",S,L284)</f>
        <v>S</v>
      </c>
      <c r="N284">
        <f t="shared" si="17"/>
        <v>28</v>
      </c>
      <c r="O284">
        <v>1</v>
      </c>
      <c r="P284" t="str">
        <f t="shared" si="18"/>
        <v>M</v>
      </c>
      <c r="Q284">
        <f t="shared" si="19"/>
        <v>1</v>
      </c>
      <c r="R284">
        <f t="shared" si="20"/>
        <v>1</v>
      </c>
    </row>
    <row r="285" spans="1:18" ht="13.2" x14ac:dyDescent="0.25">
      <c r="A285" s="1">
        <v>283</v>
      </c>
      <c r="B285" s="1">
        <v>0</v>
      </c>
      <c r="C285" s="1">
        <v>3</v>
      </c>
      <c r="D285" s="1" t="s">
        <v>429</v>
      </c>
      <c r="E285" s="1" t="s">
        <v>13</v>
      </c>
      <c r="F285" s="1">
        <v>16</v>
      </c>
      <c r="G285" s="1">
        <v>0</v>
      </c>
      <c r="H285" s="1">
        <v>0</v>
      </c>
      <c r="I285" s="1">
        <v>345778</v>
      </c>
      <c r="J285" s="1">
        <v>9.5</v>
      </c>
      <c r="L285" s="1" t="s">
        <v>15</v>
      </c>
      <c r="M285" t="str" cm="1">
        <f t="array" ref="M285">IF(L285="",S,L285)</f>
        <v>S</v>
      </c>
      <c r="N285">
        <f t="shared" si="17"/>
        <v>16</v>
      </c>
      <c r="O285">
        <v>1</v>
      </c>
      <c r="P285" t="str">
        <f t="shared" si="18"/>
        <v>M</v>
      </c>
      <c r="Q285">
        <f t="shared" si="19"/>
        <v>1</v>
      </c>
      <c r="R285">
        <f t="shared" si="20"/>
        <v>1</v>
      </c>
    </row>
    <row r="286" spans="1:18" ht="13.2" x14ac:dyDescent="0.25">
      <c r="A286" s="1">
        <v>284</v>
      </c>
      <c r="B286" s="1">
        <v>1</v>
      </c>
      <c r="C286" s="1">
        <v>3</v>
      </c>
      <c r="D286" s="1" t="s">
        <v>430</v>
      </c>
      <c r="E286" s="1" t="s">
        <v>13</v>
      </c>
      <c r="F286" s="1">
        <v>19</v>
      </c>
      <c r="G286" s="1">
        <v>0</v>
      </c>
      <c r="H286" s="1">
        <v>0</v>
      </c>
      <c r="I286" s="1" t="s">
        <v>431</v>
      </c>
      <c r="J286" s="1">
        <v>8.0500000000000007</v>
      </c>
      <c r="L286" s="1" t="s">
        <v>15</v>
      </c>
      <c r="M286" t="str" cm="1">
        <f t="array" ref="M286">IF(L286="",S,L286)</f>
        <v>S</v>
      </c>
      <c r="N286">
        <f t="shared" si="17"/>
        <v>19</v>
      </c>
      <c r="O286">
        <v>1</v>
      </c>
      <c r="P286" t="str">
        <f t="shared" si="18"/>
        <v>M</v>
      </c>
      <c r="Q286">
        <f t="shared" si="19"/>
        <v>1</v>
      </c>
      <c r="R286">
        <f t="shared" si="20"/>
        <v>1</v>
      </c>
    </row>
    <row r="287" spans="1:18" ht="13.2" x14ac:dyDescent="0.25">
      <c r="A287" s="1">
        <v>285</v>
      </c>
      <c r="B287" s="1">
        <v>0</v>
      </c>
      <c r="C287" s="1">
        <v>1</v>
      </c>
      <c r="D287" s="1" t="s">
        <v>432</v>
      </c>
      <c r="E287" s="1" t="s">
        <v>13</v>
      </c>
      <c r="G287" s="1">
        <v>0</v>
      </c>
      <c r="H287" s="1">
        <v>0</v>
      </c>
      <c r="I287" s="1">
        <v>113056</v>
      </c>
      <c r="J287" s="1">
        <v>26</v>
      </c>
      <c r="K287" s="1" t="s">
        <v>433</v>
      </c>
      <c r="L287" s="1" t="s">
        <v>15</v>
      </c>
      <c r="M287" t="str" cm="1">
        <f t="array" ref="M287">IF(L287="",S,L287)</f>
        <v>S</v>
      </c>
      <c r="N287" s="4">
        <f t="shared" si="17"/>
        <v>41.281386138613861</v>
      </c>
      <c r="O287">
        <v>1</v>
      </c>
      <c r="P287" t="str">
        <f t="shared" si="18"/>
        <v>A</v>
      </c>
      <c r="Q287">
        <f t="shared" si="19"/>
        <v>1</v>
      </c>
      <c r="R287">
        <f t="shared" si="20"/>
        <v>1</v>
      </c>
    </row>
    <row r="288" spans="1:18" ht="13.2" x14ac:dyDescent="0.25">
      <c r="A288" s="1">
        <v>286</v>
      </c>
      <c r="B288" s="1">
        <v>0</v>
      </c>
      <c r="C288" s="1">
        <v>3</v>
      </c>
      <c r="D288" s="1" t="s">
        <v>434</v>
      </c>
      <c r="E288" s="1" t="s">
        <v>13</v>
      </c>
      <c r="F288" s="1">
        <v>33</v>
      </c>
      <c r="G288" s="1">
        <v>0</v>
      </c>
      <c r="H288" s="1">
        <v>0</v>
      </c>
      <c r="I288" s="1">
        <v>349239</v>
      </c>
      <c r="J288" s="1">
        <v>8.6624999999999996</v>
      </c>
      <c r="L288" s="1" t="s">
        <v>20</v>
      </c>
      <c r="M288" t="str" cm="1">
        <f t="array" ref="M288">IF(L288="",S,L288)</f>
        <v>C</v>
      </c>
      <c r="N288">
        <f t="shared" si="17"/>
        <v>33</v>
      </c>
      <c r="O288">
        <v>1</v>
      </c>
      <c r="P288" t="str">
        <f t="shared" si="18"/>
        <v>M</v>
      </c>
      <c r="Q288">
        <f t="shared" si="19"/>
        <v>1</v>
      </c>
      <c r="R288">
        <f t="shared" si="20"/>
        <v>1</v>
      </c>
    </row>
    <row r="289" spans="1:18" ht="13.2" x14ac:dyDescent="0.25">
      <c r="A289" s="1">
        <v>287</v>
      </c>
      <c r="B289" s="1">
        <v>1</v>
      </c>
      <c r="C289" s="1">
        <v>3</v>
      </c>
      <c r="D289" s="1" t="s">
        <v>435</v>
      </c>
      <c r="E289" s="1" t="s">
        <v>13</v>
      </c>
      <c r="F289" s="1">
        <v>30</v>
      </c>
      <c r="G289" s="1">
        <v>0</v>
      </c>
      <c r="H289" s="1">
        <v>0</v>
      </c>
      <c r="I289" s="1">
        <v>345774</v>
      </c>
      <c r="J289" s="1">
        <v>9.5</v>
      </c>
      <c r="L289" s="1" t="s">
        <v>15</v>
      </c>
      <c r="M289" t="str" cm="1">
        <f t="array" ref="M289">IF(L289="",S,L289)</f>
        <v>S</v>
      </c>
      <c r="N289">
        <f t="shared" si="17"/>
        <v>30</v>
      </c>
      <c r="O289">
        <v>1</v>
      </c>
      <c r="P289" t="str">
        <f t="shared" si="18"/>
        <v>M</v>
      </c>
      <c r="Q289">
        <f t="shared" si="19"/>
        <v>1</v>
      </c>
      <c r="R289">
        <f t="shared" si="20"/>
        <v>1</v>
      </c>
    </row>
    <row r="290" spans="1:18" ht="13.2" x14ac:dyDescent="0.25">
      <c r="A290" s="1">
        <v>288</v>
      </c>
      <c r="B290" s="1">
        <v>0</v>
      </c>
      <c r="C290" s="1">
        <v>3</v>
      </c>
      <c r="D290" s="1" t="s">
        <v>436</v>
      </c>
      <c r="E290" s="1" t="s">
        <v>13</v>
      </c>
      <c r="F290" s="1">
        <v>22</v>
      </c>
      <c r="G290" s="1">
        <v>0</v>
      </c>
      <c r="H290" s="1">
        <v>0</v>
      </c>
      <c r="I290" s="1">
        <v>349206</v>
      </c>
      <c r="J290" s="1">
        <v>7.8958000000000004</v>
      </c>
      <c r="L290" s="1" t="s">
        <v>15</v>
      </c>
      <c r="M290" t="str" cm="1">
        <f t="array" ref="M290">IF(L290="",S,L290)</f>
        <v>S</v>
      </c>
      <c r="N290">
        <f t="shared" si="17"/>
        <v>22</v>
      </c>
      <c r="O290">
        <v>1</v>
      </c>
      <c r="P290" t="str">
        <f t="shared" si="18"/>
        <v>M</v>
      </c>
      <c r="Q290">
        <f t="shared" si="19"/>
        <v>1</v>
      </c>
      <c r="R290">
        <f t="shared" si="20"/>
        <v>1</v>
      </c>
    </row>
    <row r="291" spans="1:18" ht="13.2" x14ac:dyDescent="0.25">
      <c r="A291" s="1">
        <v>289</v>
      </c>
      <c r="B291" s="1">
        <v>1</v>
      </c>
      <c r="C291" s="1">
        <v>2</v>
      </c>
      <c r="D291" s="1" t="s">
        <v>437</v>
      </c>
      <c r="E291" s="1" t="s">
        <v>13</v>
      </c>
      <c r="F291" s="1">
        <v>42</v>
      </c>
      <c r="G291" s="1">
        <v>0</v>
      </c>
      <c r="H291" s="1">
        <v>0</v>
      </c>
      <c r="I291" s="1">
        <v>237798</v>
      </c>
      <c r="J291" s="1">
        <v>13</v>
      </c>
      <c r="L291" s="1" t="s">
        <v>15</v>
      </c>
      <c r="M291" t="str" cm="1">
        <f t="array" ref="M291">IF(L291="",S,L291)</f>
        <v>S</v>
      </c>
      <c r="N291">
        <f t="shared" si="17"/>
        <v>42</v>
      </c>
      <c r="O291">
        <v>1</v>
      </c>
      <c r="P291" t="str">
        <f t="shared" si="18"/>
        <v>M</v>
      </c>
      <c r="Q291">
        <f t="shared" si="19"/>
        <v>1</v>
      </c>
      <c r="R291">
        <f t="shared" si="20"/>
        <v>1</v>
      </c>
    </row>
    <row r="292" spans="1:18" ht="13.2" x14ac:dyDescent="0.25">
      <c r="A292" s="1">
        <v>290</v>
      </c>
      <c r="B292" s="1">
        <v>1</v>
      </c>
      <c r="C292" s="1">
        <v>3</v>
      </c>
      <c r="D292" s="1" t="s">
        <v>438</v>
      </c>
      <c r="E292" s="1" t="s">
        <v>17</v>
      </c>
      <c r="F292" s="1">
        <v>22</v>
      </c>
      <c r="G292" s="1">
        <v>0</v>
      </c>
      <c r="H292" s="1">
        <v>0</v>
      </c>
      <c r="I292" s="1">
        <v>370373</v>
      </c>
      <c r="J292" s="1">
        <v>7.75</v>
      </c>
      <c r="L292" s="1" t="s">
        <v>28</v>
      </c>
      <c r="M292" t="str" cm="1">
        <f t="array" ref="M292">IF(L292="",S,L292)</f>
        <v>Q</v>
      </c>
      <c r="N292">
        <f t="shared" si="17"/>
        <v>22</v>
      </c>
      <c r="O292">
        <v>0</v>
      </c>
      <c r="P292" t="str">
        <f t="shared" si="18"/>
        <v>M</v>
      </c>
      <c r="Q292">
        <f t="shared" si="19"/>
        <v>1</v>
      </c>
      <c r="R292">
        <f t="shared" si="20"/>
        <v>1</v>
      </c>
    </row>
    <row r="293" spans="1:18" ht="13.2" x14ac:dyDescent="0.25">
      <c r="A293" s="1">
        <v>291</v>
      </c>
      <c r="B293" s="1">
        <v>1</v>
      </c>
      <c r="C293" s="1">
        <v>1</v>
      </c>
      <c r="D293" s="1" t="s">
        <v>439</v>
      </c>
      <c r="E293" s="1" t="s">
        <v>17</v>
      </c>
      <c r="F293" s="1">
        <v>26</v>
      </c>
      <c r="G293" s="1">
        <v>0</v>
      </c>
      <c r="H293" s="1">
        <v>0</v>
      </c>
      <c r="I293" s="1">
        <v>19877</v>
      </c>
      <c r="J293" s="1">
        <v>78.849999999999994</v>
      </c>
      <c r="L293" s="1" t="s">
        <v>15</v>
      </c>
      <c r="M293" t="str" cm="1">
        <f t="array" ref="M293">IF(L293="",S,L293)</f>
        <v>S</v>
      </c>
      <c r="N293">
        <f t="shared" si="17"/>
        <v>26</v>
      </c>
      <c r="O293">
        <v>0</v>
      </c>
      <c r="P293" t="str">
        <f t="shared" si="18"/>
        <v>M</v>
      </c>
      <c r="Q293">
        <f t="shared" si="19"/>
        <v>1</v>
      </c>
      <c r="R293">
        <f t="shared" si="20"/>
        <v>1</v>
      </c>
    </row>
    <row r="294" spans="1:18" ht="13.2" x14ac:dyDescent="0.25">
      <c r="A294" s="1">
        <v>292</v>
      </c>
      <c r="B294" s="1">
        <v>1</v>
      </c>
      <c r="C294" s="1">
        <v>1</v>
      </c>
      <c r="D294" s="1" t="s">
        <v>440</v>
      </c>
      <c r="E294" s="1" t="s">
        <v>17</v>
      </c>
      <c r="F294" s="1">
        <v>19</v>
      </c>
      <c r="G294" s="1">
        <v>1</v>
      </c>
      <c r="H294" s="1">
        <v>0</v>
      </c>
      <c r="I294" s="1">
        <v>11967</v>
      </c>
      <c r="J294" s="1">
        <v>91.0792</v>
      </c>
      <c r="K294" s="1" t="s">
        <v>441</v>
      </c>
      <c r="L294" s="1" t="s">
        <v>20</v>
      </c>
      <c r="M294" t="str" cm="1">
        <f t="array" ref="M294">IF(L294="",S,L294)</f>
        <v>C</v>
      </c>
      <c r="N294">
        <f t="shared" si="17"/>
        <v>19</v>
      </c>
      <c r="O294">
        <v>0</v>
      </c>
      <c r="P294" t="str">
        <f t="shared" si="18"/>
        <v>B</v>
      </c>
      <c r="Q294">
        <f t="shared" si="19"/>
        <v>2</v>
      </c>
      <c r="R294">
        <f t="shared" si="20"/>
        <v>0</v>
      </c>
    </row>
    <row r="295" spans="1:18" ht="13.2" x14ac:dyDescent="0.25">
      <c r="A295" s="1">
        <v>293</v>
      </c>
      <c r="B295" s="1">
        <v>0</v>
      </c>
      <c r="C295" s="1">
        <v>2</v>
      </c>
      <c r="D295" s="1" t="s">
        <v>442</v>
      </c>
      <c r="E295" s="1" t="s">
        <v>13</v>
      </c>
      <c r="F295" s="1">
        <v>36</v>
      </c>
      <c r="G295" s="1">
        <v>0</v>
      </c>
      <c r="H295" s="1">
        <v>0</v>
      </c>
      <c r="I295" s="1" t="s">
        <v>443</v>
      </c>
      <c r="J295" s="1">
        <v>12.875</v>
      </c>
      <c r="K295" s="1" t="s">
        <v>444</v>
      </c>
      <c r="L295" s="1" t="s">
        <v>20</v>
      </c>
      <c r="M295" t="str" cm="1">
        <f t="array" ref="M295">IF(L295="",S,L295)</f>
        <v>C</v>
      </c>
      <c r="N295">
        <f t="shared" si="17"/>
        <v>36</v>
      </c>
      <c r="O295">
        <v>1</v>
      </c>
      <c r="P295" t="str">
        <f t="shared" si="18"/>
        <v>D</v>
      </c>
      <c r="Q295">
        <f t="shared" si="19"/>
        <v>1</v>
      </c>
      <c r="R295">
        <f t="shared" si="20"/>
        <v>1</v>
      </c>
    </row>
    <row r="296" spans="1:18" ht="13.2" x14ac:dyDescent="0.25">
      <c r="A296" s="1">
        <v>294</v>
      </c>
      <c r="B296" s="1">
        <v>0</v>
      </c>
      <c r="C296" s="1">
        <v>3</v>
      </c>
      <c r="D296" s="1" t="s">
        <v>445</v>
      </c>
      <c r="E296" s="1" t="s">
        <v>17</v>
      </c>
      <c r="F296" s="1">
        <v>24</v>
      </c>
      <c r="G296" s="1">
        <v>0</v>
      </c>
      <c r="H296" s="1">
        <v>0</v>
      </c>
      <c r="I296" s="1">
        <v>349236</v>
      </c>
      <c r="J296" s="1">
        <v>8.85</v>
      </c>
      <c r="L296" s="1" t="s">
        <v>15</v>
      </c>
      <c r="M296" t="str" cm="1">
        <f t="array" ref="M296">IF(L296="",S,L296)</f>
        <v>S</v>
      </c>
      <c r="N296">
        <f t="shared" si="17"/>
        <v>24</v>
      </c>
      <c r="O296">
        <v>0</v>
      </c>
      <c r="P296" t="str">
        <f t="shared" si="18"/>
        <v>M</v>
      </c>
      <c r="Q296">
        <f t="shared" si="19"/>
        <v>1</v>
      </c>
      <c r="R296">
        <f t="shared" si="20"/>
        <v>1</v>
      </c>
    </row>
    <row r="297" spans="1:18" ht="13.2" x14ac:dyDescent="0.25">
      <c r="A297" s="1">
        <v>295</v>
      </c>
      <c r="B297" s="1">
        <v>0</v>
      </c>
      <c r="C297" s="1">
        <v>3</v>
      </c>
      <c r="D297" s="1" t="s">
        <v>446</v>
      </c>
      <c r="E297" s="1" t="s">
        <v>13</v>
      </c>
      <c r="F297" s="1">
        <v>24</v>
      </c>
      <c r="G297" s="1">
        <v>0</v>
      </c>
      <c r="H297" s="1">
        <v>0</v>
      </c>
      <c r="I297" s="1">
        <v>349233</v>
      </c>
      <c r="J297" s="1">
        <v>7.8958000000000004</v>
      </c>
      <c r="L297" s="1" t="s">
        <v>15</v>
      </c>
      <c r="M297" t="str" cm="1">
        <f t="array" ref="M297">IF(L297="",S,L297)</f>
        <v>S</v>
      </c>
      <c r="N297">
        <f t="shared" si="17"/>
        <v>24</v>
      </c>
      <c r="O297">
        <v>1</v>
      </c>
      <c r="P297" t="str">
        <f t="shared" si="18"/>
        <v>M</v>
      </c>
      <c r="Q297">
        <f t="shared" si="19"/>
        <v>1</v>
      </c>
      <c r="R297">
        <f t="shared" si="20"/>
        <v>1</v>
      </c>
    </row>
    <row r="298" spans="1:18" ht="13.2" x14ac:dyDescent="0.25">
      <c r="A298" s="1">
        <v>296</v>
      </c>
      <c r="B298" s="1">
        <v>0</v>
      </c>
      <c r="C298" s="1">
        <v>1</v>
      </c>
      <c r="D298" s="1" t="s">
        <v>447</v>
      </c>
      <c r="E298" s="1" t="s">
        <v>13</v>
      </c>
      <c r="G298" s="1">
        <v>0</v>
      </c>
      <c r="H298" s="1">
        <v>0</v>
      </c>
      <c r="I298" s="1" t="s">
        <v>448</v>
      </c>
      <c r="J298" s="1">
        <v>27.720800000000001</v>
      </c>
      <c r="L298" s="1" t="s">
        <v>20</v>
      </c>
      <c r="M298" t="str" cm="1">
        <f t="array" ref="M298">IF(L298="",S,L298)</f>
        <v>C</v>
      </c>
      <c r="N298" s="4">
        <f t="shared" si="17"/>
        <v>41.281386138613861</v>
      </c>
      <c r="O298">
        <v>1</v>
      </c>
      <c r="P298" t="str">
        <f t="shared" si="18"/>
        <v>M</v>
      </c>
      <c r="Q298">
        <f t="shared" si="19"/>
        <v>1</v>
      </c>
      <c r="R298">
        <f t="shared" si="20"/>
        <v>1</v>
      </c>
    </row>
    <row r="299" spans="1:18" ht="13.2" x14ac:dyDescent="0.25">
      <c r="A299" s="1">
        <v>297</v>
      </c>
      <c r="B299" s="1">
        <v>0</v>
      </c>
      <c r="C299" s="1">
        <v>3</v>
      </c>
      <c r="D299" s="1" t="s">
        <v>449</v>
      </c>
      <c r="E299" s="1" t="s">
        <v>13</v>
      </c>
      <c r="F299" s="1">
        <v>23.5</v>
      </c>
      <c r="G299" s="1">
        <v>0</v>
      </c>
      <c r="H299" s="1">
        <v>0</v>
      </c>
      <c r="I299" s="1">
        <v>2693</v>
      </c>
      <c r="J299" s="1">
        <v>7.2291999999999996</v>
      </c>
      <c r="L299" s="1" t="s">
        <v>20</v>
      </c>
      <c r="M299" t="str" cm="1">
        <f t="array" ref="M299">IF(L299="",S,L299)</f>
        <v>C</v>
      </c>
      <c r="N299" s="4">
        <f t="shared" si="17"/>
        <v>23.5</v>
      </c>
      <c r="O299">
        <v>1</v>
      </c>
      <c r="P299" t="str">
        <f t="shared" si="18"/>
        <v>M</v>
      </c>
      <c r="Q299">
        <f t="shared" si="19"/>
        <v>1</v>
      </c>
      <c r="R299">
        <f t="shared" si="20"/>
        <v>1</v>
      </c>
    </row>
    <row r="300" spans="1:18" ht="13.2" x14ac:dyDescent="0.25">
      <c r="A300" s="1">
        <v>298</v>
      </c>
      <c r="B300" s="1">
        <v>0</v>
      </c>
      <c r="C300" s="1">
        <v>1</v>
      </c>
      <c r="D300" s="1" t="s">
        <v>450</v>
      </c>
      <c r="E300" s="1" t="s">
        <v>17</v>
      </c>
      <c r="F300" s="1">
        <v>2</v>
      </c>
      <c r="G300" s="1">
        <v>1</v>
      </c>
      <c r="H300" s="1">
        <v>2</v>
      </c>
      <c r="I300" s="1">
        <v>113781</v>
      </c>
      <c r="J300" s="1">
        <v>151.55000000000001</v>
      </c>
      <c r="K300" s="1" t="s">
        <v>451</v>
      </c>
      <c r="L300" s="1" t="s">
        <v>15</v>
      </c>
      <c r="M300" t="str" cm="1">
        <f t="array" ref="M300">IF(L300="",S,L300)</f>
        <v>S</v>
      </c>
      <c r="N300">
        <f t="shared" si="17"/>
        <v>2</v>
      </c>
      <c r="O300">
        <v>0</v>
      </c>
      <c r="P300" t="str">
        <f t="shared" si="18"/>
        <v>C</v>
      </c>
      <c r="Q300">
        <f t="shared" si="19"/>
        <v>4</v>
      </c>
      <c r="R300">
        <f t="shared" si="20"/>
        <v>0</v>
      </c>
    </row>
    <row r="301" spans="1:18" ht="13.2" x14ac:dyDescent="0.25">
      <c r="A301" s="1">
        <v>299</v>
      </c>
      <c r="B301" s="1">
        <v>1</v>
      </c>
      <c r="C301" s="1">
        <v>1</v>
      </c>
      <c r="D301" s="1" t="s">
        <v>452</v>
      </c>
      <c r="E301" s="1" t="s">
        <v>13</v>
      </c>
      <c r="G301" s="1">
        <v>0</v>
      </c>
      <c r="H301" s="1">
        <v>0</v>
      </c>
      <c r="I301" s="1">
        <v>19988</v>
      </c>
      <c r="J301" s="1">
        <v>30.5</v>
      </c>
      <c r="K301" s="1" t="s">
        <v>453</v>
      </c>
      <c r="L301" s="1" t="s">
        <v>15</v>
      </c>
      <c r="M301" t="str" cm="1">
        <f t="array" ref="M301">IF(L301="",S,L301)</f>
        <v>S</v>
      </c>
      <c r="N301" s="4">
        <f t="shared" si="17"/>
        <v>41.281386138613861</v>
      </c>
      <c r="O301">
        <v>1</v>
      </c>
      <c r="P301" t="str">
        <f t="shared" si="18"/>
        <v>C</v>
      </c>
      <c r="Q301">
        <f t="shared" si="19"/>
        <v>1</v>
      </c>
      <c r="R301">
        <f t="shared" si="20"/>
        <v>1</v>
      </c>
    </row>
    <row r="302" spans="1:18" ht="13.2" x14ac:dyDescent="0.25">
      <c r="A302" s="1">
        <v>300</v>
      </c>
      <c r="B302" s="1">
        <v>1</v>
      </c>
      <c r="C302" s="1">
        <v>1</v>
      </c>
      <c r="D302" s="1" t="s">
        <v>454</v>
      </c>
      <c r="E302" s="1" t="s">
        <v>17</v>
      </c>
      <c r="F302" s="1">
        <v>50</v>
      </c>
      <c r="G302" s="1">
        <v>0</v>
      </c>
      <c r="H302" s="1">
        <v>1</v>
      </c>
      <c r="I302" s="1" t="s">
        <v>188</v>
      </c>
      <c r="J302" s="1">
        <v>247.52080000000001</v>
      </c>
      <c r="K302" s="1" t="s">
        <v>189</v>
      </c>
      <c r="L302" s="1" t="s">
        <v>20</v>
      </c>
      <c r="M302" t="str" cm="1">
        <f t="array" ref="M302">IF(L302="",S,L302)</f>
        <v>C</v>
      </c>
      <c r="N302">
        <f t="shared" si="17"/>
        <v>50</v>
      </c>
      <c r="O302">
        <v>0</v>
      </c>
      <c r="P302" t="str">
        <f t="shared" si="18"/>
        <v>B</v>
      </c>
      <c r="Q302">
        <f t="shared" si="19"/>
        <v>2</v>
      </c>
      <c r="R302">
        <f t="shared" si="20"/>
        <v>0</v>
      </c>
    </row>
    <row r="303" spans="1:18" ht="13.2" x14ac:dyDescent="0.25">
      <c r="A303" s="1">
        <v>301</v>
      </c>
      <c r="B303" s="1">
        <v>1</v>
      </c>
      <c r="C303" s="1">
        <v>3</v>
      </c>
      <c r="D303" s="1" t="s">
        <v>455</v>
      </c>
      <c r="E303" s="1" t="s">
        <v>17</v>
      </c>
      <c r="G303" s="1">
        <v>0</v>
      </c>
      <c r="H303" s="1">
        <v>0</v>
      </c>
      <c r="I303" s="1">
        <v>9234</v>
      </c>
      <c r="J303" s="1">
        <v>7.75</v>
      </c>
      <c r="L303" s="1" t="s">
        <v>28</v>
      </c>
      <c r="M303" t="str" cm="1">
        <f t="array" ref="M303">IF(L303="",S,L303)</f>
        <v>Q</v>
      </c>
      <c r="N303" s="4">
        <f t="shared" si="17"/>
        <v>21.75</v>
      </c>
      <c r="O303">
        <v>0</v>
      </c>
      <c r="P303" t="str">
        <f t="shared" si="18"/>
        <v>M</v>
      </c>
      <c r="Q303">
        <f t="shared" si="19"/>
        <v>1</v>
      </c>
      <c r="R303">
        <f t="shared" si="20"/>
        <v>1</v>
      </c>
    </row>
    <row r="304" spans="1:18" ht="13.2" x14ac:dyDescent="0.25">
      <c r="A304" s="1">
        <v>302</v>
      </c>
      <c r="B304" s="1">
        <v>1</v>
      </c>
      <c r="C304" s="1">
        <v>3</v>
      </c>
      <c r="D304" s="1" t="s">
        <v>456</v>
      </c>
      <c r="E304" s="1" t="s">
        <v>13</v>
      </c>
      <c r="G304" s="1">
        <v>2</v>
      </c>
      <c r="H304" s="1">
        <v>0</v>
      </c>
      <c r="I304" s="1">
        <v>367226</v>
      </c>
      <c r="J304" s="1">
        <v>23.25</v>
      </c>
      <c r="L304" s="1" t="s">
        <v>28</v>
      </c>
      <c r="M304" t="str" cm="1">
        <f t="array" ref="M304">IF(L304="",S,L304)</f>
        <v>Q</v>
      </c>
      <c r="N304" s="4">
        <f t="shared" si="17"/>
        <v>26.507588932806325</v>
      </c>
      <c r="O304">
        <v>1</v>
      </c>
      <c r="P304" t="str">
        <f t="shared" si="18"/>
        <v>M</v>
      </c>
      <c r="Q304">
        <f t="shared" si="19"/>
        <v>3</v>
      </c>
      <c r="R304">
        <f t="shared" si="20"/>
        <v>0</v>
      </c>
    </row>
    <row r="305" spans="1:18" ht="13.2" x14ac:dyDescent="0.25">
      <c r="A305" s="1">
        <v>303</v>
      </c>
      <c r="B305" s="1">
        <v>0</v>
      </c>
      <c r="C305" s="1">
        <v>3</v>
      </c>
      <c r="D305" s="1" t="s">
        <v>457</v>
      </c>
      <c r="E305" s="1" t="s">
        <v>13</v>
      </c>
      <c r="F305" s="1">
        <v>19</v>
      </c>
      <c r="G305" s="1">
        <v>0</v>
      </c>
      <c r="H305" s="1">
        <v>0</v>
      </c>
      <c r="I305" s="1" t="s">
        <v>282</v>
      </c>
      <c r="J305" s="1">
        <v>0</v>
      </c>
      <c r="L305" s="1" t="s">
        <v>15</v>
      </c>
      <c r="M305" t="str" cm="1">
        <f t="array" ref="M305">IF(L305="",S,L305)</f>
        <v>S</v>
      </c>
      <c r="N305">
        <f t="shared" si="17"/>
        <v>19</v>
      </c>
      <c r="O305">
        <v>1</v>
      </c>
      <c r="P305" t="str">
        <f t="shared" si="18"/>
        <v>M</v>
      </c>
      <c r="Q305">
        <f t="shared" si="19"/>
        <v>1</v>
      </c>
      <c r="R305">
        <f t="shared" si="20"/>
        <v>1</v>
      </c>
    </row>
    <row r="306" spans="1:18" ht="13.2" x14ac:dyDescent="0.25">
      <c r="A306" s="1">
        <v>304</v>
      </c>
      <c r="B306" s="1">
        <v>1</v>
      </c>
      <c r="C306" s="1">
        <v>2</v>
      </c>
      <c r="D306" s="1" t="s">
        <v>458</v>
      </c>
      <c r="E306" s="1" t="s">
        <v>17</v>
      </c>
      <c r="G306" s="1">
        <v>0</v>
      </c>
      <c r="H306" s="1">
        <v>0</v>
      </c>
      <c r="I306" s="1">
        <v>226593</v>
      </c>
      <c r="J306" s="1">
        <v>12.35</v>
      </c>
      <c r="K306" s="1" t="s">
        <v>196</v>
      </c>
      <c r="L306" s="1" t="s">
        <v>28</v>
      </c>
      <c r="M306" t="str" cm="1">
        <f t="array" ref="M306">IF(L306="",S,L306)</f>
        <v>Q</v>
      </c>
      <c r="N306" s="4">
        <f t="shared" si="17"/>
        <v>28.722972972972972</v>
      </c>
      <c r="O306">
        <v>0</v>
      </c>
      <c r="P306" t="str">
        <f t="shared" si="18"/>
        <v>E</v>
      </c>
      <c r="Q306">
        <f t="shared" si="19"/>
        <v>1</v>
      </c>
      <c r="R306">
        <f t="shared" si="20"/>
        <v>1</v>
      </c>
    </row>
    <row r="307" spans="1:18" ht="13.2" x14ac:dyDescent="0.25">
      <c r="A307" s="1">
        <v>305</v>
      </c>
      <c r="B307" s="1">
        <v>0</v>
      </c>
      <c r="C307" s="1">
        <v>3</v>
      </c>
      <c r="D307" s="1" t="s">
        <v>459</v>
      </c>
      <c r="E307" s="1" t="s">
        <v>13</v>
      </c>
      <c r="G307" s="1">
        <v>0</v>
      </c>
      <c r="H307" s="1">
        <v>0</v>
      </c>
      <c r="I307" s="1" t="s">
        <v>460</v>
      </c>
      <c r="J307" s="1">
        <v>8.0500000000000007</v>
      </c>
      <c r="L307" s="1" t="s">
        <v>15</v>
      </c>
      <c r="M307" t="str" cm="1">
        <f t="array" ref="M307">IF(L307="",S,L307)</f>
        <v>S</v>
      </c>
      <c r="N307" s="4">
        <f t="shared" si="17"/>
        <v>26.507588932806325</v>
      </c>
      <c r="O307">
        <v>1</v>
      </c>
      <c r="P307" t="str">
        <f t="shared" si="18"/>
        <v>M</v>
      </c>
      <c r="Q307">
        <f t="shared" si="19"/>
        <v>1</v>
      </c>
      <c r="R307">
        <f t="shared" si="20"/>
        <v>1</v>
      </c>
    </row>
    <row r="308" spans="1:18" ht="13.2" x14ac:dyDescent="0.25">
      <c r="A308" s="1">
        <v>306</v>
      </c>
      <c r="B308" s="1">
        <v>1</v>
      </c>
      <c r="C308" s="1">
        <v>1</v>
      </c>
      <c r="D308" s="1" t="s">
        <v>461</v>
      </c>
      <c r="E308" s="1" t="s">
        <v>13</v>
      </c>
      <c r="F308" s="1">
        <v>0.92</v>
      </c>
      <c r="G308" s="1">
        <v>1</v>
      </c>
      <c r="H308" s="1">
        <v>2</v>
      </c>
      <c r="I308" s="1">
        <v>113781</v>
      </c>
      <c r="J308" s="1">
        <v>151.55000000000001</v>
      </c>
      <c r="K308" s="1" t="s">
        <v>451</v>
      </c>
      <c r="L308" s="1" t="s">
        <v>15</v>
      </c>
      <c r="M308" t="str" cm="1">
        <f t="array" ref="M308">IF(L308="",S,L308)</f>
        <v>S</v>
      </c>
      <c r="N308" s="4">
        <f t="shared" si="17"/>
        <v>0.92</v>
      </c>
      <c r="O308">
        <v>1</v>
      </c>
      <c r="P308" t="str">
        <f t="shared" si="18"/>
        <v>C</v>
      </c>
      <c r="Q308">
        <f t="shared" si="19"/>
        <v>4</v>
      </c>
      <c r="R308">
        <f t="shared" si="20"/>
        <v>0</v>
      </c>
    </row>
    <row r="309" spans="1:18" ht="13.2" x14ac:dyDescent="0.25">
      <c r="A309" s="1">
        <v>307</v>
      </c>
      <c r="B309" s="1">
        <v>1</v>
      </c>
      <c r="C309" s="1">
        <v>1</v>
      </c>
      <c r="D309" s="1" t="s">
        <v>462</v>
      </c>
      <c r="E309" s="1" t="s">
        <v>17</v>
      </c>
      <c r="G309" s="1">
        <v>0</v>
      </c>
      <c r="H309" s="1">
        <v>0</v>
      </c>
      <c r="I309" s="1">
        <v>17421</v>
      </c>
      <c r="J309" s="1">
        <v>110.88330000000001</v>
      </c>
      <c r="L309" s="1" t="s">
        <v>20</v>
      </c>
      <c r="M309" t="str" cm="1">
        <f t="array" ref="M309">IF(L309="",S,L309)</f>
        <v>C</v>
      </c>
      <c r="N309" s="4">
        <f t="shared" si="17"/>
        <v>34.611764705882351</v>
      </c>
      <c r="O309">
        <v>0</v>
      </c>
      <c r="P309" t="str">
        <f t="shared" si="18"/>
        <v>M</v>
      </c>
      <c r="Q309">
        <f t="shared" si="19"/>
        <v>1</v>
      </c>
      <c r="R309">
        <f t="shared" si="20"/>
        <v>1</v>
      </c>
    </row>
    <row r="310" spans="1:18" ht="13.2" x14ac:dyDescent="0.25">
      <c r="A310" s="1">
        <v>308</v>
      </c>
      <c r="B310" s="1">
        <v>1</v>
      </c>
      <c r="C310" s="1">
        <v>1</v>
      </c>
      <c r="D310" s="1" t="s">
        <v>463</v>
      </c>
      <c r="E310" s="1" t="s">
        <v>17</v>
      </c>
      <c r="F310" s="1">
        <v>17</v>
      </c>
      <c r="G310" s="1">
        <v>1</v>
      </c>
      <c r="H310" s="1">
        <v>0</v>
      </c>
      <c r="I310" s="1" t="s">
        <v>464</v>
      </c>
      <c r="J310" s="1">
        <v>108.9</v>
      </c>
      <c r="K310" s="1" t="s">
        <v>465</v>
      </c>
      <c r="L310" s="1" t="s">
        <v>20</v>
      </c>
      <c r="M310" t="str" cm="1">
        <f t="array" ref="M310">IF(L310="",S,L310)</f>
        <v>C</v>
      </c>
      <c r="N310">
        <f t="shared" si="17"/>
        <v>17</v>
      </c>
      <c r="O310">
        <v>0</v>
      </c>
      <c r="P310" t="str">
        <f t="shared" si="18"/>
        <v>C</v>
      </c>
      <c r="Q310">
        <f t="shared" si="19"/>
        <v>2</v>
      </c>
      <c r="R310">
        <f t="shared" si="20"/>
        <v>0</v>
      </c>
    </row>
    <row r="311" spans="1:18" ht="13.2" x14ac:dyDescent="0.25">
      <c r="A311" s="1">
        <v>309</v>
      </c>
      <c r="B311" s="1">
        <v>0</v>
      </c>
      <c r="C311" s="1">
        <v>2</v>
      </c>
      <c r="D311" s="1" t="s">
        <v>466</v>
      </c>
      <c r="E311" s="1" t="s">
        <v>13</v>
      </c>
      <c r="F311" s="1">
        <v>30</v>
      </c>
      <c r="G311" s="1">
        <v>1</v>
      </c>
      <c r="H311" s="1">
        <v>0</v>
      </c>
      <c r="I311" s="1" t="s">
        <v>467</v>
      </c>
      <c r="J311" s="1">
        <v>24</v>
      </c>
      <c r="L311" s="1" t="s">
        <v>20</v>
      </c>
      <c r="M311" t="str" cm="1">
        <f t="array" ref="M311">IF(L311="",S,L311)</f>
        <v>C</v>
      </c>
      <c r="N311">
        <f t="shared" si="17"/>
        <v>30</v>
      </c>
      <c r="O311">
        <v>1</v>
      </c>
      <c r="P311" t="str">
        <f t="shared" si="18"/>
        <v>M</v>
      </c>
      <c r="Q311">
        <f t="shared" si="19"/>
        <v>2</v>
      </c>
      <c r="R311">
        <f t="shared" si="20"/>
        <v>0</v>
      </c>
    </row>
    <row r="312" spans="1:18" ht="13.2" x14ac:dyDescent="0.25">
      <c r="A312" s="1">
        <v>310</v>
      </c>
      <c r="B312" s="1">
        <v>1</v>
      </c>
      <c r="C312" s="1">
        <v>1</v>
      </c>
      <c r="D312" s="1" t="s">
        <v>468</v>
      </c>
      <c r="E312" s="1" t="s">
        <v>17</v>
      </c>
      <c r="F312" s="1">
        <v>30</v>
      </c>
      <c r="G312" s="1">
        <v>0</v>
      </c>
      <c r="H312" s="1">
        <v>0</v>
      </c>
      <c r="I312" s="1" t="s">
        <v>469</v>
      </c>
      <c r="J312" s="1">
        <v>56.929200000000002</v>
      </c>
      <c r="K312" s="1" t="s">
        <v>470</v>
      </c>
      <c r="L312" s="1" t="s">
        <v>20</v>
      </c>
      <c r="M312" t="str" cm="1">
        <f t="array" ref="M312">IF(L312="",S,L312)</f>
        <v>C</v>
      </c>
      <c r="N312">
        <f t="shared" si="17"/>
        <v>30</v>
      </c>
      <c r="O312">
        <v>0</v>
      </c>
      <c r="P312" t="str">
        <f t="shared" si="18"/>
        <v>E</v>
      </c>
      <c r="Q312">
        <f t="shared" si="19"/>
        <v>1</v>
      </c>
      <c r="R312">
        <f t="shared" si="20"/>
        <v>1</v>
      </c>
    </row>
    <row r="313" spans="1:18" ht="13.2" x14ac:dyDescent="0.25">
      <c r="A313" s="1">
        <v>311</v>
      </c>
      <c r="B313" s="1">
        <v>1</v>
      </c>
      <c r="C313" s="1">
        <v>1</v>
      </c>
      <c r="D313" s="1" t="s">
        <v>471</v>
      </c>
      <c r="E313" s="1" t="s">
        <v>17</v>
      </c>
      <c r="F313" s="1">
        <v>24</v>
      </c>
      <c r="G313" s="1">
        <v>0</v>
      </c>
      <c r="H313" s="1">
        <v>0</v>
      </c>
      <c r="I313" s="1">
        <v>11767</v>
      </c>
      <c r="J313" s="1">
        <v>83.158299999999997</v>
      </c>
      <c r="K313" s="1" t="s">
        <v>472</v>
      </c>
      <c r="L313" s="1" t="s">
        <v>20</v>
      </c>
      <c r="M313" t="str" cm="1">
        <f t="array" ref="M313">IF(L313="",S,L313)</f>
        <v>C</v>
      </c>
      <c r="N313">
        <f t="shared" si="17"/>
        <v>24</v>
      </c>
      <c r="O313">
        <v>0</v>
      </c>
      <c r="P313" t="str">
        <f t="shared" si="18"/>
        <v>C</v>
      </c>
      <c r="Q313">
        <f t="shared" si="19"/>
        <v>1</v>
      </c>
      <c r="R313">
        <f t="shared" si="20"/>
        <v>1</v>
      </c>
    </row>
    <row r="314" spans="1:18" ht="13.2" x14ac:dyDescent="0.25">
      <c r="A314" s="1">
        <v>312</v>
      </c>
      <c r="B314" s="1">
        <v>1</v>
      </c>
      <c r="C314" s="1">
        <v>1</v>
      </c>
      <c r="D314" s="1" t="s">
        <v>473</v>
      </c>
      <c r="E314" s="1" t="s">
        <v>17</v>
      </c>
      <c r="F314" s="1">
        <v>18</v>
      </c>
      <c r="G314" s="1">
        <v>2</v>
      </c>
      <c r="H314" s="1">
        <v>2</v>
      </c>
      <c r="I314" s="1" t="s">
        <v>474</v>
      </c>
      <c r="J314" s="1">
        <v>262.375</v>
      </c>
      <c r="K314" s="1" t="s">
        <v>475</v>
      </c>
      <c r="L314" s="1" t="s">
        <v>20</v>
      </c>
      <c r="M314" t="str" cm="1">
        <f t="array" ref="M314">IF(L314="",S,L314)</f>
        <v>C</v>
      </c>
      <c r="N314">
        <f t="shared" si="17"/>
        <v>18</v>
      </c>
      <c r="O314">
        <v>0</v>
      </c>
      <c r="P314" t="str">
        <f t="shared" si="18"/>
        <v>B</v>
      </c>
      <c r="Q314">
        <f t="shared" si="19"/>
        <v>5</v>
      </c>
      <c r="R314">
        <f t="shared" si="20"/>
        <v>0</v>
      </c>
    </row>
    <row r="315" spans="1:18" ht="13.2" x14ac:dyDescent="0.25">
      <c r="A315" s="1">
        <v>313</v>
      </c>
      <c r="B315" s="1">
        <v>0</v>
      </c>
      <c r="C315" s="1">
        <v>2</v>
      </c>
      <c r="D315" s="1" t="s">
        <v>476</v>
      </c>
      <c r="E315" s="1" t="s">
        <v>17</v>
      </c>
      <c r="F315" s="1">
        <v>26</v>
      </c>
      <c r="G315" s="1">
        <v>1</v>
      </c>
      <c r="H315" s="1">
        <v>1</v>
      </c>
      <c r="I315" s="1">
        <v>250651</v>
      </c>
      <c r="J315" s="1">
        <v>26</v>
      </c>
      <c r="L315" s="1" t="s">
        <v>15</v>
      </c>
      <c r="M315" t="str" cm="1">
        <f t="array" ref="M315">IF(L315="",S,L315)</f>
        <v>S</v>
      </c>
      <c r="N315">
        <f t="shared" si="17"/>
        <v>26</v>
      </c>
      <c r="O315">
        <v>0</v>
      </c>
      <c r="P315" t="str">
        <f t="shared" si="18"/>
        <v>M</v>
      </c>
      <c r="Q315">
        <f t="shared" si="19"/>
        <v>3</v>
      </c>
      <c r="R315">
        <f t="shared" si="20"/>
        <v>0</v>
      </c>
    </row>
    <row r="316" spans="1:18" ht="13.2" x14ac:dyDescent="0.25">
      <c r="A316" s="1">
        <v>314</v>
      </c>
      <c r="B316" s="1">
        <v>0</v>
      </c>
      <c r="C316" s="1">
        <v>3</v>
      </c>
      <c r="D316" s="1" t="s">
        <v>477</v>
      </c>
      <c r="E316" s="1" t="s">
        <v>13</v>
      </c>
      <c r="F316" s="1">
        <v>28</v>
      </c>
      <c r="G316" s="1">
        <v>0</v>
      </c>
      <c r="H316" s="1">
        <v>0</v>
      </c>
      <c r="I316" s="1">
        <v>349243</v>
      </c>
      <c r="J316" s="1">
        <v>7.8958000000000004</v>
      </c>
      <c r="L316" s="1" t="s">
        <v>15</v>
      </c>
      <c r="M316" t="str" cm="1">
        <f t="array" ref="M316">IF(L316="",S,L316)</f>
        <v>S</v>
      </c>
      <c r="N316">
        <f t="shared" si="17"/>
        <v>28</v>
      </c>
      <c r="O316">
        <v>1</v>
      </c>
      <c r="P316" t="str">
        <f t="shared" si="18"/>
        <v>M</v>
      </c>
      <c r="Q316">
        <f t="shared" si="19"/>
        <v>1</v>
      </c>
      <c r="R316">
        <f t="shared" si="20"/>
        <v>1</v>
      </c>
    </row>
    <row r="317" spans="1:18" ht="13.2" x14ac:dyDescent="0.25">
      <c r="A317" s="1">
        <v>315</v>
      </c>
      <c r="B317" s="1">
        <v>0</v>
      </c>
      <c r="C317" s="1">
        <v>2</v>
      </c>
      <c r="D317" s="1" t="s">
        <v>478</v>
      </c>
      <c r="E317" s="1" t="s">
        <v>13</v>
      </c>
      <c r="F317" s="1">
        <v>43</v>
      </c>
      <c r="G317" s="1">
        <v>1</v>
      </c>
      <c r="H317" s="1">
        <v>1</v>
      </c>
      <c r="I317" s="1" t="s">
        <v>479</v>
      </c>
      <c r="J317" s="1">
        <v>26.25</v>
      </c>
      <c r="L317" s="1" t="s">
        <v>15</v>
      </c>
      <c r="M317" t="str" cm="1">
        <f t="array" ref="M317">IF(L317="",S,L317)</f>
        <v>S</v>
      </c>
      <c r="N317">
        <f t="shared" si="17"/>
        <v>43</v>
      </c>
      <c r="O317">
        <v>1</v>
      </c>
      <c r="P317" t="str">
        <f t="shared" si="18"/>
        <v>M</v>
      </c>
      <c r="Q317">
        <f t="shared" si="19"/>
        <v>3</v>
      </c>
      <c r="R317">
        <f t="shared" si="20"/>
        <v>0</v>
      </c>
    </row>
    <row r="318" spans="1:18" ht="13.2" x14ac:dyDescent="0.25">
      <c r="A318" s="1">
        <v>316</v>
      </c>
      <c r="B318" s="1">
        <v>1</v>
      </c>
      <c r="C318" s="1">
        <v>3</v>
      </c>
      <c r="D318" s="1" t="s">
        <v>480</v>
      </c>
      <c r="E318" s="1" t="s">
        <v>17</v>
      </c>
      <c r="F318" s="1">
        <v>26</v>
      </c>
      <c r="G318" s="1">
        <v>0</v>
      </c>
      <c r="H318" s="1">
        <v>0</v>
      </c>
      <c r="I318" s="1">
        <v>347470</v>
      </c>
      <c r="J318" s="1">
        <v>7.8541999999999996</v>
      </c>
      <c r="L318" s="1" t="s">
        <v>15</v>
      </c>
      <c r="M318" t="str" cm="1">
        <f t="array" ref="M318">IF(L318="",S,L318)</f>
        <v>S</v>
      </c>
      <c r="N318">
        <f t="shared" si="17"/>
        <v>26</v>
      </c>
      <c r="O318">
        <v>0</v>
      </c>
      <c r="P318" t="str">
        <f t="shared" si="18"/>
        <v>M</v>
      </c>
      <c r="Q318">
        <f t="shared" si="19"/>
        <v>1</v>
      </c>
      <c r="R318">
        <f t="shared" si="20"/>
        <v>1</v>
      </c>
    </row>
    <row r="319" spans="1:18" ht="13.2" x14ac:dyDescent="0.25">
      <c r="A319" s="1">
        <v>317</v>
      </c>
      <c r="B319" s="1">
        <v>1</v>
      </c>
      <c r="C319" s="1">
        <v>2</v>
      </c>
      <c r="D319" s="1" t="s">
        <v>481</v>
      </c>
      <c r="E319" s="1" t="s">
        <v>17</v>
      </c>
      <c r="F319" s="1">
        <v>24</v>
      </c>
      <c r="G319" s="1">
        <v>1</v>
      </c>
      <c r="H319" s="1">
        <v>0</v>
      </c>
      <c r="I319" s="1">
        <v>244367</v>
      </c>
      <c r="J319" s="1">
        <v>26</v>
      </c>
      <c r="L319" s="1" t="s">
        <v>15</v>
      </c>
      <c r="M319" t="str" cm="1">
        <f t="array" ref="M319">IF(L319="",S,L319)</f>
        <v>S</v>
      </c>
      <c r="N319">
        <f t="shared" si="17"/>
        <v>24</v>
      </c>
      <c r="O319">
        <v>0</v>
      </c>
      <c r="P319" t="str">
        <f t="shared" si="18"/>
        <v>M</v>
      </c>
      <c r="Q319">
        <f t="shared" si="19"/>
        <v>2</v>
      </c>
      <c r="R319">
        <f t="shared" si="20"/>
        <v>0</v>
      </c>
    </row>
    <row r="320" spans="1:18" ht="13.2" x14ac:dyDescent="0.25">
      <c r="A320" s="1">
        <v>318</v>
      </c>
      <c r="B320" s="1">
        <v>0</v>
      </c>
      <c r="C320" s="1">
        <v>2</v>
      </c>
      <c r="D320" s="1" t="s">
        <v>482</v>
      </c>
      <c r="E320" s="1" t="s">
        <v>13</v>
      </c>
      <c r="F320" s="1">
        <v>54</v>
      </c>
      <c r="G320" s="1">
        <v>0</v>
      </c>
      <c r="H320" s="1">
        <v>0</v>
      </c>
      <c r="I320" s="1">
        <v>29011</v>
      </c>
      <c r="J320" s="1">
        <v>14</v>
      </c>
      <c r="L320" s="1" t="s">
        <v>15</v>
      </c>
      <c r="M320" t="str" cm="1">
        <f t="array" ref="M320">IF(L320="",S,L320)</f>
        <v>S</v>
      </c>
      <c r="N320">
        <f t="shared" si="17"/>
        <v>54</v>
      </c>
      <c r="O320">
        <v>1</v>
      </c>
      <c r="P320" t="str">
        <f t="shared" si="18"/>
        <v>M</v>
      </c>
      <c r="Q320">
        <f t="shared" si="19"/>
        <v>1</v>
      </c>
      <c r="R320">
        <f t="shared" si="20"/>
        <v>1</v>
      </c>
    </row>
    <row r="321" spans="1:18" ht="13.2" x14ac:dyDescent="0.25">
      <c r="A321" s="1">
        <v>319</v>
      </c>
      <c r="B321" s="1">
        <v>1</v>
      </c>
      <c r="C321" s="1">
        <v>1</v>
      </c>
      <c r="D321" s="1" t="s">
        <v>483</v>
      </c>
      <c r="E321" s="1" t="s">
        <v>17</v>
      </c>
      <c r="F321" s="1">
        <v>31</v>
      </c>
      <c r="G321" s="1">
        <v>0</v>
      </c>
      <c r="H321" s="1">
        <v>2</v>
      </c>
      <c r="I321" s="1">
        <v>36928</v>
      </c>
      <c r="J321" s="1">
        <v>164.86670000000001</v>
      </c>
      <c r="K321" s="1" t="s">
        <v>484</v>
      </c>
      <c r="L321" s="1" t="s">
        <v>15</v>
      </c>
      <c r="M321" t="str" cm="1">
        <f t="array" ref="M321">IF(L321="",S,L321)</f>
        <v>S</v>
      </c>
      <c r="N321">
        <f t="shared" si="17"/>
        <v>31</v>
      </c>
      <c r="O321">
        <v>0</v>
      </c>
      <c r="P321" t="str">
        <f t="shared" si="18"/>
        <v>C</v>
      </c>
      <c r="Q321">
        <f t="shared" si="19"/>
        <v>3</v>
      </c>
      <c r="R321">
        <f t="shared" si="20"/>
        <v>0</v>
      </c>
    </row>
    <row r="322" spans="1:18" ht="13.2" x14ac:dyDescent="0.25">
      <c r="A322" s="1">
        <v>320</v>
      </c>
      <c r="B322" s="1">
        <v>1</v>
      </c>
      <c r="C322" s="1">
        <v>1</v>
      </c>
      <c r="D322" s="1" t="s">
        <v>485</v>
      </c>
      <c r="E322" s="1" t="s">
        <v>17</v>
      </c>
      <c r="F322" s="1">
        <v>40</v>
      </c>
      <c r="G322" s="1">
        <v>1</v>
      </c>
      <c r="H322" s="1">
        <v>1</v>
      </c>
      <c r="I322" s="1">
        <v>16966</v>
      </c>
      <c r="J322" s="1">
        <v>134.5</v>
      </c>
      <c r="K322" s="1" t="s">
        <v>486</v>
      </c>
      <c r="L322" s="1" t="s">
        <v>20</v>
      </c>
      <c r="M322" t="str" cm="1">
        <f t="array" ref="M322">IF(L322="",S,L322)</f>
        <v>C</v>
      </c>
      <c r="N322">
        <f t="shared" si="17"/>
        <v>40</v>
      </c>
      <c r="O322">
        <v>0</v>
      </c>
      <c r="P322" t="str">
        <f t="shared" si="18"/>
        <v>E</v>
      </c>
      <c r="Q322">
        <f t="shared" si="19"/>
        <v>3</v>
      </c>
      <c r="R322">
        <f t="shared" si="20"/>
        <v>0</v>
      </c>
    </row>
    <row r="323" spans="1:18" ht="13.2" x14ac:dyDescent="0.25">
      <c r="A323" s="1">
        <v>321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22</v>
      </c>
      <c r="G323" s="1">
        <v>0</v>
      </c>
      <c r="H323" s="1">
        <v>0</v>
      </c>
      <c r="I323" s="1" t="s">
        <v>488</v>
      </c>
      <c r="J323" s="1">
        <v>7.25</v>
      </c>
      <c r="L323" s="1" t="s">
        <v>15</v>
      </c>
      <c r="M323" t="str" cm="1">
        <f t="array" ref="M323">IF(L323="",S,L323)</f>
        <v>S</v>
      </c>
      <c r="N323">
        <f t="shared" ref="N323:N386" si="21">IF(F323="",SUMIFS(Avg_Age,Pclass_Age,C323,Sex_Age,E323),F323)</f>
        <v>22</v>
      </c>
      <c r="O323">
        <v>1</v>
      </c>
      <c r="P323" t="str">
        <f t="shared" si="18"/>
        <v>M</v>
      </c>
      <c r="Q323">
        <f t="shared" si="19"/>
        <v>1</v>
      </c>
      <c r="R323">
        <f t="shared" si="20"/>
        <v>1</v>
      </c>
    </row>
    <row r="324" spans="1:18" ht="13.2" x14ac:dyDescent="0.25">
      <c r="A324" s="1">
        <v>322</v>
      </c>
      <c r="B324" s="1">
        <v>0</v>
      </c>
      <c r="C324" s="1">
        <v>3</v>
      </c>
      <c r="D324" s="1" t="s">
        <v>489</v>
      </c>
      <c r="E324" s="1" t="s">
        <v>13</v>
      </c>
      <c r="F324" s="1">
        <v>27</v>
      </c>
      <c r="G324" s="1">
        <v>0</v>
      </c>
      <c r="H324" s="1">
        <v>0</v>
      </c>
      <c r="I324" s="1">
        <v>349219</v>
      </c>
      <c r="J324" s="1">
        <v>7.8958000000000004</v>
      </c>
      <c r="L324" s="1" t="s">
        <v>15</v>
      </c>
      <c r="M324" t="str" cm="1">
        <f t="array" ref="M324">IF(L324="",S,L324)</f>
        <v>S</v>
      </c>
      <c r="N324">
        <f t="shared" si="21"/>
        <v>27</v>
      </c>
      <c r="O324">
        <v>1</v>
      </c>
      <c r="P324" t="str">
        <f t="shared" ref="P324:P387" si="22">IF(K324="","M",LEFT(K324,1))</f>
        <v>M</v>
      </c>
      <c r="Q324">
        <f t="shared" ref="Q324:Q387" si="23">SUM(G324:H324,1)</f>
        <v>1</v>
      </c>
      <c r="R324">
        <f t="shared" ref="R324:R387" si="24">IF(Q324=1,1,0)</f>
        <v>1</v>
      </c>
    </row>
    <row r="325" spans="1:18" ht="13.2" x14ac:dyDescent="0.25">
      <c r="A325" s="1">
        <v>323</v>
      </c>
      <c r="B325" s="1">
        <v>1</v>
      </c>
      <c r="C325" s="1">
        <v>2</v>
      </c>
      <c r="D325" s="1" t="s">
        <v>490</v>
      </c>
      <c r="E325" s="1" t="s">
        <v>17</v>
      </c>
      <c r="F325" s="1">
        <v>30</v>
      </c>
      <c r="G325" s="1">
        <v>0</v>
      </c>
      <c r="H325" s="1">
        <v>0</v>
      </c>
      <c r="I325" s="1">
        <v>234818</v>
      </c>
      <c r="J325" s="1">
        <v>12.35</v>
      </c>
      <c r="L325" s="1" t="s">
        <v>28</v>
      </c>
      <c r="M325" t="str" cm="1">
        <f t="array" ref="M325">IF(L325="",S,L325)</f>
        <v>Q</v>
      </c>
      <c r="N325">
        <f t="shared" si="21"/>
        <v>30</v>
      </c>
      <c r="O325">
        <v>0</v>
      </c>
      <c r="P325" t="str">
        <f t="shared" si="22"/>
        <v>M</v>
      </c>
      <c r="Q325">
        <f t="shared" si="23"/>
        <v>1</v>
      </c>
      <c r="R325">
        <f t="shared" si="24"/>
        <v>1</v>
      </c>
    </row>
    <row r="326" spans="1:18" ht="13.2" x14ac:dyDescent="0.25">
      <c r="A326" s="1">
        <v>324</v>
      </c>
      <c r="B326" s="1">
        <v>1</v>
      </c>
      <c r="C326" s="1">
        <v>2</v>
      </c>
      <c r="D326" s="1" t="s">
        <v>491</v>
      </c>
      <c r="E326" s="1" t="s">
        <v>17</v>
      </c>
      <c r="F326" s="1">
        <v>22</v>
      </c>
      <c r="G326" s="1">
        <v>1</v>
      </c>
      <c r="H326" s="1">
        <v>1</v>
      </c>
      <c r="I326" s="1">
        <v>248738</v>
      </c>
      <c r="J326" s="1">
        <v>29</v>
      </c>
      <c r="L326" s="1" t="s">
        <v>15</v>
      </c>
      <c r="M326" t="str" cm="1">
        <f t="array" ref="M326">IF(L326="",S,L326)</f>
        <v>S</v>
      </c>
      <c r="N326">
        <f t="shared" si="21"/>
        <v>22</v>
      </c>
      <c r="O326">
        <v>0</v>
      </c>
      <c r="P326" t="str">
        <f t="shared" si="22"/>
        <v>M</v>
      </c>
      <c r="Q326">
        <f t="shared" si="23"/>
        <v>3</v>
      </c>
      <c r="R326">
        <f t="shared" si="24"/>
        <v>0</v>
      </c>
    </row>
    <row r="327" spans="1:18" ht="13.2" x14ac:dyDescent="0.25">
      <c r="A327" s="1">
        <v>325</v>
      </c>
      <c r="B327" s="1">
        <v>0</v>
      </c>
      <c r="C327" s="1">
        <v>3</v>
      </c>
      <c r="D327" s="1" t="s">
        <v>492</v>
      </c>
      <c r="E327" s="1" t="s">
        <v>13</v>
      </c>
      <c r="G327" s="1">
        <v>8</v>
      </c>
      <c r="H327" s="1">
        <v>2</v>
      </c>
      <c r="I327" s="1" t="s">
        <v>252</v>
      </c>
      <c r="J327" s="1">
        <v>69.55</v>
      </c>
      <c r="L327" s="1" t="s">
        <v>15</v>
      </c>
      <c r="M327" t="str" cm="1">
        <f t="array" ref="M327">IF(L327="",S,L327)</f>
        <v>S</v>
      </c>
      <c r="N327" s="4">
        <f t="shared" si="21"/>
        <v>26.507588932806325</v>
      </c>
      <c r="O327">
        <v>1</v>
      </c>
      <c r="P327" t="str">
        <f t="shared" si="22"/>
        <v>M</v>
      </c>
      <c r="Q327">
        <f t="shared" si="23"/>
        <v>11</v>
      </c>
      <c r="R327">
        <f t="shared" si="24"/>
        <v>0</v>
      </c>
    </row>
    <row r="328" spans="1:18" ht="13.2" x14ac:dyDescent="0.25">
      <c r="A328" s="1">
        <v>326</v>
      </c>
      <c r="B328" s="1">
        <v>1</v>
      </c>
      <c r="C328" s="1">
        <v>1</v>
      </c>
      <c r="D328" s="1" t="s">
        <v>493</v>
      </c>
      <c r="E328" s="1" t="s">
        <v>17</v>
      </c>
      <c r="F328" s="1">
        <v>36</v>
      </c>
      <c r="G328" s="1">
        <v>0</v>
      </c>
      <c r="H328" s="1">
        <v>0</v>
      </c>
      <c r="I328" s="1" t="s">
        <v>411</v>
      </c>
      <c r="J328" s="1">
        <v>135.63329999999999</v>
      </c>
      <c r="K328" s="1" t="s">
        <v>494</v>
      </c>
      <c r="L328" s="1" t="s">
        <v>20</v>
      </c>
      <c r="M328" t="str" cm="1">
        <f t="array" ref="M328">IF(L328="",S,L328)</f>
        <v>C</v>
      </c>
      <c r="N328">
        <f t="shared" si="21"/>
        <v>36</v>
      </c>
      <c r="O328">
        <v>0</v>
      </c>
      <c r="P328" t="str">
        <f t="shared" si="22"/>
        <v>C</v>
      </c>
      <c r="Q328">
        <f t="shared" si="23"/>
        <v>1</v>
      </c>
      <c r="R328">
        <f t="shared" si="24"/>
        <v>1</v>
      </c>
    </row>
    <row r="329" spans="1:18" ht="13.2" x14ac:dyDescent="0.25">
      <c r="A329" s="1">
        <v>327</v>
      </c>
      <c r="B329" s="1">
        <v>0</v>
      </c>
      <c r="C329" s="1">
        <v>3</v>
      </c>
      <c r="D329" s="1" t="s">
        <v>495</v>
      </c>
      <c r="E329" s="1" t="s">
        <v>13</v>
      </c>
      <c r="F329" s="1">
        <v>61</v>
      </c>
      <c r="G329" s="1">
        <v>0</v>
      </c>
      <c r="H329" s="1">
        <v>0</v>
      </c>
      <c r="I329" s="1">
        <v>345364</v>
      </c>
      <c r="J329" s="1">
        <v>6.2374999999999998</v>
      </c>
      <c r="L329" s="1" t="s">
        <v>15</v>
      </c>
      <c r="M329" t="str" cm="1">
        <f t="array" ref="M329">IF(L329="",S,L329)</f>
        <v>S</v>
      </c>
      <c r="N329">
        <f t="shared" si="21"/>
        <v>61</v>
      </c>
      <c r="O329">
        <v>1</v>
      </c>
      <c r="P329" t="str">
        <f t="shared" si="22"/>
        <v>M</v>
      </c>
      <c r="Q329">
        <f t="shared" si="23"/>
        <v>1</v>
      </c>
      <c r="R329">
        <f t="shared" si="24"/>
        <v>1</v>
      </c>
    </row>
    <row r="330" spans="1:18" ht="13.2" x14ac:dyDescent="0.25">
      <c r="A330" s="1">
        <v>328</v>
      </c>
      <c r="B330" s="1">
        <v>1</v>
      </c>
      <c r="C330" s="1">
        <v>2</v>
      </c>
      <c r="D330" s="1" t="s">
        <v>496</v>
      </c>
      <c r="E330" s="1" t="s">
        <v>17</v>
      </c>
      <c r="F330" s="1">
        <v>36</v>
      </c>
      <c r="G330" s="1">
        <v>0</v>
      </c>
      <c r="H330" s="1">
        <v>0</v>
      </c>
      <c r="I330" s="1">
        <v>28551</v>
      </c>
      <c r="J330" s="1">
        <v>13</v>
      </c>
      <c r="K330" s="1" t="s">
        <v>444</v>
      </c>
      <c r="L330" s="1" t="s">
        <v>15</v>
      </c>
      <c r="M330" t="str" cm="1">
        <f t="array" ref="M330">IF(L330="",S,L330)</f>
        <v>S</v>
      </c>
      <c r="N330">
        <f t="shared" si="21"/>
        <v>36</v>
      </c>
      <c r="O330">
        <v>0</v>
      </c>
      <c r="P330" t="str">
        <f t="shared" si="22"/>
        <v>D</v>
      </c>
      <c r="Q330">
        <f t="shared" si="23"/>
        <v>1</v>
      </c>
      <c r="R330">
        <f t="shared" si="24"/>
        <v>1</v>
      </c>
    </row>
    <row r="331" spans="1:18" ht="13.2" x14ac:dyDescent="0.25">
      <c r="A331" s="1">
        <v>329</v>
      </c>
      <c r="B331" s="1">
        <v>1</v>
      </c>
      <c r="C331" s="1">
        <v>3</v>
      </c>
      <c r="D331" s="1" t="s">
        <v>497</v>
      </c>
      <c r="E331" s="1" t="s">
        <v>17</v>
      </c>
      <c r="F331" s="1">
        <v>31</v>
      </c>
      <c r="G331" s="1">
        <v>1</v>
      </c>
      <c r="H331" s="1">
        <v>1</v>
      </c>
      <c r="I331" s="1">
        <v>363291</v>
      </c>
      <c r="J331" s="1">
        <v>20.524999999999999</v>
      </c>
      <c r="L331" s="1" t="s">
        <v>15</v>
      </c>
      <c r="M331" t="str" cm="1">
        <f t="array" ref="M331">IF(L331="",S,L331)</f>
        <v>S</v>
      </c>
      <c r="N331">
        <f t="shared" si="21"/>
        <v>31</v>
      </c>
      <c r="O331">
        <v>0</v>
      </c>
      <c r="P331" t="str">
        <f t="shared" si="22"/>
        <v>M</v>
      </c>
      <c r="Q331">
        <f t="shared" si="23"/>
        <v>3</v>
      </c>
      <c r="R331">
        <f t="shared" si="24"/>
        <v>0</v>
      </c>
    </row>
    <row r="332" spans="1:18" ht="13.2" x14ac:dyDescent="0.25">
      <c r="A332" s="1">
        <v>330</v>
      </c>
      <c r="B332" s="1">
        <v>1</v>
      </c>
      <c r="C332" s="1">
        <v>1</v>
      </c>
      <c r="D332" s="1" t="s">
        <v>498</v>
      </c>
      <c r="E332" s="1" t="s">
        <v>17</v>
      </c>
      <c r="F332" s="1">
        <v>16</v>
      </c>
      <c r="G332" s="1">
        <v>0</v>
      </c>
      <c r="H332" s="1">
        <v>1</v>
      </c>
      <c r="I332" s="1">
        <v>111361</v>
      </c>
      <c r="J332" s="1">
        <v>57.979199999999999</v>
      </c>
      <c r="K332" s="1" t="s">
        <v>499</v>
      </c>
      <c r="L332" s="1" t="s">
        <v>20</v>
      </c>
      <c r="M332" t="str" cm="1">
        <f t="array" ref="M332">IF(L332="",S,L332)</f>
        <v>C</v>
      </c>
      <c r="N332">
        <f t="shared" si="21"/>
        <v>16</v>
      </c>
      <c r="O332">
        <v>0</v>
      </c>
      <c r="P332" t="str">
        <f t="shared" si="22"/>
        <v>B</v>
      </c>
      <c r="Q332">
        <f t="shared" si="23"/>
        <v>2</v>
      </c>
      <c r="R332">
        <f t="shared" si="24"/>
        <v>0</v>
      </c>
    </row>
    <row r="333" spans="1:18" ht="13.2" x14ac:dyDescent="0.25">
      <c r="A333" s="1">
        <v>331</v>
      </c>
      <c r="B333" s="1">
        <v>1</v>
      </c>
      <c r="C333" s="1">
        <v>3</v>
      </c>
      <c r="D333" s="1" t="s">
        <v>500</v>
      </c>
      <c r="E333" s="1" t="s">
        <v>17</v>
      </c>
      <c r="G333" s="1">
        <v>2</v>
      </c>
      <c r="H333" s="1">
        <v>0</v>
      </c>
      <c r="I333" s="1">
        <v>367226</v>
      </c>
      <c r="J333" s="1">
        <v>23.25</v>
      </c>
      <c r="L333" s="1" t="s">
        <v>28</v>
      </c>
      <c r="M333" t="str" cm="1">
        <f t="array" ref="M333">IF(L333="",S,L333)</f>
        <v>Q</v>
      </c>
      <c r="N333" s="4">
        <f t="shared" si="21"/>
        <v>21.75</v>
      </c>
      <c r="O333">
        <v>0</v>
      </c>
      <c r="P333" t="str">
        <f t="shared" si="22"/>
        <v>M</v>
      </c>
      <c r="Q333">
        <f t="shared" si="23"/>
        <v>3</v>
      </c>
      <c r="R333">
        <f t="shared" si="24"/>
        <v>0</v>
      </c>
    </row>
    <row r="334" spans="1:18" ht="13.2" x14ac:dyDescent="0.25">
      <c r="A334" s="1">
        <v>332</v>
      </c>
      <c r="B334" s="1">
        <v>0</v>
      </c>
      <c r="C334" s="1">
        <v>1</v>
      </c>
      <c r="D334" s="1" t="s">
        <v>501</v>
      </c>
      <c r="E334" s="1" t="s">
        <v>13</v>
      </c>
      <c r="F334" s="1">
        <v>45.5</v>
      </c>
      <c r="G334" s="1">
        <v>0</v>
      </c>
      <c r="H334" s="1">
        <v>0</v>
      </c>
      <c r="I334" s="1">
        <v>113043</v>
      </c>
      <c r="J334" s="1">
        <v>28.5</v>
      </c>
      <c r="K334" s="1" t="s">
        <v>502</v>
      </c>
      <c r="L334" s="1" t="s">
        <v>15</v>
      </c>
      <c r="M334" t="str" cm="1">
        <f t="array" ref="M334">IF(L334="",S,L334)</f>
        <v>S</v>
      </c>
      <c r="N334" s="4">
        <f t="shared" si="21"/>
        <v>45.5</v>
      </c>
      <c r="O334">
        <v>1</v>
      </c>
      <c r="P334" t="str">
        <f t="shared" si="22"/>
        <v>C</v>
      </c>
      <c r="Q334">
        <f t="shared" si="23"/>
        <v>1</v>
      </c>
      <c r="R334">
        <f t="shared" si="24"/>
        <v>1</v>
      </c>
    </row>
    <row r="335" spans="1:18" ht="13.2" x14ac:dyDescent="0.25">
      <c r="A335" s="1">
        <v>333</v>
      </c>
      <c r="B335" s="1">
        <v>0</v>
      </c>
      <c r="C335" s="1">
        <v>1</v>
      </c>
      <c r="D335" s="1" t="s">
        <v>503</v>
      </c>
      <c r="E335" s="1" t="s">
        <v>13</v>
      </c>
      <c r="F335" s="1">
        <v>38</v>
      </c>
      <c r="G335" s="1">
        <v>0</v>
      </c>
      <c r="H335" s="1">
        <v>1</v>
      </c>
      <c r="I335" s="1" t="s">
        <v>408</v>
      </c>
      <c r="J335" s="1">
        <v>153.46250000000001</v>
      </c>
      <c r="K335" s="1" t="s">
        <v>504</v>
      </c>
      <c r="L335" s="1" t="s">
        <v>15</v>
      </c>
      <c r="M335" t="str" cm="1">
        <f t="array" ref="M335">IF(L335="",S,L335)</f>
        <v>S</v>
      </c>
      <c r="N335">
        <f t="shared" si="21"/>
        <v>38</v>
      </c>
      <c r="O335">
        <v>1</v>
      </c>
      <c r="P335" t="str">
        <f t="shared" si="22"/>
        <v>C</v>
      </c>
      <c r="Q335">
        <f t="shared" si="23"/>
        <v>2</v>
      </c>
      <c r="R335">
        <f t="shared" si="24"/>
        <v>0</v>
      </c>
    </row>
    <row r="336" spans="1:18" ht="13.2" x14ac:dyDescent="0.25">
      <c r="A336" s="1">
        <v>334</v>
      </c>
      <c r="B336" s="1">
        <v>0</v>
      </c>
      <c r="C336" s="1">
        <v>3</v>
      </c>
      <c r="D336" s="1" t="s">
        <v>505</v>
      </c>
      <c r="E336" s="1" t="s">
        <v>13</v>
      </c>
      <c r="F336" s="1">
        <v>16</v>
      </c>
      <c r="G336" s="1">
        <v>2</v>
      </c>
      <c r="H336" s="1">
        <v>0</v>
      </c>
      <c r="I336" s="1">
        <v>345764</v>
      </c>
      <c r="J336" s="1">
        <v>18</v>
      </c>
      <c r="L336" s="1" t="s">
        <v>15</v>
      </c>
      <c r="M336" t="str" cm="1">
        <f t="array" ref="M336">IF(L336="",S,L336)</f>
        <v>S</v>
      </c>
      <c r="N336">
        <f t="shared" si="21"/>
        <v>16</v>
      </c>
      <c r="O336">
        <v>1</v>
      </c>
      <c r="P336" t="str">
        <f t="shared" si="22"/>
        <v>M</v>
      </c>
      <c r="Q336">
        <f t="shared" si="23"/>
        <v>3</v>
      </c>
      <c r="R336">
        <f t="shared" si="24"/>
        <v>0</v>
      </c>
    </row>
    <row r="337" spans="1:18" ht="13.2" x14ac:dyDescent="0.25">
      <c r="A337" s="1">
        <v>335</v>
      </c>
      <c r="B337" s="1">
        <v>1</v>
      </c>
      <c r="C337" s="1">
        <v>1</v>
      </c>
      <c r="D337" s="1" t="s">
        <v>506</v>
      </c>
      <c r="E337" s="1" t="s">
        <v>17</v>
      </c>
      <c r="G337" s="1">
        <v>1</v>
      </c>
      <c r="H337" s="1">
        <v>0</v>
      </c>
      <c r="I337" s="1" t="s">
        <v>507</v>
      </c>
      <c r="J337" s="1">
        <v>133.65</v>
      </c>
      <c r="L337" s="1" t="s">
        <v>15</v>
      </c>
      <c r="M337" t="str" cm="1">
        <f t="array" ref="M337">IF(L337="",S,L337)</f>
        <v>S</v>
      </c>
      <c r="N337" s="4">
        <f t="shared" si="21"/>
        <v>34.611764705882351</v>
      </c>
      <c r="O337">
        <v>0</v>
      </c>
      <c r="P337" t="str">
        <f t="shared" si="22"/>
        <v>M</v>
      </c>
      <c r="Q337">
        <f t="shared" si="23"/>
        <v>2</v>
      </c>
      <c r="R337">
        <f t="shared" si="24"/>
        <v>0</v>
      </c>
    </row>
    <row r="338" spans="1:18" ht="13.2" x14ac:dyDescent="0.25">
      <c r="A338" s="1">
        <v>336</v>
      </c>
      <c r="B338" s="1">
        <v>0</v>
      </c>
      <c r="C338" s="1">
        <v>3</v>
      </c>
      <c r="D338" s="1" t="s">
        <v>508</v>
      </c>
      <c r="E338" s="1" t="s">
        <v>13</v>
      </c>
      <c r="G338" s="1">
        <v>0</v>
      </c>
      <c r="H338" s="1">
        <v>0</v>
      </c>
      <c r="I338" s="1">
        <v>349225</v>
      </c>
      <c r="J338" s="1">
        <v>7.8958000000000004</v>
      </c>
      <c r="L338" s="1" t="s">
        <v>15</v>
      </c>
      <c r="M338" t="str" cm="1">
        <f t="array" ref="M338">IF(L338="",S,L338)</f>
        <v>S</v>
      </c>
      <c r="N338" s="4">
        <f t="shared" si="21"/>
        <v>26.507588932806325</v>
      </c>
      <c r="O338">
        <v>1</v>
      </c>
      <c r="P338" t="str">
        <f t="shared" si="22"/>
        <v>M</v>
      </c>
      <c r="Q338">
        <f t="shared" si="23"/>
        <v>1</v>
      </c>
      <c r="R338">
        <f t="shared" si="24"/>
        <v>1</v>
      </c>
    </row>
    <row r="339" spans="1:18" ht="13.2" x14ac:dyDescent="0.25">
      <c r="A339" s="1">
        <v>337</v>
      </c>
      <c r="B339" s="1">
        <v>0</v>
      </c>
      <c r="C339" s="1">
        <v>1</v>
      </c>
      <c r="D339" s="1" t="s">
        <v>509</v>
      </c>
      <c r="E339" s="1" t="s">
        <v>13</v>
      </c>
      <c r="F339" s="1">
        <v>29</v>
      </c>
      <c r="G339" s="1">
        <v>1</v>
      </c>
      <c r="H339" s="1">
        <v>0</v>
      </c>
      <c r="I339" s="1">
        <v>113776</v>
      </c>
      <c r="J339" s="1">
        <v>66.599999999999994</v>
      </c>
      <c r="K339" s="1" t="s">
        <v>238</v>
      </c>
      <c r="L339" s="1" t="s">
        <v>15</v>
      </c>
      <c r="M339" t="str" cm="1">
        <f t="array" ref="M339">IF(L339="",S,L339)</f>
        <v>S</v>
      </c>
      <c r="N339">
        <f t="shared" si="21"/>
        <v>29</v>
      </c>
      <c r="O339">
        <v>1</v>
      </c>
      <c r="P339" t="str">
        <f t="shared" si="22"/>
        <v>C</v>
      </c>
      <c r="Q339">
        <f t="shared" si="23"/>
        <v>2</v>
      </c>
      <c r="R339">
        <f t="shared" si="24"/>
        <v>0</v>
      </c>
    </row>
    <row r="340" spans="1:18" ht="13.2" x14ac:dyDescent="0.25">
      <c r="A340" s="1">
        <v>338</v>
      </c>
      <c r="B340" s="1">
        <v>1</v>
      </c>
      <c r="C340" s="1">
        <v>1</v>
      </c>
      <c r="D340" s="1" t="s">
        <v>510</v>
      </c>
      <c r="E340" s="1" t="s">
        <v>17</v>
      </c>
      <c r="F340" s="1">
        <v>41</v>
      </c>
      <c r="G340" s="1">
        <v>0</v>
      </c>
      <c r="H340" s="1">
        <v>0</v>
      </c>
      <c r="I340" s="1">
        <v>16966</v>
      </c>
      <c r="J340" s="1">
        <v>134.5</v>
      </c>
      <c r="K340" s="1" t="s">
        <v>511</v>
      </c>
      <c r="L340" s="1" t="s">
        <v>20</v>
      </c>
      <c r="M340" t="str" cm="1">
        <f t="array" ref="M340">IF(L340="",S,L340)</f>
        <v>C</v>
      </c>
      <c r="N340">
        <f t="shared" si="21"/>
        <v>41</v>
      </c>
      <c r="O340">
        <v>0</v>
      </c>
      <c r="P340" t="str">
        <f t="shared" si="22"/>
        <v>E</v>
      </c>
      <c r="Q340">
        <f t="shared" si="23"/>
        <v>1</v>
      </c>
      <c r="R340">
        <f t="shared" si="24"/>
        <v>1</v>
      </c>
    </row>
    <row r="341" spans="1:18" ht="13.2" x14ac:dyDescent="0.25">
      <c r="A341" s="1">
        <v>339</v>
      </c>
      <c r="B341" s="1">
        <v>1</v>
      </c>
      <c r="C341" s="1">
        <v>3</v>
      </c>
      <c r="D341" s="1" t="s">
        <v>512</v>
      </c>
      <c r="E341" s="1" t="s">
        <v>13</v>
      </c>
      <c r="F341" s="1">
        <v>45</v>
      </c>
      <c r="G341" s="1">
        <v>0</v>
      </c>
      <c r="H341" s="1">
        <v>0</v>
      </c>
      <c r="I341" s="1">
        <v>7598</v>
      </c>
      <c r="J341" s="1">
        <v>8.0500000000000007</v>
      </c>
      <c r="L341" s="1" t="s">
        <v>15</v>
      </c>
      <c r="M341" t="str" cm="1">
        <f t="array" ref="M341">IF(L341="",S,L341)</f>
        <v>S</v>
      </c>
      <c r="N341">
        <f t="shared" si="21"/>
        <v>45</v>
      </c>
      <c r="O341">
        <v>1</v>
      </c>
      <c r="P341" t="str">
        <f t="shared" si="22"/>
        <v>M</v>
      </c>
      <c r="Q341">
        <f t="shared" si="23"/>
        <v>1</v>
      </c>
      <c r="R341">
        <f t="shared" si="24"/>
        <v>1</v>
      </c>
    </row>
    <row r="342" spans="1:18" ht="13.2" x14ac:dyDescent="0.25">
      <c r="A342" s="1">
        <v>340</v>
      </c>
      <c r="B342" s="1">
        <v>0</v>
      </c>
      <c r="C342" s="1">
        <v>1</v>
      </c>
      <c r="D342" s="1" t="s">
        <v>513</v>
      </c>
      <c r="E342" s="1" t="s">
        <v>13</v>
      </c>
      <c r="F342" s="1">
        <v>45</v>
      </c>
      <c r="G342" s="1">
        <v>0</v>
      </c>
      <c r="H342" s="1">
        <v>0</v>
      </c>
      <c r="I342" s="1">
        <v>113784</v>
      </c>
      <c r="J342" s="1">
        <v>35.5</v>
      </c>
      <c r="K342" s="1" t="s">
        <v>514</v>
      </c>
      <c r="L342" s="1" t="s">
        <v>15</v>
      </c>
      <c r="M342" t="str" cm="1">
        <f t="array" ref="M342">IF(L342="",S,L342)</f>
        <v>S</v>
      </c>
      <c r="N342">
        <f t="shared" si="21"/>
        <v>45</v>
      </c>
      <c r="O342">
        <v>1</v>
      </c>
      <c r="P342" t="str">
        <f t="shared" si="22"/>
        <v>T</v>
      </c>
      <c r="Q342">
        <f t="shared" si="23"/>
        <v>1</v>
      </c>
      <c r="R342">
        <f t="shared" si="24"/>
        <v>1</v>
      </c>
    </row>
    <row r="343" spans="1:18" ht="13.2" x14ac:dyDescent="0.25">
      <c r="A343" s="1">
        <v>341</v>
      </c>
      <c r="B343" s="1">
        <v>1</v>
      </c>
      <c r="C343" s="1">
        <v>2</v>
      </c>
      <c r="D343" s="1" t="s">
        <v>515</v>
      </c>
      <c r="E343" s="1" t="s">
        <v>13</v>
      </c>
      <c r="F343" s="1">
        <v>2</v>
      </c>
      <c r="G343" s="1">
        <v>1</v>
      </c>
      <c r="H343" s="1">
        <v>1</v>
      </c>
      <c r="I343" s="1">
        <v>230080</v>
      </c>
      <c r="J343" s="1">
        <v>26</v>
      </c>
      <c r="K343" s="1" t="s">
        <v>233</v>
      </c>
      <c r="L343" s="1" t="s">
        <v>15</v>
      </c>
      <c r="M343" t="str" cm="1">
        <f t="array" ref="M343">IF(L343="",S,L343)</f>
        <v>S</v>
      </c>
      <c r="N343">
        <f t="shared" si="21"/>
        <v>2</v>
      </c>
      <c r="O343">
        <v>1</v>
      </c>
      <c r="P343" t="str">
        <f t="shared" si="22"/>
        <v>F</v>
      </c>
      <c r="Q343">
        <f t="shared" si="23"/>
        <v>3</v>
      </c>
      <c r="R343">
        <f t="shared" si="24"/>
        <v>0</v>
      </c>
    </row>
    <row r="344" spans="1:18" ht="13.2" x14ac:dyDescent="0.25">
      <c r="A344" s="1">
        <v>342</v>
      </c>
      <c r="B344" s="1">
        <v>1</v>
      </c>
      <c r="C344" s="1">
        <v>1</v>
      </c>
      <c r="D344" s="1" t="s">
        <v>516</v>
      </c>
      <c r="E344" s="1" t="s">
        <v>17</v>
      </c>
      <c r="F344" s="1">
        <v>24</v>
      </c>
      <c r="G344" s="1">
        <v>3</v>
      </c>
      <c r="H344" s="1">
        <v>2</v>
      </c>
      <c r="I344" s="1">
        <v>19950</v>
      </c>
      <c r="J344" s="1">
        <v>263</v>
      </c>
      <c r="K344" s="1" t="s">
        <v>58</v>
      </c>
      <c r="L344" s="1" t="s">
        <v>15</v>
      </c>
      <c r="M344" t="str" cm="1">
        <f t="array" ref="M344">IF(L344="",S,L344)</f>
        <v>S</v>
      </c>
      <c r="N344">
        <f t="shared" si="21"/>
        <v>24</v>
      </c>
      <c r="O344">
        <v>0</v>
      </c>
      <c r="P344" t="str">
        <f t="shared" si="22"/>
        <v>C</v>
      </c>
      <c r="Q344">
        <f t="shared" si="23"/>
        <v>6</v>
      </c>
      <c r="R344">
        <f t="shared" si="24"/>
        <v>0</v>
      </c>
    </row>
    <row r="345" spans="1:18" ht="13.2" x14ac:dyDescent="0.25">
      <c r="A345" s="1">
        <v>343</v>
      </c>
      <c r="B345" s="1">
        <v>0</v>
      </c>
      <c r="C345" s="1">
        <v>2</v>
      </c>
      <c r="D345" s="1" t="s">
        <v>517</v>
      </c>
      <c r="E345" s="1" t="s">
        <v>13</v>
      </c>
      <c r="F345" s="1">
        <v>28</v>
      </c>
      <c r="G345" s="1">
        <v>0</v>
      </c>
      <c r="H345" s="1">
        <v>0</v>
      </c>
      <c r="I345" s="1">
        <v>248740</v>
      </c>
      <c r="J345" s="1">
        <v>13</v>
      </c>
      <c r="L345" s="1" t="s">
        <v>15</v>
      </c>
      <c r="M345" t="str" cm="1">
        <f t="array" ref="M345">IF(L345="",S,L345)</f>
        <v>S</v>
      </c>
      <c r="N345">
        <f t="shared" si="21"/>
        <v>28</v>
      </c>
      <c r="O345">
        <v>1</v>
      </c>
      <c r="P345" t="str">
        <f t="shared" si="22"/>
        <v>M</v>
      </c>
      <c r="Q345">
        <f t="shared" si="23"/>
        <v>1</v>
      </c>
      <c r="R345">
        <f t="shared" si="24"/>
        <v>1</v>
      </c>
    </row>
    <row r="346" spans="1:18" ht="13.2" x14ac:dyDescent="0.25">
      <c r="A346" s="1">
        <v>344</v>
      </c>
      <c r="B346" s="1">
        <v>0</v>
      </c>
      <c r="C346" s="1">
        <v>2</v>
      </c>
      <c r="D346" s="1" t="s">
        <v>518</v>
      </c>
      <c r="E346" s="1" t="s">
        <v>13</v>
      </c>
      <c r="F346" s="1">
        <v>25</v>
      </c>
      <c r="G346" s="1">
        <v>0</v>
      </c>
      <c r="H346" s="1">
        <v>0</v>
      </c>
      <c r="I346" s="1">
        <v>244361</v>
      </c>
      <c r="J346" s="1">
        <v>13</v>
      </c>
      <c r="L346" s="1" t="s">
        <v>15</v>
      </c>
      <c r="M346" t="str" cm="1">
        <f t="array" ref="M346">IF(L346="",S,L346)</f>
        <v>S</v>
      </c>
      <c r="N346">
        <f t="shared" si="21"/>
        <v>25</v>
      </c>
      <c r="O346">
        <v>1</v>
      </c>
      <c r="P346" t="str">
        <f t="shared" si="22"/>
        <v>M</v>
      </c>
      <c r="Q346">
        <f t="shared" si="23"/>
        <v>1</v>
      </c>
      <c r="R346">
        <f t="shared" si="24"/>
        <v>1</v>
      </c>
    </row>
    <row r="347" spans="1:18" ht="13.2" x14ac:dyDescent="0.25">
      <c r="A347" s="1">
        <v>345</v>
      </c>
      <c r="B347" s="1">
        <v>0</v>
      </c>
      <c r="C347" s="1">
        <v>2</v>
      </c>
      <c r="D347" s="1" t="s">
        <v>519</v>
      </c>
      <c r="E347" s="1" t="s">
        <v>13</v>
      </c>
      <c r="F347" s="1">
        <v>36</v>
      </c>
      <c r="G347" s="1">
        <v>0</v>
      </c>
      <c r="H347" s="1">
        <v>0</v>
      </c>
      <c r="I347" s="1">
        <v>229236</v>
      </c>
      <c r="J347" s="1">
        <v>13</v>
      </c>
      <c r="L347" s="1" t="s">
        <v>15</v>
      </c>
      <c r="M347" t="str" cm="1">
        <f t="array" ref="M347">IF(L347="",S,L347)</f>
        <v>S</v>
      </c>
      <c r="N347">
        <f t="shared" si="21"/>
        <v>36</v>
      </c>
      <c r="O347">
        <v>1</v>
      </c>
      <c r="P347" t="str">
        <f t="shared" si="22"/>
        <v>M</v>
      </c>
      <c r="Q347">
        <f t="shared" si="23"/>
        <v>1</v>
      </c>
      <c r="R347">
        <f t="shared" si="24"/>
        <v>1</v>
      </c>
    </row>
    <row r="348" spans="1:18" ht="13.2" x14ac:dyDescent="0.25">
      <c r="A348" s="1">
        <v>346</v>
      </c>
      <c r="B348" s="1">
        <v>1</v>
      </c>
      <c r="C348" s="1">
        <v>2</v>
      </c>
      <c r="D348" s="1" t="s">
        <v>520</v>
      </c>
      <c r="E348" s="1" t="s">
        <v>17</v>
      </c>
      <c r="F348" s="1">
        <v>24</v>
      </c>
      <c r="G348" s="1">
        <v>0</v>
      </c>
      <c r="H348" s="1">
        <v>0</v>
      </c>
      <c r="I348" s="1">
        <v>248733</v>
      </c>
      <c r="J348" s="1">
        <v>13</v>
      </c>
      <c r="K348" s="1" t="s">
        <v>118</v>
      </c>
      <c r="L348" s="1" t="s">
        <v>15</v>
      </c>
      <c r="M348" t="str" cm="1">
        <f t="array" ref="M348">IF(L348="",S,L348)</f>
        <v>S</v>
      </c>
      <c r="N348">
        <f t="shared" si="21"/>
        <v>24</v>
      </c>
      <c r="O348">
        <v>0</v>
      </c>
      <c r="P348" t="str">
        <f t="shared" si="22"/>
        <v>F</v>
      </c>
      <c r="Q348">
        <f t="shared" si="23"/>
        <v>1</v>
      </c>
      <c r="R348">
        <f t="shared" si="24"/>
        <v>1</v>
      </c>
    </row>
    <row r="349" spans="1:18" ht="13.2" x14ac:dyDescent="0.25">
      <c r="A349" s="1">
        <v>347</v>
      </c>
      <c r="B349" s="1">
        <v>1</v>
      </c>
      <c r="C349" s="1">
        <v>2</v>
      </c>
      <c r="D349" s="1" t="s">
        <v>521</v>
      </c>
      <c r="E349" s="1" t="s">
        <v>17</v>
      </c>
      <c r="F349" s="1">
        <v>40</v>
      </c>
      <c r="G349" s="1">
        <v>0</v>
      </c>
      <c r="H349" s="1">
        <v>0</v>
      </c>
      <c r="I349" s="1">
        <v>31418</v>
      </c>
      <c r="J349" s="1">
        <v>13</v>
      </c>
      <c r="L349" s="1" t="s">
        <v>15</v>
      </c>
      <c r="M349" t="str" cm="1">
        <f t="array" ref="M349">IF(L349="",S,L349)</f>
        <v>S</v>
      </c>
      <c r="N349">
        <f t="shared" si="21"/>
        <v>40</v>
      </c>
      <c r="O349">
        <v>0</v>
      </c>
      <c r="P349" t="str">
        <f t="shared" si="22"/>
        <v>M</v>
      </c>
      <c r="Q349">
        <f t="shared" si="23"/>
        <v>1</v>
      </c>
      <c r="R349">
        <f t="shared" si="24"/>
        <v>1</v>
      </c>
    </row>
    <row r="350" spans="1:18" ht="13.2" x14ac:dyDescent="0.25">
      <c r="A350" s="1">
        <v>348</v>
      </c>
      <c r="B350" s="1">
        <v>1</v>
      </c>
      <c r="C350" s="1">
        <v>3</v>
      </c>
      <c r="D350" s="1" t="s">
        <v>522</v>
      </c>
      <c r="E350" s="1" t="s">
        <v>17</v>
      </c>
      <c r="G350" s="1">
        <v>1</v>
      </c>
      <c r="H350" s="1">
        <v>0</v>
      </c>
      <c r="I350" s="1">
        <v>386525</v>
      </c>
      <c r="J350" s="1">
        <v>16.100000000000001</v>
      </c>
      <c r="L350" s="1" t="s">
        <v>15</v>
      </c>
      <c r="M350" t="str" cm="1">
        <f t="array" ref="M350">IF(L350="",S,L350)</f>
        <v>S</v>
      </c>
      <c r="N350" s="4">
        <f t="shared" si="21"/>
        <v>21.75</v>
      </c>
      <c r="O350">
        <v>0</v>
      </c>
      <c r="P350" t="str">
        <f t="shared" si="22"/>
        <v>M</v>
      </c>
      <c r="Q350">
        <f t="shared" si="23"/>
        <v>2</v>
      </c>
      <c r="R350">
        <f t="shared" si="24"/>
        <v>0</v>
      </c>
    </row>
    <row r="351" spans="1:18" ht="13.2" x14ac:dyDescent="0.25">
      <c r="A351" s="1">
        <v>349</v>
      </c>
      <c r="B351" s="1">
        <v>1</v>
      </c>
      <c r="C351" s="1">
        <v>3</v>
      </c>
      <c r="D351" s="1" t="s">
        <v>523</v>
      </c>
      <c r="E351" s="1" t="s">
        <v>13</v>
      </c>
      <c r="F351" s="1">
        <v>3</v>
      </c>
      <c r="G351" s="1">
        <v>1</v>
      </c>
      <c r="H351" s="1">
        <v>1</v>
      </c>
      <c r="I351" s="1" t="s">
        <v>524</v>
      </c>
      <c r="J351" s="1">
        <v>15.9</v>
      </c>
      <c r="L351" s="1" t="s">
        <v>15</v>
      </c>
      <c r="M351" t="str" cm="1">
        <f t="array" ref="M351">IF(L351="",S,L351)</f>
        <v>S</v>
      </c>
      <c r="N351">
        <f t="shared" si="21"/>
        <v>3</v>
      </c>
      <c r="O351">
        <v>1</v>
      </c>
      <c r="P351" t="str">
        <f t="shared" si="22"/>
        <v>M</v>
      </c>
      <c r="Q351">
        <f t="shared" si="23"/>
        <v>3</v>
      </c>
      <c r="R351">
        <f t="shared" si="24"/>
        <v>0</v>
      </c>
    </row>
    <row r="352" spans="1:18" ht="13.2" x14ac:dyDescent="0.25">
      <c r="A352" s="1">
        <v>350</v>
      </c>
      <c r="B352" s="1">
        <v>0</v>
      </c>
      <c r="C352" s="1">
        <v>3</v>
      </c>
      <c r="D352" s="1" t="s">
        <v>525</v>
      </c>
      <c r="E352" s="1" t="s">
        <v>13</v>
      </c>
      <c r="F352" s="1">
        <v>42</v>
      </c>
      <c r="G352" s="1">
        <v>0</v>
      </c>
      <c r="H352" s="1">
        <v>0</v>
      </c>
      <c r="I352" s="1">
        <v>315088</v>
      </c>
      <c r="J352" s="1">
        <v>8.6624999999999996</v>
      </c>
      <c r="L352" s="1" t="s">
        <v>15</v>
      </c>
      <c r="M352" t="str" cm="1">
        <f t="array" ref="M352">IF(L352="",S,L352)</f>
        <v>S</v>
      </c>
      <c r="N352">
        <f t="shared" si="21"/>
        <v>42</v>
      </c>
      <c r="O352">
        <v>1</v>
      </c>
      <c r="P352" t="str">
        <f t="shared" si="22"/>
        <v>M</v>
      </c>
      <c r="Q352">
        <f t="shared" si="23"/>
        <v>1</v>
      </c>
      <c r="R352">
        <f t="shared" si="24"/>
        <v>1</v>
      </c>
    </row>
    <row r="353" spans="1:18" ht="13.2" x14ac:dyDescent="0.25">
      <c r="A353" s="1">
        <v>351</v>
      </c>
      <c r="B353" s="1">
        <v>0</v>
      </c>
      <c r="C353" s="1">
        <v>3</v>
      </c>
      <c r="D353" s="1" t="s">
        <v>526</v>
      </c>
      <c r="E353" s="1" t="s">
        <v>13</v>
      </c>
      <c r="F353" s="1">
        <v>23</v>
      </c>
      <c r="G353" s="1">
        <v>0</v>
      </c>
      <c r="H353" s="1">
        <v>0</v>
      </c>
      <c r="I353" s="1">
        <v>7267</v>
      </c>
      <c r="J353" s="1">
        <v>9.2249999999999996</v>
      </c>
      <c r="L353" s="1" t="s">
        <v>15</v>
      </c>
      <c r="M353" t="str" cm="1">
        <f t="array" ref="M353">IF(L353="",S,L353)</f>
        <v>S</v>
      </c>
      <c r="N353">
        <f t="shared" si="21"/>
        <v>23</v>
      </c>
      <c r="O353">
        <v>1</v>
      </c>
      <c r="P353" t="str">
        <f t="shared" si="22"/>
        <v>M</v>
      </c>
      <c r="Q353">
        <f t="shared" si="23"/>
        <v>1</v>
      </c>
      <c r="R353">
        <f t="shared" si="24"/>
        <v>1</v>
      </c>
    </row>
    <row r="354" spans="1:18" ht="13.2" x14ac:dyDescent="0.25">
      <c r="A354" s="1">
        <v>352</v>
      </c>
      <c r="B354" s="1">
        <v>0</v>
      </c>
      <c r="C354" s="1">
        <v>1</v>
      </c>
      <c r="D354" s="1" t="s">
        <v>527</v>
      </c>
      <c r="E354" s="1" t="s">
        <v>13</v>
      </c>
      <c r="G354" s="1">
        <v>0</v>
      </c>
      <c r="H354" s="1">
        <v>0</v>
      </c>
      <c r="I354" s="1">
        <v>113510</v>
      </c>
      <c r="J354" s="1">
        <v>35</v>
      </c>
      <c r="K354" s="1" t="s">
        <v>528</v>
      </c>
      <c r="L354" s="1" t="s">
        <v>15</v>
      </c>
      <c r="M354" t="str" cm="1">
        <f t="array" ref="M354">IF(L354="",S,L354)</f>
        <v>S</v>
      </c>
      <c r="N354" s="4">
        <f t="shared" si="21"/>
        <v>41.281386138613861</v>
      </c>
      <c r="O354">
        <v>1</v>
      </c>
      <c r="P354" t="str">
        <f t="shared" si="22"/>
        <v>C</v>
      </c>
      <c r="Q354">
        <f t="shared" si="23"/>
        <v>1</v>
      </c>
      <c r="R354">
        <f t="shared" si="24"/>
        <v>1</v>
      </c>
    </row>
    <row r="355" spans="1:18" ht="13.2" x14ac:dyDescent="0.25">
      <c r="A355" s="1">
        <v>353</v>
      </c>
      <c r="B355" s="1">
        <v>0</v>
      </c>
      <c r="C355" s="1">
        <v>3</v>
      </c>
      <c r="D355" s="1" t="s">
        <v>529</v>
      </c>
      <c r="E355" s="1" t="s">
        <v>13</v>
      </c>
      <c r="F355" s="1">
        <v>15</v>
      </c>
      <c r="G355" s="1">
        <v>1</v>
      </c>
      <c r="H355" s="1">
        <v>1</v>
      </c>
      <c r="I355" s="1">
        <v>2695</v>
      </c>
      <c r="J355" s="1">
        <v>7.2291999999999996</v>
      </c>
      <c r="L355" s="1" t="s">
        <v>20</v>
      </c>
      <c r="M355" t="str" cm="1">
        <f t="array" ref="M355">IF(L355="",S,L355)</f>
        <v>C</v>
      </c>
      <c r="N355">
        <f t="shared" si="21"/>
        <v>15</v>
      </c>
      <c r="O355">
        <v>1</v>
      </c>
      <c r="P355" t="str">
        <f t="shared" si="22"/>
        <v>M</v>
      </c>
      <c r="Q355">
        <f t="shared" si="23"/>
        <v>3</v>
      </c>
      <c r="R355">
        <f t="shared" si="24"/>
        <v>0</v>
      </c>
    </row>
    <row r="356" spans="1:18" ht="13.2" x14ac:dyDescent="0.25">
      <c r="A356" s="1">
        <v>354</v>
      </c>
      <c r="B356" s="1">
        <v>0</v>
      </c>
      <c r="C356" s="1">
        <v>3</v>
      </c>
      <c r="D356" s="1" t="s">
        <v>530</v>
      </c>
      <c r="E356" s="1" t="s">
        <v>13</v>
      </c>
      <c r="F356" s="1">
        <v>25</v>
      </c>
      <c r="G356" s="1">
        <v>1</v>
      </c>
      <c r="H356" s="1">
        <v>0</v>
      </c>
      <c r="I356" s="1">
        <v>349237</v>
      </c>
      <c r="J356" s="1">
        <v>17.8</v>
      </c>
      <c r="L356" s="1" t="s">
        <v>15</v>
      </c>
      <c r="M356" t="str" cm="1">
        <f t="array" ref="M356">IF(L356="",S,L356)</f>
        <v>S</v>
      </c>
      <c r="N356">
        <f t="shared" si="21"/>
        <v>25</v>
      </c>
      <c r="O356">
        <v>1</v>
      </c>
      <c r="P356" t="str">
        <f t="shared" si="22"/>
        <v>M</v>
      </c>
      <c r="Q356">
        <f t="shared" si="23"/>
        <v>2</v>
      </c>
      <c r="R356">
        <f t="shared" si="24"/>
        <v>0</v>
      </c>
    </row>
    <row r="357" spans="1:18" ht="13.2" x14ac:dyDescent="0.25">
      <c r="A357" s="1">
        <v>355</v>
      </c>
      <c r="B357" s="1">
        <v>0</v>
      </c>
      <c r="C357" s="1">
        <v>3</v>
      </c>
      <c r="D357" s="1" t="s">
        <v>531</v>
      </c>
      <c r="E357" s="1" t="s">
        <v>13</v>
      </c>
      <c r="G357" s="1">
        <v>0</v>
      </c>
      <c r="H357" s="1">
        <v>0</v>
      </c>
      <c r="I357" s="1">
        <v>2647</v>
      </c>
      <c r="J357" s="1">
        <v>7.2249999999999996</v>
      </c>
      <c r="L357" s="1" t="s">
        <v>20</v>
      </c>
      <c r="M357" t="str" cm="1">
        <f t="array" ref="M357">IF(L357="",S,L357)</f>
        <v>C</v>
      </c>
      <c r="N357" s="4">
        <f t="shared" si="21"/>
        <v>26.507588932806325</v>
      </c>
      <c r="O357">
        <v>1</v>
      </c>
      <c r="P357" t="str">
        <f t="shared" si="22"/>
        <v>M</v>
      </c>
      <c r="Q357">
        <f t="shared" si="23"/>
        <v>1</v>
      </c>
      <c r="R357">
        <f t="shared" si="24"/>
        <v>1</v>
      </c>
    </row>
    <row r="358" spans="1:18" ht="13.2" x14ac:dyDescent="0.25">
      <c r="A358" s="1">
        <v>356</v>
      </c>
      <c r="B358" s="1">
        <v>0</v>
      </c>
      <c r="C358" s="1">
        <v>3</v>
      </c>
      <c r="D358" s="1" t="s">
        <v>532</v>
      </c>
      <c r="E358" s="1" t="s">
        <v>13</v>
      </c>
      <c r="F358" s="1">
        <v>28</v>
      </c>
      <c r="G358" s="1">
        <v>0</v>
      </c>
      <c r="H358" s="1">
        <v>0</v>
      </c>
      <c r="I358" s="1">
        <v>345783</v>
      </c>
      <c r="J358" s="1">
        <v>9.5</v>
      </c>
      <c r="L358" s="1" t="s">
        <v>15</v>
      </c>
      <c r="M358" t="str" cm="1">
        <f t="array" ref="M358">IF(L358="",S,L358)</f>
        <v>S</v>
      </c>
      <c r="N358">
        <f t="shared" si="21"/>
        <v>28</v>
      </c>
      <c r="O358">
        <v>1</v>
      </c>
      <c r="P358" t="str">
        <f t="shared" si="22"/>
        <v>M</v>
      </c>
      <c r="Q358">
        <f t="shared" si="23"/>
        <v>1</v>
      </c>
      <c r="R358">
        <f t="shared" si="24"/>
        <v>1</v>
      </c>
    </row>
    <row r="359" spans="1:18" ht="13.2" x14ac:dyDescent="0.25">
      <c r="A359" s="1">
        <v>357</v>
      </c>
      <c r="B359" s="1">
        <v>1</v>
      </c>
      <c r="C359" s="1">
        <v>1</v>
      </c>
      <c r="D359" s="1" t="s">
        <v>533</v>
      </c>
      <c r="E359" s="1" t="s">
        <v>17</v>
      </c>
      <c r="F359" s="1">
        <v>22</v>
      </c>
      <c r="G359" s="1">
        <v>0</v>
      </c>
      <c r="H359" s="1">
        <v>1</v>
      </c>
      <c r="I359" s="1">
        <v>113505</v>
      </c>
      <c r="J359" s="1">
        <v>55</v>
      </c>
      <c r="K359" s="1" t="s">
        <v>261</v>
      </c>
      <c r="L359" s="1" t="s">
        <v>15</v>
      </c>
      <c r="M359" t="str" cm="1">
        <f t="array" ref="M359">IF(L359="",S,L359)</f>
        <v>S</v>
      </c>
      <c r="N359">
        <f t="shared" si="21"/>
        <v>22</v>
      </c>
      <c r="O359">
        <v>0</v>
      </c>
      <c r="P359" t="str">
        <f t="shared" si="22"/>
        <v>E</v>
      </c>
      <c r="Q359">
        <f t="shared" si="23"/>
        <v>2</v>
      </c>
      <c r="R359">
        <f t="shared" si="24"/>
        <v>0</v>
      </c>
    </row>
    <row r="360" spans="1:18" ht="13.2" x14ac:dyDescent="0.25">
      <c r="A360" s="1">
        <v>358</v>
      </c>
      <c r="B360" s="1">
        <v>0</v>
      </c>
      <c r="C360" s="1">
        <v>2</v>
      </c>
      <c r="D360" s="1" t="s">
        <v>534</v>
      </c>
      <c r="E360" s="1" t="s">
        <v>17</v>
      </c>
      <c r="F360" s="1">
        <v>38</v>
      </c>
      <c r="G360" s="1">
        <v>0</v>
      </c>
      <c r="H360" s="1">
        <v>0</v>
      </c>
      <c r="I360" s="1">
        <v>237671</v>
      </c>
      <c r="J360" s="1">
        <v>13</v>
      </c>
      <c r="L360" s="1" t="s">
        <v>15</v>
      </c>
      <c r="M360" t="str" cm="1">
        <f t="array" ref="M360">IF(L360="",S,L360)</f>
        <v>S</v>
      </c>
      <c r="N360">
        <f t="shared" si="21"/>
        <v>38</v>
      </c>
      <c r="O360">
        <v>0</v>
      </c>
      <c r="P360" t="str">
        <f t="shared" si="22"/>
        <v>M</v>
      </c>
      <c r="Q360">
        <f t="shared" si="23"/>
        <v>1</v>
      </c>
      <c r="R360">
        <f t="shared" si="24"/>
        <v>1</v>
      </c>
    </row>
    <row r="361" spans="1:18" ht="13.2" x14ac:dyDescent="0.25">
      <c r="A361" s="1">
        <v>359</v>
      </c>
      <c r="B361" s="1">
        <v>1</v>
      </c>
      <c r="C361" s="1">
        <v>3</v>
      </c>
      <c r="D361" s="1" t="s">
        <v>535</v>
      </c>
      <c r="E361" s="1" t="s">
        <v>17</v>
      </c>
      <c r="G361" s="1">
        <v>0</v>
      </c>
      <c r="H361" s="1">
        <v>0</v>
      </c>
      <c r="I361" s="1">
        <v>330931</v>
      </c>
      <c r="J361" s="1">
        <v>7.8792</v>
      </c>
      <c r="L361" s="1" t="s">
        <v>28</v>
      </c>
      <c r="M361" t="str" cm="1">
        <f t="array" ref="M361">IF(L361="",S,L361)</f>
        <v>Q</v>
      </c>
      <c r="N361" s="4">
        <f t="shared" si="21"/>
        <v>21.75</v>
      </c>
      <c r="O361">
        <v>0</v>
      </c>
      <c r="P361" t="str">
        <f t="shared" si="22"/>
        <v>M</v>
      </c>
      <c r="Q361">
        <f t="shared" si="23"/>
        <v>1</v>
      </c>
      <c r="R361">
        <f t="shared" si="24"/>
        <v>1</v>
      </c>
    </row>
    <row r="362" spans="1:18" ht="13.2" x14ac:dyDescent="0.25">
      <c r="A362" s="1">
        <v>360</v>
      </c>
      <c r="B362" s="1">
        <v>1</v>
      </c>
      <c r="C362" s="1">
        <v>3</v>
      </c>
      <c r="D362" s="1" t="s">
        <v>536</v>
      </c>
      <c r="E362" s="1" t="s">
        <v>17</v>
      </c>
      <c r="G362" s="1">
        <v>0</v>
      </c>
      <c r="H362" s="1">
        <v>0</v>
      </c>
      <c r="I362" s="1">
        <v>330980</v>
      </c>
      <c r="J362" s="1">
        <v>7.8792</v>
      </c>
      <c r="L362" s="1" t="s">
        <v>28</v>
      </c>
      <c r="M362" t="str" cm="1">
        <f t="array" ref="M362">IF(L362="",S,L362)</f>
        <v>Q</v>
      </c>
      <c r="N362" s="4">
        <f t="shared" si="21"/>
        <v>21.75</v>
      </c>
      <c r="O362">
        <v>0</v>
      </c>
      <c r="P362" t="str">
        <f t="shared" si="22"/>
        <v>M</v>
      </c>
      <c r="Q362">
        <f t="shared" si="23"/>
        <v>1</v>
      </c>
      <c r="R362">
        <f t="shared" si="24"/>
        <v>1</v>
      </c>
    </row>
    <row r="363" spans="1:18" ht="13.2" x14ac:dyDescent="0.25">
      <c r="A363" s="1">
        <v>361</v>
      </c>
      <c r="B363" s="1">
        <v>0</v>
      </c>
      <c r="C363" s="1">
        <v>3</v>
      </c>
      <c r="D363" s="1" t="s">
        <v>537</v>
      </c>
      <c r="E363" s="1" t="s">
        <v>13</v>
      </c>
      <c r="F363" s="1">
        <v>40</v>
      </c>
      <c r="G363" s="1">
        <v>1</v>
      </c>
      <c r="H363" s="1">
        <v>4</v>
      </c>
      <c r="I363" s="1">
        <v>347088</v>
      </c>
      <c r="J363" s="1">
        <v>27.9</v>
      </c>
      <c r="L363" s="1" t="s">
        <v>15</v>
      </c>
      <c r="M363" t="str" cm="1">
        <f t="array" ref="M363">IF(L363="",S,L363)</f>
        <v>S</v>
      </c>
      <c r="N363">
        <f t="shared" si="21"/>
        <v>40</v>
      </c>
      <c r="O363">
        <v>1</v>
      </c>
      <c r="P363" t="str">
        <f t="shared" si="22"/>
        <v>M</v>
      </c>
      <c r="Q363">
        <f t="shared" si="23"/>
        <v>6</v>
      </c>
      <c r="R363">
        <f t="shared" si="24"/>
        <v>0</v>
      </c>
    </row>
    <row r="364" spans="1:18" ht="13.2" x14ac:dyDescent="0.25">
      <c r="A364" s="1">
        <v>362</v>
      </c>
      <c r="B364" s="1">
        <v>0</v>
      </c>
      <c r="C364" s="1">
        <v>2</v>
      </c>
      <c r="D364" s="1" t="s">
        <v>538</v>
      </c>
      <c r="E364" s="1" t="s">
        <v>13</v>
      </c>
      <c r="F364" s="1">
        <v>29</v>
      </c>
      <c r="G364" s="1">
        <v>1</v>
      </c>
      <c r="H364" s="1">
        <v>0</v>
      </c>
      <c r="I364" s="1" t="s">
        <v>539</v>
      </c>
      <c r="J364" s="1">
        <v>27.720800000000001</v>
      </c>
      <c r="L364" s="1" t="s">
        <v>20</v>
      </c>
      <c r="M364" t="str" cm="1">
        <f t="array" ref="M364">IF(L364="",S,L364)</f>
        <v>C</v>
      </c>
      <c r="N364">
        <f t="shared" si="21"/>
        <v>29</v>
      </c>
      <c r="O364">
        <v>1</v>
      </c>
      <c r="P364" t="str">
        <f t="shared" si="22"/>
        <v>M</v>
      </c>
      <c r="Q364">
        <f t="shared" si="23"/>
        <v>2</v>
      </c>
      <c r="R364">
        <f t="shared" si="24"/>
        <v>0</v>
      </c>
    </row>
    <row r="365" spans="1:18" ht="13.2" x14ac:dyDescent="0.25">
      <c r="A365" s="1">
        <v>363</v>
      </c>
      <c r="B365" s="1">
        <v>0</v>
      </c>
      <c r="C365" s="1">
        <v>3</v>
      </c>
      <c r="D365" s="1" t="s">
        <v>540</v>
      </c>
      <c r="E365" s="1" t="s">
        <v>17</v>
      </c>
      <c r="F365" s="1">
        <v>45</v>
      </c>
      <c r="G365" s="1">
        <v>0</v>
      </c>
      <c r="H365" s="1">
        <v>1</v>
      </c>
      <c r="I365" s="1">
        <v>2691</v>
      </c>
      <c r="J365" s="1">
        <v>14.4542</v>
      </c>
      <c r="L365" s="1" t="s">
        <v>20</v>
      </c>
      <c r="M365" t="str" cm="1">
        <f t="array" ref="M365">IF(L365="",S,L365)</f>
        <v>C</v>
      </c>
      <c r="N365">
        <f t="shared" si="21"/>
        <v>45</v>
      </c>
      <c r="O365">
        <v>0</v>
      </c>
      <c r="P365" t="str">
        <f t="shared" si="22"/>
        <v>M</v>
      </c>
      <c r="Q365">
        <f t="shared" si="23"/>
        <v>2</v>
      </c>
      <c r="R365">
        <f t="shared" si="24"/>
        <v>0</v>
      </c>
    </row>
    <row r="366" spans="1:18" ht="13.2" x14ac:dyDescent="0.25">
      <c r="A366" s="1">
        <v>364</v>
      </c>
      <c r="B366" s="1">
        <v>0</v>
      </c>
      <c r="C366" s="1">
        <v>3</v>
      </c>
      <c r="D366" s="1" t="s">
        <v>541</v>
      </c>
      <c r="E366" s="1" t="s">
        <v>13</v>
      </c>
      <c r="F366" s="1">
        <v>35</v>
      </c>
      <c r="G366" s="1">
        <v>0</v>
      </c>
      <c r="H366" s="1">
        <v>0</v>
      </c>
      <c r="I366" s="1" t="s">
        <v>542</v>
      </c>
      <c r="J366" s="1">
        <v>7.05</v>
      </c>
      <c r="L366" s="1" t="s">
        <v>15</v>
      </c>
      <c r="M366" t="str" cm="1">
        <f t="array" ref="M366">IF(L366="",S,L366)</f>
        <v>S</v>
      </c>
      <c r="N366">
        <f t="shared" si="21"/>
        <v>35</v>
      </c>
      <c r="O366">
        <v>1</v>
      </c>
      <c r="P366" t="str">
        <f t="shared" si="22"/>
        <v>M</v>
      </c>
      <c r="Q366">
        <f t="shared" si="23"/>
        <v>1</v>
      </c>
      <c r="R366">
        <f t="shared" si="24"/>
        <v>1</v>
      </c>
    </row>
    <row r="367" spans="1:18" ht="13.2" x14ac:dyDescent="0.25">
      <c r="A367" s="1">
        <v>365</v>
      </c>
      <c r="B367" s="1">
        <v>0</v>
      </c>
      <c r="C367" s="1">
        <v>3</v>
      </c>
      <c r="D367" s="1" t="s">
        <v>543</v>
      </c>
      <c r="E367" s="1" t="s">
        <v>13</v>
      </c>
      <c r="G367" s="1">
        <v>1</v>
      </c>
      <c r="H367" s="1">
        <v>0</v>
      </c>
      <c r="I367" s="1">
        <v>370365</v>
      </c>
      <c r="J367" s="1">
        <v>15.5</v>
      </c>
      <c r="L367" s="1" t="s">
        <v>28</v>
      </c>
      <c r="M367" t="str" cm="1">
        <f t="array" ref="M367">IF(L367="",S,L367)</f>
        <v>Q</v>
      </c>
      <c r="N367" s="4">
        <f t="shared" si="21"/>
        <v>26.507588932806325</v>
      </c>
      <c r="O367">
        <v>1</v>
      </c>
      <c r="P367" t="str">
        <f t="shared" si="22"/>
        <v>M</v>
      </c>
      <c r="Q367">
        <f t="shared" si="23"/>
        <v>2</v>
      </c>
      <c r="R367">
        <f t="shared" si="24"/>
        <v>0</v>
      </c>
    </row>
    <row r="368" spans="1:18" ht="13.2" x14ac:dyDescent="0.25">
      <c r="A368" s="1">
        <v>366</v>
      </c>
      <c r="B368" s="1">
        <v>0</v>
      </c>
      <c r="C368" s="1">
        <v>3</v>
      </c>
      <c r="D368" s="1" t="s">
        <v>544</v>
      </c>
      <c r="E368" s="1" t="s">
        <v>13</v>
      </c>
      <c r="F368" s="1">
        <v>30</v>
      </c>
      <c r="G368" s="1">
        <v>0</v>
      </c>
      <c r="H368" s="1">
        <v>0</v>
      </c>
      <c r="I368" s="1" t="s">
        <v>545</v>
      </c>
      <c r="J368" s="1">
        <v>7.25</v>
      </c>
      <c r="L368" s="1" t="s">
        <v>15</v>
      </c>
      <c r="M368" t="str" cm="1">
        <f t="array" ref="M368">IF(L368="",S,L368)</f>
        <v>S</v>
      </c>
      <c r="N368">
        <f t="shared" si="21"/>
        <v>30</v>
      </c>
      <c r="O368">
        <v>1</v>
      </c>
      <c r="P368" t="str">
        <f t="shared" si="22"/>
        <v>M</v>
      </c>
      <c r="Q368">
        <f t="shared" si="23"/>
        <v>1</v>
      </c>
      <c r="R368">
        <f t="shared" si="24"/>
        <v>1</v>
      </c>
    </row>
    <row r="369" spans="1:18" ht="13.2" x14ac:dyDescent="0.25">
      <c r="A369" s="1">
        <v>367</v>
      </c>
      <c r="B369" s="1">
        <v>1</v>
      </c>
      <c r="C369" s="1">
        <v>1</v>
      </c>
      <c r="D369" s="1" t="s">
        <v>546</v>
      </c>
      <c r="E369" s="1" t="s">
        <v>17</v>
      </c>
      <c r="F369" s="1">
        <v>60</v>
      </c>
      <c r="G369" s="1">
        <v>1</v>
      </c>
      <c r="H369" s="1">
        <v>0</v>
      </c>
      <c r="I369" s="1">
        <v>110813</v>
      </c>
      <c r="J369" s="1">
        <v>75.25</v>
      </c>
      <c r="K369" s="1" t="s">
        <v>547</v>
      </c>
      <c r="L369" s="1" t="s">
        <v>20</v>
      </c>
      <c r="M369" t="str" cm="1">
        <f t="array" ref="M369">IF(L369="",S,L369)</f>
        <v>C</v>
      </c>
      <c r="N369">
        <f t="shared" si="21"/>
        <v>60</v>
      </c>
      <c r="O369">
        <v>0</v>
      </c>
      <c r="P369" t="str">
        <f t="shared" si="22"/>
        <v>D</v>
      </c>
      <c r="Q369">
        <f t="shared" si="23"/>
        <v>2</v>
      </c>
      <c r="R369">
        <f t="shared" si="24"/>
        <v>0</v>
      </c>
    </row>
    <row r="370" spans="1:18" ht="13.2" x14ac:dyDescent="0.25">
      <c r="A370" s="1">
        <v>368</v>
      </c>
      <c r="B370" s="1">
        <v>1</v>
      </c>
      <c r="C370" s="1">
        <v>3</v>
      </c>
      <c r="D370" s="1" t="s">
        <v>548</v>
      </c>
      <c r="E370" s="1" t="s">
        <v>17</v>
      </c>
      <c r="G370" s="1">
        <v>0</v>
      </c>
      <c r="H370" s="1">
        <v>0</v>
      </c>
      <c r="I370" s="1">
        <v>2626</v>
      </c>
      <c r="J370" s="1">
        <v>7.2291999999999996</v>
      </c>
      <c r="L370" s="1" t="s">
        <v>20</v>
      </c>
      <c r="M370" t="str" cm="1">
        <f t="array" ref="M370">IF(L370="",S,L370)</f>
        <v>C</v>
      </c>
      <c r="N370" s="4">
        <f t="shared" si="21"/>
        <v>21.75</v>
      </c>
      <c r="O370">
        <v>0</v>
      </c>
      <c r="P370" t="str">
        <f t="shared" si="22"/>
        <v>M</v>
      </c>
      <c r="Q370">
        <f t="shared" si="23"/>
        <v>1</v>
      </c>
      <c r="R370">
        <f t="shared" si="24"/>
        <v>1</v>
      </c>
    </row>
    <row r="371" spans="1:18" ht="13.2" x14ac:dyDescent="0.25">
      <c r="A371" s="1">
        <v>369</v>
      </c>
      <c r="B371" s="1">
        <v>1</v>
      </c>
      <c r="C371" s="1">
        <v>3</v>
      </c>
      <c r="D371" s="1" t="s">
        <v>549</v>
      </c>
      <c r="E371" s="1" t="s">
        <v>17</v>
      </c>
      <c r="G371" s="1">
        <v>0</v>
      </c>
      <c r="H371" s="1">
        <v>0</v>
      </c>
      <c r="I371" s="1">
        <v>14313</v>
      </c>
      <c r="J371" s="1">
        <v>7.75</v>
      </c>
      <c r="L371" s="1" t="s">
        <v>28</v>
      </c>
      <c r="M371" t="str" cm="1">
        <f t="array" ref="M371">IF(L371="",S,L371)</f>
        <v>Q</v>
      </c>
      <c r="N371" s="4">
        <f t="shared" si="21"/>
        <v>21.75</v>
      </c>
      <c r="O371">
        <v>0</v>
      </c>
      <c r="P371" t="str">
        <f t="shared" si="22"/>
        <v>M</v>
      </c>
      <c r="Q371">
        <f t="shared" si="23"/>
        <v>1</v>
      </c>
      <c r="R371">
        <f t="shared" si="24"/>
        <v>1</v>
      </c>
    </row>
    <row r="372" spans="1:18" ht="13.2" x14ac:dyDescent="0.25">
      <c r="A372" s="1">
        <v>370</v>
      </c>
      <c r="B372" s="1">
        <v>1</v>
      </c>
      <c r="C372" s="1">
        <v>1</v>
      </c>
      <c r="D372" s="1" t="s">
        <v>550</v>
      </c>
      <c r="E372" s="1" t="s">
        <v>17</v>
      </c>
      <c r="F372" s="1">
        <v>24</v>
      </c>
      <c r="G372" s="1">
        <v>0</v>
      </c>
      <c r="H372" s="1">
        <v>0</v>
      </c>
      <c r="I372" s="1" t="s">
        <v>551</v>
      </c>
      <c r="J372" s="1">
        <v>69.3</v>
      </c>
      <c r="K372" s="1" t="s">
        <v>552</v>
      </c>
      <c r="L372" s="1" t="s">
        <v>20</v>
      </c>
      <c r="M372" t="str" cm="1">
        <f t="array" ref="M372">IF(L372="",S,L372)</f>
        <v>C</v>
      </c>
      <c r="N372">
        <f t="shared" si="21"/>
        <v>24</v>
      </c>
      <c r="O372">
        <v>0</v>
      </c>
      <c r="P372" t="str">
        <f t="shared" si="22"/>
        <v>B</v>
      </c>
      <c r="Q372">
        <f t="shared" si="23"/>
        <v>1</v>
      </c>
      <c r="R372">
        <f t="shared" si="24"/>
        <v>1</v>
      </c>
    </row>
    <row r="373" spans="1:18" ht="13.2" x14ac:dyDescent="0.25">
      <c r="A373" s="1">
        <v>371</v>
      </c>
      <c r="B373" s="1">
        <v>1</v>
      </c>
      <c r="C373" s="1">
        <v>1</v>
      </c>
      <c r="D373" s="1" t="s">
        <v>553</v>
      </c>
      <c r="E373" s="1" t="s">
        <v>13</v>
      </c>
      <c r="F373" s="1">
        <v>25</v>
      </c>
      <c r="G373" s="1">
        <v>1</v>
      </c>
      <c r="H373" s="1">
        <v>0</v>
      </c>
      <c r="I373" s="1">
        <v>11765</v>
      </c>
      <c r="J373" s="1">
        <v>55.441699999999997</v>
      </c>
      <c r="K373" s="1" t="s">
        <v>554</v>
      </c>
      <c r="L373" s="1" t="s">
        <v>20</v>
      </c>
      <c r="M373" t="str" cm="1">
        <f t="array" ref="M373">IF(L373="",S,L373)</f>
        <v>C</v>
      </c>
      <c r="N373">
        <f t="shared" si="21"/>
        <v>25</v>
      </c>
      <c r="O373">
        <v>1</v>
      </c>
      <c r="P373" t="str">
        <f t="shared" si="22"/>
        <v>E</v>
      </c>
      <c r="Q373">
        <f t="shared" si="23"/>
        <v>2</v>
      </c>
      <c r="R373">
        <f t="shared" si="24"/>
        <v>0</v>
      </c>
    </row>
    <row r="374" spans="1:18" ht="13.2" x14ac:dyDescent="0.25">
      <c r="A374" s="1">
        <v>372</v>
      </c>
      <c r="B374" s="1">
        <v>0</v>
      </c>
      <c r="C374" s="1">
        <v>3</v>
      </c>
      <c r="D374" s="1" t="s">
        <v>555</v>
      </c>
      <c r="E374" s="1" t="s">
        <v>13</v>
      </c>
      <c r="F374" s="1">
        <v>18</v>
      </c>
      <c r="G374" s="1">
        <v>1</v>
      </c>
      <c r="H374" s="1">
        <v>0</v>
      </c>
      <c r="I374" s="1">
        <v>3101267</v>
      </c>
      <c r="J374" s="1">
        <v>6.4958</v>
      </c>
      <c r="L374" s="1" t="s">
        <v>15</v>
      </c>
      <c r="M374" t="str" cm="1">
        <f t="array" ref="M374">IF(L374="",S,L374)</f>
        <v>S</v>
      </c>
      <c r="N374">
        <f t="shared" si="21"/>
        <v>18</v>
      </c>
      <c r="O374">
        <v>1</v>
      </c>
      <c r="P374" t="str">
        <f t="shared" si="22"/>
        <v>M</v>
      </c>
      <c r="Q374">
        <f t="shared" si="23"/>
        <v>2</v>
      </c>
      <c r="R374">
        <f t="shared" si="24"/>
        <v>0</v>
      </c>
    </row>
    <row r="375" spans="1:18" ht="13.2" x14ac:dyDescent="0.25">
      <c r="A375" s="1">
        <v>373</v>
      </c>
      <c r="B375" s="1">
        <v>0</v>
      </c>
      <c r="C375" s="1">
        <v>3</v>
      </c>
      <c r="D375" s="1" t="s">
        <v>556</v>
      </c>
      <c r="E375" s="1" t="s">
        <v>13</v>
      </c>
      <c r="F375" s="1">
        <v>19</v>
      </c>
      <c r="G375" s="1">
        <v>0</v>
      </c>
      <c r="H375" s="1">
        <v>0</v>
      </c>
      <c r="I375" s="1">
        <v>323951</v>
      </c>
      <c r="J375" s="1">
        <v>8.0500000000000007</v>
      </c>
      <c r="L375" s="1" t="s">
        <v>15</v>
      </c>
      <c r="M375" t="str" cm="1">
        <f t="array" ref="M375">IF(L375="",S,L375)</f>
        <v>S</v>
      </c>
      <c r="N375">
        <f t="shared" si="21"/>
        <v>19</v>
      </c>
      <c r="O375">
        <v>1</v>
      </c>
      <c r="P375" t="str">
        <f t="shared" si="22"/>
        <v>M</v>
      </c>
      <c r="Q375">
        <f t="shared" si="23"/>
        <v>1</v>
      </c>
      <c r="R375">
        <f t="shared" si="24"/>
        <v>1</v>
      </c>
    </row>
    <row r="376" spans="1:18" ht="13.2" x14ac:dyDescent="0.25">
      <c r="A376" s="1">
        <v>374</v>
      </c>
      <c r="B376" s="1">
        <v>0</v>
      </c>
      <c r="C376" s="1">
        <v>1</v>
      </c>
      <c r="D376" s="1" t="s">
        <v>557</v>
      </c>
      <c r="E376" s="1" t="s">
        <v>13</v>
      </c>
      <c r="F376" s="1">
        <v>22</v>
      </c>
      <c r="G376" s="1">
        <v>0</v>
      </c>
      <c r="H376" s="1">
        <v>0</v>
      </c>
      <c r="I376" s="1" t="s">
        <v>411</v>
      </c>
      <c r="J376" s="1">
        <v>135.63329999999999</v>
      </c>
      <c r="L376" s="1" t="s">
        <v>20</v>
      </c>
      <c r="M376" t="str" cm="1">
        <f t="array" ref="M376">IF(L376="",S,L376)</f>
        <v>C</v>
      </c>
      <c r="N376">
        <f t="shared" si="21"/>
        <v>22</v>
      </c>
      <c r="O376">
        <v>1</v>
      </c>
      <c r="P376" t="str">
        <f t="shared" si="22"/>
        <v>M</v>
      </c>
      <c r="Q376">
        <f t="shared" si="23"/>
        <v>1</v>
      </c>
      <c r="R376">
        <f t="shared" si="24"/>
        <v>1</v>
      </c>
    </row>
    <row r="377" spans="1:18" ht="13.2" x14ac:dyDescent="0.25">
      <c r="A377" s="1">
        <v>375</v>
      </c>
      <c r="B377" s="1">
        <v>0</v>
      </c>
      <c r="C377" s="1">
        <v>3</v>
      </c>
      <c r="D377" s="1" t="s">
        <v>558</v>
      </c>
      <c r="E377" s="1" t="s">
        <v>17</v>
      </c>
      <c r="F377" s="1">
        <v>3</v>
      </c>
      <c r="G377" s="1">
        <v>3</v>
      </c>
      <c r="H377" s="1">
        <v>1</v>
      </c>
      <c r="I377" s="1">
        <v>349909</v>
      </c>
      <c r="J377" s="1">
        <v>21.074999999999999</v>
      </c>
      <c r="L377" s="1" t="s">
        <v>15</v>
      </c>
      <c r="M377" t="str" cm="1">
        <f t="array" ref="M377">IF(L377="",S,L377)</f>
        <v>S</v>
      </c>
      <c r="N377">
        <f t="shared" si="21"/>
        <v>3</v>
      </c>
      <c r="O377">
        <v>0</v>
      </c>
      <c r="P377" t="str">
        <f t="shared" si="22"/>
        <v>M</v>
      </c>
      <c r="Q377">
        <f t="shared" si="23"/>
        <v>5</v>
      </c>
      <c r="R377">
        <f t="shared" si="24"/>
        <v>0</v>
      </c>
    </row>
    <row r="378" spans="1:18" ht="13.2" x14ac:dyDescent="0.25">
      <c r="A378" s="1">
        <v>376</v>
      </c>
      <c r="B378" s="1">
        <v>1</v>
      </c>
      <c r="C378" s="1">
        <v>1</v>
      </c>
      <c r="D378" s="1" t="s">
        <v>559</v>
      </c>
      <c r="E378" s="1" t="s">
        <v>17</v>
      </c>
      <c r="G378" s="1">
        <v>1</v>
      </c>
      <c r="H378" s="1">
        <v>0</v>
      </c>
      <c r="I378" s="1" t="s">
        <v>70</v>
      </c>
      <c r="J378" s="1">
        <v>82.1708</v>
      </c>
      <c r="L378" s="1" t="s">
        <v>20</v>
      </c>
      <c r="M378" t="str" cm="1">
        <f t="array" ref="M378">IF(L378="",S,L378)</f>
        <v>C</v>
      </c>
      <c r="N378" s="4">
        <f t="shared" si="21"/>
        <v>34.611764705882351</v>
      </c>
      <c r="O378">
        <v>0</v>
      </c>
      <c r="P378" t="str">
        <f t="shared" si="22"/>
        <v>M</v>
      </c>
      <c r="Q378">
        <f t="shared" si="23"/>
        <v>2</v>
      </c>
      <c r="R378">
        <f t="shared" si="24"/>
        <v>0</v>
      </c>
    </row>
    <row r="379" spans="1:18" ht="13.2" x14ac:dyDescent="0.25">
      <c r="A379" s="1">
        <v>377</v>
      </c>
      <c r="B379" s="1">
        <v>1</v>
      </c>
      <c r="C379" s="1">
        <v>3</v>
      </c>
      <c r="D379" s="1" t="s">
        <v>560</v>
      </c>
      <c r="E379" s="1" t="s">
        <v>17</v>
      </c>
      <c r="F379" s="1">
        <v>22</v>
      </c>
      <c r="G379" s="1">
        <v>0</v>
      </c>
      <c r="H379" s="1">
        <v>0</v>
      </c>
      <c r="I379" s="1" t="s">
        <v>561</v>
      </c>
      <c r="J379" s="1">
        <v>7.25</v>
      </c>
      <c r="L379" s="1" t="s">
        <v>15</v>
      </c>
      <c r="M379" t="str" cm="1">
        <f t="array" ref="M379">IF(L379="",S,L379)</f>
        <v>S</v>
      </c>
      <c r="N379">
        <f t="shared" si="21"/>
        <v>22</v>
      </c>
      <c r="O379">
        <v>0</v>
      </c>
      <c r="P379" t="str">
        <f t="shared" si="22"/>
        <v>M</v>
      </c>
      <c r="Q379">
        <f t="shared" si="23"/>
        <v>1</v>
      </c>
      <c r="R379">
        <f t="shared" si="24"/>
        <v>1</v>
      </c>
    </row>
    <row r="380" spans="1:18" ht="13.2" x14ac:dyDescent="0.25">
      <c r="A380" s="1">
        <v>378</v>
      </c>
      <c r="B380" s="1">
        <v>0</v>
      </c>
      <c r="C380" s="1">
        <v>1</v>
      </c>
      <c r="D380" s="1" t="s">
        <v>562</v>
      </c>
      <c r="E380" s="1" t="s">
        <v>13</v>
      </c>
      <c r="F380" s="1">
        <v>27</v>
      </c>
      <c r="G380" s="1">
        <v>0</v>
      </c>
      <c r="H380" s="1">
        <v>2</v>
      </c>
      <c r="I380" s="1">
        <v>113503</v>
      </c>
      <c r="J380" s="1">
        <v>211.5</v>
      </c>
      <c r="K380" s="1" t="s">
        <v>563</v>
      </c>
      <c r="L380" s="1" t="s">
        <v>20</v>
      </c>
      <c r="M380" t="str" cm="1">
        <f t="array" ref="M380">IF(L380="",S,L380)</f>
        <v>C</v>
      </c>
      <c r="N380">
        <f t="shared" si="21"/>
        <v>27</v>
      </c>
      <c r="O380">
        <v>1</v>
      </c>
      <c r="P380" t="str">
        <f t="shared" si="22"/>
        <v>C</v>
      </c>
      <c r="Q380">
        <f t="shared" si="23"/>
        <v>3</v>
      </c>
      <c r="R380">
        <f t="shared" si="24"/>
        <v>0</v>
      </c>
    </row>
    <row r="381" spans="1:18" ht="13.2" x14ac:dyDescent="0.25">
      <c r="A381" s="1">
        <v>379</v>
      </c>
      <c r="B381" s="1">
        <v>0</v>
      </c>
      <c r="C381" s="1">
        <v>3</v>
      </c>
      <c r="D381" s="1" t="s">
        <v>564</v>
      </c>
      <c r="E381" s="1" t="s">
        <v>13</v>
      </c>
      <c r="F381" s="1">
        <v>20</v>
      </c>
      <c r="G381" s="1">
        <v>0</v>
      </c>
      <c r="H381" s="1">
        <v>0</v>
      </c>
      <c r="I381" s="1">
        <v>2648</v>
      </c>
      <c r="J381" s="1">
        <v>4.0125000000000002</v>
      </c>
      <c r="L381" s="1" t="s">
        <v>20</v>
      </c>
      <c r="M381" t="str" cm="1">
        <f t="array" ref="M381">IF(L381="",S,L381)</f>
        <v>C</v>
      </c>
      <c r="N381">
        <f t="shared" si="21"/>
        <v>20</v>
      </c>
      <c r="O381">
        <v>1</v>
      </c>
      <c r="P381" t="str">
        <f t="shared" si="22"/>
        <v>M</v>
      </c>
      <c r="Q381">
        <f t="shared" si="23"/>
        <v>1</v>
      </c>
      <c r="R381">
        <f t="shared" si="24"/>
        <v>1</v>
      </c>
    </row>
    <row r="382" spans="1:18" ht="13.2" x14ac:dyDescent="0.25">
      <c r="A382" s="1">
        <v>380</v>
      </c>
      <c r="B382" s="1">
        <v>0</v>
      </c>
      <c r="C382" s="1">
        <v>3</v>
      </c>
      <c r="D382" s="1" t="s">
        <v>565</v>
      </c>
      <c r="E382" s="1" t="s">
        <v>13</v>
      </c>
      <c r="F382" s="1">
        <v>19</v>
      </c>
      <c r="G382" s="1">
        <v>0</v>
      </c>
      <c r="H382" s="1">
        <v>0</v>
      </c>
      <c r="I382" s="1">
        <v>347069</v>
      </c>
      <c r="J382" s="1">
        <v>7.7750000000000004</v>
      </c>
      <c r="L382" s="1" t="s">
        <v>15</v>
      </c>
      <c r="M382" t="str" cm="1">
        <f t="array" ref="M382">IF(L382="",S,L382)</f>
        <v>S</v>
      </c>
      <c r="N382">
        <f t="shared" si="21"/>
        <v>19</v>
      </c>
      <c r="O382">
        <v>1</v>
      </c>
      <c r="P382" t="str">
        <f t="shared" si="22"/>
        <v>M</v>
      </c>
      <c r="Q382">
        <f t="shared" si="23"/>
        <v>1</v>
      </c>
      <c r="R382">
        <f t="shared" si="24"/>
        <v>1</v>
      </c>
    </row>
    <row r="383" spans="1:18" ht="13.2" x14ac:dyDescent="0.25">
      <c r="A383" s="1">
        <v>381</v>
      </c>
      <c r="B383" s="1">
        <v>1</v>
      </c>
      <c r="C383" s="1">
        <v>1</v>
      </c>
      <c r="D383" s="1" t="s">
        <v>566</v>
      </c>
      <c r="E383" s="1" t="s">
        <v>17</v>
      </c>
      <c r="F383" s="1">
        <v>42</v>
      </c>
      <c r="G383" s="1">
        <v>0</v>
      </c>
      <c r="H383" s="1">
        <v>0</v>
      </c>
      <c r="I383" s="1" t="s">
        <v>567</v>
      </c>
      <c r="J383" s="1">
        <v>227.52500000000001</v>
      </c>
      <c r="L383" s="1" t="s">
        <v>20</v>
      </c>
      <c r="M383" t="str" cm="1">
        <f t="array" ref="M383">IF(L383="",S,L383)</f>
        <v>C</v>
      </c>
      <c r="N383">
        <f t="shared" si="21"/>
        <v>42</v>
      </c>
      <c r="O383">
        <v>0</v>
      </c>
      <c r="P383" t="str">
        <f t="shared" si="22"/>
        <v>M</v>
      </c>
      <c r="Q383">
        <f t="shared" si="23"/>
        <v>1</v>
      </c>
      <c r="R383">
        <f t="shared" si="24"/>
        <v>1</v>
      </c>
    </row>
    <row r="384" spans="1:18" ht="13.2" x14ac:dyDescent="0.25">
      <c r="A384" s="1">
        <v>382</v>
      </c>
      <c r="B384" s="1">
        <v>1</v>
      </c>
      <c r="C384" s="1">
        <v>3</v>
      </c>
      <c r="D384" s="1" t="s">
        <v>568</v>
      </c>
      <c r="E384" s="1" t="s">
        <v>17</v>
      </c>
      <c r="F384" s="1">
        <v>1</v>
      </c>
      <c r="G384" s="1">
        <v>0</v>
      </c>
      <c r="H384" s="1">
        <v>2</v>
      </c>
      <c r="I384" s="1">
        <v>2653</v>
      </c>
      <c r="J384" s="1">
        <v>15.7417</v>
      </c>
      <c r="L384" s="1" t="s">
        <v>20</v>
      </c>
      <c r="M384" t="str" cm="1">
        <f t="array" ref="M384">IF(L384="",S,L384)</f>
        <v>C</v>
      </c>
      <c r="N384">
        <f t="shared" si="21"/>
        <v>1</v>
      </c>
      <c r="O384">
        <v>0</v>
      </c>
      <c r="P384" t="str">
        <f t="shared" si="22"/>
        <v>M</v>
      </c>
      <c r="Q384">
        <f t="shared" si="23"/>
        <v>3</v>
      </c>
      <c r="R384">
        <f t="shared" si="24"/>
        <v>0</v>
      </c>
    </row>
    <row r="385" spans="1:18" ht="13.2" x14ac:dyDescent="0.25">
      <c r="A385" s="1">
        <v>383</v>
      </c>
      <c r="B385" s="1">
        <v>0</v>
      </c>
      <c r="C385" s="1">
        <v>3</v>
      </c>
      <c r="D385" s="1" t="s">
        <v>569</v>
      </c>
      <c r="E385" s="1" t="s">
        <v>13</v>
      </c>
      <c r="F385" s="1">
        <v>32</v>
      </c>
      <c r="G385" s="1">
        <v>0</v>
      </c>
      <c r="H385" s="1">
        <v>0</v>
      </c>
      <c r="I385" s="1" t="s">
        <v>570</v>
      </c>
      <c r="J385" s="1">
        <v>7.9249999999999998</v>
      </c>
      <c r="L385" s="1" t="s">
        <v>15</v>
      </c>
      <c r="M385" t="str" cm="1">
        <f t="array" ref="M385">IF(L385="",S,L385)</f>
        <v>S</v>
      </c>
      <c r="N385">
        <f t="shared" si="21"/>
        <v>32</v>
      </c>
      <c r="O385">
        <v>1</v>
      </c>
      <c r="P385" t="str">
        <f t="shared" si="22"/>
        <v>M</v>
      </c>
      <c r="Q385">
        <f t="shared" si="23"/>
        <v>1</v>
      </c>
      <c r="R385">
        <f t="shared" si="24"/>
        <v>1</v>
      </c>
    </row>
    <row r="386" spans="1:18" ht="13.2" x14ac:dyDescent="0.25">
      <c r="A386" s="1">
        <v>384</v>
      </c>
      <c r="B386" s="1">
        <v>1</v>
      </c>
      <c r="C386" s="1">
        <v>1</v>
      </c>
      <c r="D386" s="1" t="s">
        <v>571</v>
      </c>
      <c r="E386" s="1" t="s">
        <v>17</v>
      </c>
      <c r="F386" s="1">
        <v>35</v>
      </c>
      <c r="G386" s="1">
        <v>1</v>
      </c>
      <c r="H386" s="1">
        <v>0</v>
      </c>
      <c r="I386" s="1">
        <v>113789</v>
      </c>
      <c r="J386" s="1">
        <v>52</v>
      </c>
      <c r="L386" s="1" t="s">
        <v>15</v>
      </c>
      <c r="M386" t="str" cm="1">
        <f t="array" ref="M386">IF(L386="",S,L386)</f>
        <v>S</v>
      </c>
      <c r="N386">
        <f t="shared" si="21"/>
        <v>35</v>
      </c>
      <c r="O386">
        <v>0</v>
      </c>
      <c r="P386" t="str">
        <f t="shared" si="22"/>
        <v>M</v>
      </c>
      <c r="Q386">
        <f t="shared" si="23"/>
        <v>2</v>
      </c>
      <c r="R386">
        <f t="shared" si="24"/>
        <v>0</v>
      </c>
    </row>
    <row r="387" spans="1:18" ht="13.2" x14ac:dyDescent="0.25">
      <c r="A387" s="1">
        <v>385</v>
      </c>
      <c r="B387" s="1">
        <v>0</v>
      </c>
      <c r="C387" s="1">
        <v>3</v>
      </c>
      <c r="D387" s="1" t="s">
        <v>572</v>
      </c>
      <c r="E387" s="1" t="s">
        <v>13</v>
      </c>
      <c r="G387" s="1">
        <v>0</v>
      </c>
      <c r="H387" s="1">
        <v>0</v>
      </c>
      <c r="I387" s="1">
        <v>349227</v>
      </c>
      <c r="J387" s="1">
        <v>7.8958000000000004</v>
      </c>
      <c r="L387" s="1" t="s">
        <v>15</v>
      </c>
      <c r="M387" t="str" cm="1">
        <f t="array" ref="M387">IF(L387="",S,L387)</f>
        <v>S</v>
      </c>
      <c r="N387" s="4">
        <f t="shared" ref="N387:N450" si="25">IF(F387="",SUMIFS(Avg_Age,Pclass_Age,C387,Sex_Age,E387),F387)</f>
        <v>26.507588932806325</v>
      </c>
      <c r="O387">
        <v>1</v>
      </c>
      <c r="P387" t="str">
        <f t="shared" si="22"/>
        <v>M</v>
      </c>
      <c r="Q387">
        <f t="shared" si="23"/>
        <v>1</v>
      </c>
      <c r="R387">
        <f t="shared" si="24"/>
        <v>1</v>
      </c>
    </row>
    <row r="388" spans="1:18" ht="13.2" x14ac:dyDescent="0.25">
      <c r="A388" s="1">
        <v>386</v>
      </c>
      <c r="B388" s="1">
        <v>0</v>
      </c>
      <c r="C388" s="1">
        <v>2</v>
      </c>
      <c r="D388" s="1" t="s">
        <v>573</v>
      </c>
      <c r="E388" s="1" t="s">
        <v>13</v>
      </c>
      <c r="F388" s="1">
        <v>18</v>
      </c>
      <c r="G388" s="1">
        <v>0</v>
      </c>
      <c r="H388" s="1">
        <v>0</v>
      </c>
      <c r="I388" s="1" t="s">
        <v>127</v>
      </c>
      <c r="J388" s="1">
        <v>73.5</v>
      </c>
      <c r="L388" s="1" t="s">
        <v>15</v>
      </c>
      <c r="M388" t="str" cm="1">
        <f t="array" ref="M388">IF(L388="",S,L388)</f>
        <v>S</v>
      </c>
      <c r="N388">
        <f t="shared" si="25"/>
        <v>18</v>
      </c>
      <c r="O388">
        <v>1</v>
      </c>
      <c r="P388" t="str">
        <f t="shared" ref="P388:P451" si="26">IF(K388="","M",LEFT(K388,1))</f>
        <v>M</v>
      </c>
      <c r="Q388">
        <f t="shared" ref="Q388:Q451" si="27">SUM(G388:H388,1)</f>
        <v>1</v>
      </c>
      <c r="R388">
        <f t="shared" ref="R388:R451" si="28">IF(Q388=1,1,0)</f>
        <v>1</v>
      </c>
    </row>
    <row r="389" spans="1:18" ht="13.2" x14ac:dyDescent="0.25">
      <c r="A389" s="1">
        <v>387</v>
      </c>
      <c r="B389" s="1">
        <v>0</v>
      </c>
      <c r="C389" s="1">
        <v>3</v>
      </c>
      <c r="D389" s="1" t="s">
        <v>574</v>
      </c>
      <c r="E389" s="1" t="s">
        <v>13</v>
      </c>
      <c r="F389" s="1">
        <v>1</v>
      </c>
      <c r="G389" s="1">
        <v>5</v>
      </c>
      <c r="H389" s="1">
        <v>2</v>
      </c>
      <c r="I389" s="1" t="s">
        <v>106</v>
      </c>
      <c r="J389" s="1">
        <v>46.9</v>
      </c>
      <c r="L389" s="1" t="s">
        <v>15</v>
      </c>
      <c r="M389" t="str" cm="1">
        <f t="array" ref="M389">IF(L389="",S,L389)</f>
        <v>S</v>
      </c>
      <c r="N389">
        <f t="shared" si="25"/>
        <v>1</v>
      </c>
      <c r="O389">
        <v>1</v>
      </c>
      <c r="P389" t="str">
        <f t="shared" si="26"/>
        <v>M</v>
      </c>
      <c r="Q389">
        <f t="shared" si="27"/>
        <v>8</v>
      </c>
      <c r="R389">
        <f t="shared" si="28"/>
        <v>0</v>
      </c>
    </row>
    <row r="390" spans="1:18" ht="13.2" x14ac:dyDescent="0.25">
      <c r="A390" s="1">
        <v>388</v>
      </c>
      <c r="B390" s="1">
        <v>1</v>
      </c>
      <c r="C390" s="1">
        <v>2</v>
      </c>
      <c r="D390" s="1" t="s">
        <v>575</v>
      </c>
      <c r="E390" s="1" t="s">
        <v>17</v>
      </c>
      <c r="F390" s="1">
        <v>36</v>
      </c>
      <c r="G390" s="1">
        <v>0</v>
      </c>
      <c r="H390" s="1">
        <v>0</v>
      </c>
      <c r="I390" s="1">
        <v>27849</v>
      </c>
      <c r="J390" s="1">
        <v>13</v>
      </c>
      <c r="L390" s="1" t="s">
        <v>15</v>
      </c>
      <c r="M390" t="str" cm="1">
        <f t="array" ref="M390">IF(L390="",S,L390)</f>
        <v>S</v>
      </c>
      <c r="N390">
        <f t="shared" si="25"/>
        <v>36</v>
      </c>
      <c r="O390">
        <v>0</v>
      </c>
      <c r="P390" t="str">
        <f t="shared" si="26"/>
        <v>M</v>
      </c>
      <c r="Q390">
        <f t="shared" si="27"/>
        <v>1</v>
      </c>
      <c r="R390">
        <f t="shared" si="28"/>
        <v>1</v>
      </c>
    </row>
    <row r="391" spans="1:18" ht="13.2" x14ac:dyDescent="0.25">
      <c r="A391" s="1">
        <v>389</v>
      </c>
      <c r="B391" s="1">
        <v>0</v>
      </c>
      <c r="C391" s="1">
        <v>3</v>
      </c>
      <c r="D391" s="1" t="s">
        <v>576</v>
      </c>
      <c r="E391" s="1" t="s">
        <v>13</v>
      </c>
      <c r="G391" s="1">
        <v>0</v>
      </c>
      <c r="H391" s="1">
        <v>0</v>
      </c>
      <c r="I391" s="1">
        <v>367655</v>
      </c>
      <c r="J391" s="1">
        <v>7.7291999999999996</v>
      </c>
      <c r="L391" s="1" t="s">
        <v>28</v>
      </c>
      <c r="M391" t="str" cm="1">
        <f t="array" ref="M391">IF(L391="",S,L391)</f>
        <v>Q</v>
      </c>
      <c r="N391" s="4">
        <f t="shared" si="25"/>
        <v>26.507588932806325</v>
      </c>
      <c r="O391">
        <v>1</v>
      </c>
      <c r="P391" t="str">
        <f t="shared" si="26"/>
        <v>M</v>
      </c>
      <c r="Q391">
        <f t="shared" si="27"/>
        <v>1</v>
      </c>
      <c r="R391">
        <f t="shared" si="28"/>
        <v>1</v>
      </c>
    </row>
    <row r="392" spans="1:18" ht="13.2" x14ac:dyDescent="0.25">
      <c r="A392" s="1">
        <v>390</v>
      </c>
      <c r="B392" s="1">
        <v>1</v>
      </c>
      <c r="C392" s="1">
        <v>2</v>
      </c>
      <c r="D392" s="1" t="s">
        <v>577</v>
      </c>
      <c r="E392" s="1" t="s">
        <v>17</v>
      </c>
      <c r="F392" s="1">
        <v>17</v>
      </c>
      <c r="G392" s="1">
        <v>0</v>
      </c>
      <c r="H392" s="1">
        <v>0</v>
      </c>
      <c r="I392" s="1" t="s">
        <v>578</v>
      </c>
      <c r="J392" s="1">
        <v>12</v>
      </c>
      <c r="L392" s="1" t="s">
        <v>20</v>
      </c>
      <c r="M392" t="str" cm="1">
        <f t="array" ref="M392">IF(L392="",S,L392)</f>
        <v>C</v>
      </c>
      <c r="N392">
        <f t="shared" si="25"/>
        <v>17</v>
      </c>
      <c r="O392">
        <v>0</v>
      </c>
      <c r="P392" t="str">
        <f t="shared" si="26"/>
        <v>M</v>
      </c>
      <c r="Q392">
        <f t="shared" si="27"/>
        <v>1</v>
      </c>
      <c r="R392">
        <f t="shared" si="28"/>
        <v>1</v>
      </c>
    </row>
    <row r="393" spans="1:18" ht="13.2" x14ac:dyDescent="0.25">
      <c r="A393" s="1">
        <v>391</v>
      </c>
      <c r="B393" s="1">
        <v>1</v>
      </c>
      <c r="C393" s="1">
        <v>1</v>
      </c>
      <c r="D393" s="1" t="s">
        <v>579</v>
      </c>
      <c r="E393" s="1" t="s">
        <v>13</v>
      </c>
      <c r="F393" s="1">
        <v>36</v>
      </c>
      <c r="G393" s="1">
        <v>1</v>
      </c>
      <c r="H393" s="1">
        <v>2</v>
      </c>
      <c r="I393" s="1">
        <v>113760</v>
      </c>
      <c r="J393" s="1">
        <v>120</v>
      </c>
      <c r="K393" s="1" t="s">
        <v>580</v>
      </c>
      <c r="L393" s="1" t="s">
        <v>15</v>
      </c>
      <c r="M393" t="str" cm="1">
        <f t="array" ref="M393">IF(L393="",S,L393)</f>
        <v>S</v>
      </c>
      <c r="N393">
        <f t="shared" si="25"/>
        <v>36</v>
      </c>
      <c r="O393">
        <v>1</v>
      </c>
      <c r="P393" t="str">
        <f t="shared" si="26"/>
        <v>B</v>
      </c>
      <c r="Q393">
        <f t="shared" si="27"/>
        <v>4</v>
      </c>
      <c r="R393">
        <f t="shared" si="28"/>
        <v>0</v>
      </c>
    </row>
    <row r="394" spans="1:18" ht="13.2" x14ac:dyDescent="0.25">
      <c r="A394" s="1">
        <v>392</v>
      </c>
      <c r="B394" s="1">
        <v>1</v>
      </c>
      <c r="C394" s="1">
        <v>3</v>
      </c>
      <c r="D394" s="1" t="s">
        <v>581</v>
      </c>
      <c r="E394" s="1" t="s">
        <v>13</v>
      </c>
      <c r="F394" s="1">
        <v>21</v>
      </c>
      <c r="G394" s="1">
        <v>0</v>
      </c>
      <c r="H394" s="1">
        <v>0</v>
      </c>
      <c r="I394" s="1">
        <v>350034</v>
      </c>
      <c r="J394" s="1">
        <v>7.7957999999999998</v>
      </c>
      <c r="L394" s="1" t="s">
        <v>15</v>
      </c>
      <c r="M394" t="str" cm="1">
        <f t="array" ref="M394">IF(L394="",S,L394)</f>
        <v>S</v>
      </c>
      <c r="N394">
        <f t="shared" si="25"/>
        <v>21</v>
      </c>
      <c r="O394">
        <v>1</v>
      </c>
      <c r="P394" t="str">
        <f t="shared" si="26"/>
        <v>M</v>
      </c>
      <c r="Q394">
        <f t="shared" si="27"/>
        <v>1</v>
      </c>
      <c r="R394">
        <f t="shared" si="28"/>
        <v>1</v>
      </c>
    </row>
    <row r="395" spans="1:18" ht="13.2" x14ac:dyDescent="0.25">
      <c r="A395" s="1">
        <v>393</v>
      </c>
      <c r="B395" s="1">
        <v>0</v>
      </c>
      <c r="C395" s="1">
        <v>3</v>
      </c>
      <c r="D395" s="1" t="s">
        <v>582</v>
      </c>
      <c r="E395" s="1" t="s">
        <v>13</v>
      </c>
      <c r="F395" s="1">
        <v>28</v>
      </c>
      <c r="G395" s="1">
        <v>2</v>
      </c>
      <c r="H395" s="1">
        <v>0</v>
      </c>
      <c r="I395" s="1">
        <v>3101277</v>
      </c>
      <c r="J395" s="1">
        <v>7.9249999999999998</v>
      </c>
      <c r="L395" s="1" t="s">
        <v>15</v>
      </c>
      <c r="M395" t="str" cm="1">
        <f t="array" ref="M395">IF(L395="",S,L395)</f>
        <v>S</v>
      </c>
      <c r="N395">
        <f t="shared" si="25"/>
        <v>28</v>
      </c>
      <c r="O395">
        <v>1</v>
      </c>
      <c r="P395" t="str">
        <f t="shared" si="26"/>
        <v>M</v>
      </c>
      <c r="Q395">
        <f t="shared" si="27"/>
        <v>3</v>
      </c>
      <c r="R395">
        <f t="shared" si="28"/>
        <v>0</v>
      </c>
    </row>
    <row r="396" spans="1:18" ht="13.2" x14ac:dyDescent="0.25">
      <c r="A396" s="1">
        <v>394</v>
      </c>
      <c r="B396" s="1">
        <v>1</v>
      </c>
      <c r="C396" s="1">
        <v>1</v>
      </c>
      <c r="D396" s="1" t="s">
        <v>583</v>
      </c>
      <c r="E396" s="1" t="s">
        <v>17</v>
      </c>
      <c r="F396" s="1">
        <v>23</v>
      </c>
      <c r="G396" s="1">
        <v>1</v>
      </c>
      <c r="H396" s="1">
        <v>0</v>
      </c>
      <c r="I396" s="1">
        <v>35273</v>
      </c>
      <c r="J396" s="1">
        <v>113.27500000000001</v>
      </c>
      <c r="K396" s="1" t="s">
        <v>330</v>
      </c>
      <c r="L396" s="1" t="s">
        <v>20</v>
      </c>
      <c r="M396" t="str" cm="1">
        <f t="array" ref="M396">IF(L396="",S,L396)</f>
        <v>C</v>
      </c>
      <c r="N396">
        <f t="shared" si="25"/>
        <v>23</v>
      </c>
      <c r="O396">
        <v>0</v>
      </c>
      <c r="P396" t="str">
        <f t="shared" si="26"/>
        <v>D</v>
      </c>
      <c r="Q396">
        <f t="shared" si="27"/>
        <v>2</v>
      </c>
      <c r="R396">
        <f t="shared" si="28"/>
        <v>0</v>
      </c>
    </row>
    <row r="397" spans="1:18" ht="13.2" x14ac:dyDescent="0.25">
      <c r="A397" s="1">
        <v>395</v>
      </c>
      <c r="B397" s="1">
        <v>1</v>
      </c>
      <c r="C397" s="1">
        <v>3</v>
      </c>
      <c r="D397" s="1" t="s">
        <v>584</v>
      </c>
      <c r="E397" s="1" t="s">
        <v>17</v>
      </c>
      <c r="F397" s="1">
        <v>24</v>
      </c>
      <c r="G397" s="1">
        <v>0</v>
      </c>
      <c r="H397" s="1">
        <v>2</v>
      </c>
      <c r="I397" s="1" t="s">
        <v>35</v>
      </c>
      <c r="J397" s="1">
        <v>16.7</v>
      </c>
      <c r="K397" s="1" t="s">
        <v>36</v>
      </c>
      <c r="L397" s="1" t="s">
        <v>15</v>
      </c>
      <c r="M397" t="str" cm="1">
        <f t="array" ref="M397">IF(L397="",S,L397)</f>
        <v>S</v>
      </c>
      <c r="N397">
        <f t="shared" si="25"/>
        <v>24</v>
      </c>
      <c r="O397">
        <v>0</v>
      </c>
      <c r="P397" t="str">
        <f t="shared" si="26"/>
        <v>G</v>
      </c>
      <c r="Q397">
        <f t="shared" si="27"/>
        <v>3</v>
      </c>
      <c r="R397">
        <f t="shared" si="28"/>
        <v>0</v>
      </c>
    </row>
    <row r="398" spans="1:18" ht="13.2" x14ac:dyDescent="0.25">
      <c r="A398" s="1">
        <v>396</v>
      </c>
      <c r="B398" s="1">
        <v>0</v>
      </c>
      <c r="C398" s="1">
        <v>3</v>
      </c>
      <c r="D398" s="1" t="s">
        <v>585</v>
      </c>
      <c r="E398" s="1" t="s">
        <v>13</v>
      </c>
      <c r="F398" s="1">
        <v>22</v>
      </c>
      <c r="G398" s="1">
        <v>0</v>
      </c>
      <c r="H398" s="1">
        <v>0</v>
      </c>
      <c r="I398" s="1">
        <v>350052</v>
      </c>
      <c r="J398" s="1">
        <v>7.7957999999999998</v>
      </c>
      <c r="L398" s="1" t="s">
        <v>15</v>
      </c>
      <c r="M398" t="str" cm="1">
        <f t="array" ref="M398">IF(L398="",S,L398)</f>
        <v>S</v>
      </c>
      <c r="N398">
        <f t="shared" si="25"/>
        <v>22</v>
      </c>
      <c r="O398">
        <v>1</v>
      </c>
      <c r="P398" t="str">
        <f t="shared" si="26"/>
        <v>M</v>
      </c>
      <c r="Q398">
        <f t="shared" si="27"/>
        <v>1</v>
      </c>
      <c r="R398">
        <f t="shared" si="28"/>
        <v>1</v>
      </c>
    </row>
    <row r="399" spans="1:18" ht="13.2" x14ac:dyDescent="0.25">
      <c r="A399" s="1">
        <v>397</v>
      </c>
      <c r="B399" s="1">
        <v>0</v>
      </c>
      <c r="C399" s="1">
        <v>3</v>
      </c>
      <c r="D399" s="1" t="s">
        <v>586</v>
      </c>
      <c r="E399" s="1" t="s">
        <v>17</v>
      </c>
      <c r="F399" s="1">
        <v>31</v>
      </c>
      <c r="G399" s="1">
        <v>0</v>
      </c>
      <c r="H399" s="1">
        <v>0</v>
      </c>
      <c r="I399" s="1">
        <v>350407</v>
      </c>
      <c r="J399" s="1">
        <v>7.8541999999999996</v>
      </c>
      <c r="L399" s="1" t="s">
        <v>15</v>
      </c>
      <c r="M399" t="str" cm="1">
        <f t="array" ref="M399">IF(L399="",S,L399)</f>
        <v>S</v>
      </c>
      <c r="N399">
        <f t="shared" si="25"/>
        <v>31</v>
      </c>
      <c r="O399">
        <v>0</v>
      </c>
      <c r="P399" t="str">
        <f t="shared" si="26"/>
        <v>M</v>
      </c>
      <c r="Q399">
        <f t="shared" si="27"/>
        <v>1</v>
      </c>
      <c r="R399">
        <f t="shared" si="28"/>
        <v>1</v>
      </c>
    </row>
    <row r="400" spans="1:18" ht="13.2" x14ac:dyDescent="0.25">
      <c r="A400" s="1">
        <v>398</v>
      </c>
      <c r="B400" s="1">
        <v>0</v>
      </c>
      <c r="C400" s="1">
        <v>2</v>
      </c>
      <c r="D400" s="1" t="s">
        <v>587</v>
      </c>
      <c r="E400" s="1" t="s">
        <v>13</v>
      </c>
      <c r="F400" s="1">
        <v>46</v>
      </c>
      <c r="G400" s="1">
        <v>0</v>
      </c>
      <c r="H400" s="1">
        <v>0</v>
      </c>
      <c r="I400" s="1">
        <v>28403</v>
      </c>
      <c r="J400" s="1">
        <v>26</v>
      </c>
      <c r="L400" s="1" t="s">
        <v>15</v>
      </c>
      <c r="M400" t="str" cm="1">
        <f t="array" ref="M400">IF(L400="",S,L400)</f>
        <v>S</v>
      </c>
      <c r="N400">
        <f t="shared" si="25"/>
        <v>46</v>
      </c>
      <c r="O400">
        <v>1</v>
      </c>
      <c r="P400" t="str">
        <f t="shared" si="26"/>
        <v>M</v>
      </c>
      <c r="Q400">
        <f t="shared" si="27"/>
        <v>1</v>
      </c>
      <c r="R400">
        <f t="shared" si="28"/>
        <v>1</v>
      </c>
    </row>
    <row r="401" spans="1:18" ht="13.2" x14ac:dyDescent="0.25">
      <c r="A401" s="1">
        <v>399</v>
      </c>
      <c r="B401" s="1">
        <v>0</v>
      </c>
      <c r="C401" s="1">
        <v>2</v>
      </c>
      <c r="D401" s="1" t="s">
        <v>588</v>
      </c>
      <c r="E401" s="1" t="s">
        <v>13</v>
      </c>
      <c r="F401" s="1">
        <v>23</v>
      </c>
      <c r="G401" s="1">
        <v>0</v>
      </c>
      <c r="H401" s="1">
        <v>0</v>
      </c>
      <c r="I401" s="1">
        <v>244278</v>
      </c>
      <c r="J401" s="1">
        <v>10.5</v>
      </c>
      <c r="L401" s="1" t="s">
        <v>15</v>
      </c>
      <c r="M401" t="str" cm="1">
        <f t="array" ref="M401">IF(L401="",S,L401)</f>
        <v>S</v>
      </c>
      <c r="N401">
        <f t="shared" si="25"/>
        <v>23</v>
      </c>
      <c r="O401">
        <v>1</v>
      </c>
      <c r="P401" t="str">
        <f t="shared" si="26"/>
        <v>M</v>
      </c>
      <c r="Q401">
        <f t="shared" si="27"/>
        <v>1</v>
      </c>
      <c r="R401">
        <f t="shared" si="28"/>
        <v>1</v>
      </c>
    </row>
    <row r="402" spans="1:18" ht="13.2" x14ac:dyDescent="0.25">
      <c r="A402" s="1">
        <v>400</v>
      </c>
      <c r="B402" s="1">
        <v>1</v>
      </c>
      <c r="C402" s="1">
        <v>2</v>
      </c>
      <c r="D402" s="1" t="s">
        <v>589</v>
      </c>
      <c r="E402" s="1" t="s">
        <v>17</v>
      </c>
      <c r="F402" s="1">
        <v>28</v>
      </c>
      <c r="G402" s="1">
        <v>0</v>
      </c>
      <c r="H402" s="1">
        <v>0</v>
      </c>
      <c r="I402" s="1">
        <v>240929</v>
      </c>
      <c r="J402" s="1">
        <v>12.65</v>
      </c>
      <c r="L402" s="1" t="s">
        <v>15</v>
      </c>
      <c r="M402" t="str" cm="1">
        <f t="array" ref="M402">IF(L402="",S,L402)</f>
        <v>S</v>
      </c>
      <c r="N402">
        <f t="shared" si="25"/>
        <v>28</v>
      </c>
      <c r="O402">
        <v>0</v>
      </c>
      <c r="P402" t="str">
        <f t="shared" si="26"/>
        <v>M</v>
      </c>
      <c r="Q402">
        <f t="shared" si="27"/>
        <v>1</v>
      </c>
      <c r="R402">
        <f t="shared" si="28"/>
        <v>1</v>
      </c>
    </row>
    <row r="403" spans="1:18" ht="13.2" x14ac:dyDescent="0.25">
      <c r="A403" s="1">
        <v>401</v>
      </c>
      <c r="B403" s="1">
        <v>1</v>
      </c>
      <c r="C403" s="1">
        <v>3</v>
      </c>
      <c r="D403" s="1" t="s">
        <v>590</v>
      </c>
      <c r="E403" s="1" t="s">
        <v>13</v>
      </c>
      <c r="F403" s="1">
        <v>39</v>
      </c>
      <c r="G403" s="1">
        <v>0</v>
      </c>
      <c r="H403" s="1">
        <v>0</v>
      </c>
      <c r="I403" s="1" t="s">
        <v>591</v>
      </c>
      <c r="J403" s="1">
        <v>7.9249999999999998</v>
      </c>
      <c r="L403" s="1" t="s">
        <v>15</v>
      </c>
      <c r="M403" t="str" cm="1">
        <f t="array" ref="M403">IF(L403="",S,L403)</f>
        <v>S</v>
      </c>
      <c r="N403">
        <f t="shared" si="25"/>
        <v>39</v>
      </c>
      <c r="O403">
        <v>1</v>
      </c>
      <c r="P403" t="str">
        <f t="shared" si="26"/>
        <v>M</v>
      </c>
      <c r="Q403">
        <f t="shared" si="27"/>
        <v>1</v>
      </c>
      <c r="R403">
        <f t="shared" si="28"/>
        <v>1</v>
      </c>
    </row>
    <row r="404" spans="1:18" ht="13.2" x14ac:dyDescent="0.25">
      <c r="A404" s="1">
        <v>402</v>
      </c>
      <c r="B404" s="1">
        <v>0</v>
      </c>
      <c r="C404" s="1">
        <v>3</v>
      </c>
      <c r="D404" s="1" t="s">
        <v>592</v>
      </c>
      <c r="E404" s="1" t="s">
        <v>13</v>
      </c>
      <c r="F404" s="1">
        <v>26</v>
      </c>
      <c r="G404" s="1">
        <v>0</v>
      </c>
      <c r="H404" s="1">
        <v>0</v>
      </c>
      <c r="I404" s="1">
        <v>341826</v>
      </c>
      <c r="J404" s="1">
        <v>8.0500000000000007</v>
      </c>
      <c r="L404" s="1" t="s">
        <v>15</v>
      </c>
      <c r="M404" t="str" cm="1">
        <f t="array" ref="M404">IF(L404="",S,L404)</f>
        <v>S</v>
      </c>
      <c r="N404">
        <f t="shared" si="25"/>
        <v>26</v>
      </c>
      <c r="O404">
        <v>1</v>
      </c>
      <c r="P404" t="str">
        <f t="shared" si="26"/>
        <v>M</v>
      </c>
      <c r="Q404">
        <f t="shared" si="27"/>
        <v>1</v>
      </c>
      <c r="R404">
        <f t="shared" si="28"/>
        <v>1</v>
      </c>
    </row>
    <row r="405" spans="1:18" ht="13.2" x14ac:dyDescent="0.25">
      <c r="A405" s="1">
        <v>403</v>
      </c>
      <c r="B405" s="1">
        <v>0</v>
      </c>
      <c r="C405" s="1">
        <v>3</v>
      </c>
      <c r="D405" s="1" t="s">
        <v>593</v>
      </c>
      <c r="E405" s="1" t="s">
        <v>17</v>
      </c>
      <c r="F405" s="1">
        <v>21</v>
      </c>
      <c r="G405" s="1">
        <v>1</v>
      </c>
      <c r="H405" s="1">
        <v>0</v>
      </c>
      <c r="I405" s="1">
        <v>4137</v>
      </c>
      <c r="J405" s="1">
        <v>9.8249999999999993</v>
      </c>
      <c r="L405" s="1" t="s">
        <v>15</v>
      </c>
      <c r="M405" t="str" cm="1">
        <f t="array" ref="M405">IF(L405="",S,L405)</f>
        <v>S</v>
      </c>
      <c r="N405">
        <f t="shared" si="25"/>
        <v>21</v>
      </c>
      <c r="O405">
        <v>0</v>
      </c>
      <c r="P405" t="str">
        <f t="shared" si="26"/>
        <v>M</v>
      </c>
      <c r="Q405">
        <f t="shared" si="27"/>
        <v>2</v>
      </c>
      <c r="R405">
        <f t="shared" si="28"/>
        <v>0</v>
      </c>
    </row>
    <row r="406" spans="1:18" ht="13.2" x14ac:dyDescent="0.25">
      <c r="A406" s="1">
        <v>404</v>
      </c>
      <c r="B406" s="1">
        <v>0</v>
      </c>
      <c r="C406" s="1">
        <v>3</v>
      </c>
      <c r="D406" s="1" t="s">
        <v>594</v>
      </c>
      <c r="E406" s="1" t="s">
        <v>13</v>
      </c>
      <c r="F406" s="1">
        <v>28</v>
      </c>
      <c r="G406" s="1">
        <v>1</v>
      </c>
      <c r="H406" s="1">
        <v>0</v>
      </c>
      <c r="I406" s="1" t="s">
        <v>225</v>
      </c>
      <c r="J406" s="1">
        <v>15.85</v>
      </c>
      <c r="L406" s="1" t="s">
        <v>15</v>
      </c>
      <c r="M406" t="str" cm="1">
        <f t="array" ref="M406">IF(L406="",S,L406)</f>
        <v>S</v>
      </c>
      <c r="N406">
        <f t="shared" si="25"/>
        <v>28</v>
      </c>
      <c r="O406">
        <v>1</v>
      </c>
      <c r="P406" t="str">
        <f t="shared" si="26"/>
        <v>M</v>
      </c>
      <c r="Q406">
        <f t="shared" si="27"/>
        <v>2</v>
      </c>
      <c r="R406">
        <f t="shared" si="28"/>
        <v>0</v>
      </c>
    </row>
    <row r="407" spans="1:18" ht="13.2" x14ac:dyDescent="0.25">
      <c r="A407" s="1">
        <v>405</v>
      </c>
      <c r="B407" s="1">
        <v>0</v>
      </c>
      <c r="C407" s="1">
        <v>3</v>
      </c>
      <c r="D407" s="1" t="s">
        <v>595</v>
      </c>
      <c r="E407" s="1" t="s">
        <v>17</v>
      </c>
      <c r="F407" s="1">
        <v>20</v>
      </c>
      <c r="G407" s="1">
        <v>0</v>
      </c>
      <c r="H407" s="1">
        <v>0</v>
      </c>
      <c r="I407" s="1">
        <v>315096</v>
      </c>
      <c r="J407" s="1">
        <v>8.6624999999999996</v>
      </c>
      <c r="L407" s="1" t="s">
        <v>15</v>
      </c>
      <c r="M407" t="str" cm="1">
        <f t="array" ref="M407">IF(L407="",S,L407)</f>
        <v>S</v>
      </c>
      <c r="N407">
        <f t="shared" si="25"/>
        <v>20</v>
      </c>
      <c r="O407">
        <v>0</v>
      </c>
      <c r="P407" t="str">
        <f t="shared" si="26"/>
        <v>M</v>
      </c>
      <c r="Q407">
        <f t="shared" si="27"/>
        <v>1</v>
      </c>
      <c r="R407">
        <f t="shared" si="28"/>
        <v>1</v>
      </c>
    </row>
    <row r="408" spans="1:18" ht="13.2" x14ac:dyDescent="0.25">
      <c r="A408" s="1">
        <v>406</v>
      </c>
      <c r="B408" s="1">
        <v>0</v>
      </c>
      <c r="C408" s="1">
        <v>2</v>
      </c>
      <c r="D408" s="1" t="s">
        <v>596</v>
      </c>
      <c r="E408" s="1" t="s">
        <v>13</v>
      </c>
      <c r="F408" s="1">
        <v>34</v>
      </c>
      <c r="G408" s="1">
        <v>1</v>
      </c>
      <c r="H408" s="1">
        <v>0</v>
      </c>
      <c r="I408" s="1">
        <v>28664</v>
      </c>
      <c r="J408" s="1">
        <v>21</v>
      </c>
      <c r="L408" s="1" t="s">
        <v>15</v>
      </c>
      <c r="M408" t="str" cm="1">
        <f t="array" ref="M408">IF(L408="",S,L408)</f>
        <v>S</v>
      </c>
      <c r="N408">
        <f t="shared" si="25"/>
        <v>34</v>
      </c>
      <c r="O408">
        <v>1</v>
      </c>
      <c r="P408" t="str">
        <f t="shared" si="26"/>
        <v>M</v>
      </c>
      <c r="Q408">
        <f t="shared" si="27"/>
        <v>2</v>
      </c>
      <c r="R408">
        <f t="shared" si="28"/>
        <v>0</v>
      </c>
    </row>
    <row r="409" spans="1:18" ht="13.2" x14ac:dyDescent="0.25">
      <c r="A409" s="1">
        <v>407</v>
      </c>
      <c r="B409" s="1">
        <v>0</v>
      </c>
      <c r="C409" s="1">
        <v>3</v>
      </c>
      <c r="D409" s="1" t="s">
        <v>597</v>
      </c>
      <c r="E409" s="1" t="s">
        <v>13</v>
      </c>
      <c r="F409" s="1">
        <v>51</v>
      </c>
      <c r="G409" s="1">
        <v>0</v>
      </c>
      <c r="H409" s="1">
        <v>0</v>
      </c>
      <c r="I409" s="1">
        <v>347064</v>
      </c>
      <c r="J409" s="1">
        <v>7.75</v>
      </c>
      <c r="L409" s="1" t="s">
        <v>15</v>
      </c>
      <c r="M409" t="str" cm="1">
        <f t="array" ref="M409">IF(L409="",S,L409)</f>
        <v>S</v>
      </c>
      <c r="N409">
        <f t="shared" si="25"/>
        <v>51</v>
      </c>
      <c r="O409">
        <v>1</v>
      </c>
      <c r="P409" t="str">
        <f t="shared" si="26"/>
        <v>M</v>
      </c>
      <c r="Q409">
        <f t="shared" si="27"/>
        <v>1</v>
      </c>
      <c r="R409">
        <f t="shared" si="28"/>
        <v>1</v>
      </c>
    </row>
    <row r="410" spans="1:18" ht="13.2" x14ac:dyDescent="0.25">
      <c r="A410" s="1">
        <v>408</v>
      </c>
      <c r="B410" s="1">
        <v>1</v>
      </c>
      <c r="C410" s="1">
        <v>2</v>
      </c>
      <c r="D410" s="1" t="s">
        <v>598</v>
      </c>
      <c r="E410" s="1" t="s">
        <v>13</v>
      </c>
      <c r="F410" s="1">
        <v>3</v>
      </c>
      <c r="G410" s="1">
        <v>1</v>
      </c>
      <c r="H410" s="1">
        <v>1</v>
      </c>
      <c r="I410" s="1">
        <v>29106</v>
      </c>
      <c r="J410" s="1">
        <v>18.75</v>
      </c>
      <c r="L410" s="1" t="s">
        <v>15</v>
      </c>
      <c r="M410" t="str" cm="1">
        <f t="array" ref="M410">IF(L410="",S,L410)</f>
        <v>S</v>
      </c>
      <c r="N410">
        <f t="shared" si="25"/>
        <v>3</v>
      </c>
      <c r="O410">
        <v>1</v>
      </c>
      <c r="P410" t="str">
        <f t="shared" si="26"/>
        <v>M</v>
      </c>
      <c r="Q410">
        <f t="shared" si="27"/>
        <v>3</v>
      </c>
      <c r="R410">
        <f t="shared" si="28"/>
        <v>0</v>
      </c>
    </row>
    <row r="411" spans="1:18" ht="13.2" x14ac:dyDescent="0.25">
      <c r="A411" s="1">
        <v>409</v>
      </c>
      <c r="B411" s="1">
        <v>0</v>
      </c>
      <c r="C411" s="1">
        <v>3</v>
      </c>
      <c r="D411" s="1" t="s">
        <v>599</v>
      </c>
      <c r="E411" s="1" t="s">
        <v>13</v>
      </c>
      <c r="F411" s="1">
        <v>21</v>
      </c>
      <c r="G411" s="1">
        <v>0</v>
      </c>
      <c r="H411" s="1">
        <v>0</v>
      </c>
      <c r="I411" s="1">
        <v>312992</v>
      </c>
      <c r="J411" s="1">
        <v>7.7750000000000004</v>
      </c>
      <c r="L411" s="1" t="s">
        <v>15</v>
      </c>
      <c r="M411" t="str" cm="1">
        <f t="array" ref="M411">IF(L411="",S,L411)</f>
        <v>S</v>
      </c>
      <c r="N411">
        <f t="shared" si="25"/>
        <v>21</v>
      </c>
      <c r="O411">
        <v>1</v>
      </c>
      <c r="P411" t="str">
        <f t="shared" si="26"/>
        <v>M</v>
      </c>
      <c r="Q411">
        <f t="shared" si="27"/>
        <v>1</v>
      </c>
      <c r="R411">
        <f t="shared" si="28"/>
        <v>1</v>
      </c>
    </row>
    <row r="412" spans="1:18" ht="13.2" x14ac:dyDescent="0.25">
      <c r="A412" s="1">
        <v>410</v>
      </c>
      <c r="B412" s="1">
        <v>0</v>
      </c>
      <c r="C412" s="1">
        <v>3</v>
      </c>
      <c r="D412" s="1" t="s">
        <v>600</v>
      </c>
      <c r="E412" s="1" t="s">
        <v>17</v>
      </c>
      <c r="G412" s="1">
        <v>3</v>
      </c>
      <c r="H412" s="1">
        <v>1</v>
      </c>
      <c r="I412" s="1">
        <v>4133</v>
      </c>
      <c r="J412" s="1">
        <v>25.466699999999999</v>
      </c>
      <c r="L412" s="1" t="s">
        <v>15</v>
      </c>
      <c r="M412" t="str" cm="1">
        <f t="array" ref="M412">IF(L412="",S,L412)</f>
        <v>S</v>
      </c>
      <c r="N412" s="4">
        <f t="shared" si="25"/>
        <v>21.75</v>
      </c>
      <c r="O412">
        <v>0</v>
      </c>
      <c r="P412" t="str">
        <f t="shared" si="26"/>
        <v>M</v>
      </c>
      <c r="Q412">
        <f t="shared" si="27"/>
        <v>5</v>
      </c>
      <c r="R412">
        <f t="shared" si="28"/>
        <v>0</v>
      </c>
    </row>
    <row r="413" spans="1:18" ht="13.2" x14ac:dyDescent="0.25">
      <c r="A413" s="1">
        <v>411</v>
      </c>
      <c r="B413" s="1">
        <v>0</v>
      </c>
      <c r="C413" s="1">
        <v>3</v>
      </c>
      <c r="D413" s="1" t="s">
        <v>601</v>
      </c>
      <c r="E413" s="1" t="s">
        <v>13</v>
      </c>
      <c r="G413" s="1">
        <v>0</v>
      </c>
      <c r="H413" s="1">
        <v>0</v>
      </c>
      <c r="I413" s="1">
        <v>349222</v>
      </c>
      <c r="J413" s="1">
        <v>7.8958000000000004</v>
      </c>
      <c r="L413" s="1" t="s">
        <v>15</v>
      </c>
      <c r="M413" t="str" cm="1">
        <f t="array" ref="M413">IF(L413="",S,L413)</f>
        <v>S</v>
      </c>
      <c r="N413" s="4">
        <f t="shared" si="25"/>
        <v>26.507588932806325</v>
      </c>
      <c r="O413">
        <v>1</v>
      </c>
      <c r="P413" t="str">
        <f t="shared" si="26"/>
        <v>M</v>
      </c>
      <c r="Q413">
        <f t="shared" si="27"/>
        <v>1</v>
      </c>
      <c r="R413">
        <f t="shared" si="28"/>
        <v>1</v>
      </c>
    </row>
    <row r="414" spans="1:18" ht="13.2" x14ac:dyDescent="0.25">
      <c r="A414" s="1">
        <v>412</v>
      </c>
      <c r="B414" s="1">
        <v>0</v>
      </c>
      <c r="C414" s="1">
        <v>3</v>
      </c>
      <c r="D414" s="1" t="s">
        <v>602</v>
      </c>
      <c r="E414" s="1" t="s">
        <v>13</v>
      </c>
      <c r="G414" s="1">
        <v>0</v>
      </c>
      <c r="H414" s="1">
        <v>0</v>
      </c>
      <c r="I414" s="1">
        <v>394140</v>
      </c>
      <c r="J414" s="1">
        <v>6.8582999999999998</v>
      </c>
      <c r="L414" s="1" t="s">
        <v>28</v>
      </c>
      <c r="M414" t="str" cm="1">
        <f t="array" ref="M414">IF(L414="",S,L414)</f>
        <v>Q</v>
      </c>
      <c r="N414" s="4">
        <f t="shared" si="25"/>
        <v>26.507588932806325</v>
      </c>
      <c r="O414">
        <v>1</v>
      </c>
      <c r="P414" t="str">
        <f t="shared" si="26"/>
        <v>M</v>
      </c>
      <c r="Q414">
        <f t="shared" si="27"/>
        <v>1</v>
      </c>
      <c r="R414">
        <f t="shared" si="28"/>
        <v>1</v>
      </c>
    </row>
    <row r="415" spans="1:18" ht="13.2" x14ac:dyDescent="0.25">
      <c r="A415" s="1">
        <v>413</v>
      </c>
      <c r="B415" s="1">
        <v>1</v>
      </c>
      <c r="C415" s="1">
        <v>1</v>
      </c>
      <c r="D415" s="1" t="s">
        <v>603</v>
      </c>
      <c r="E415" s="1" t="s">
        <v>17</v>
      </c>
      <c r="F415" s="1">
        <v>33</v>
      </c>
      <c r="G415" s="1">
        <v>1</v>
      </c>
      <c r="H415" s="1">
        <v>0</v>
      </c>
      <c r="I415" s="1">
        <v>19928</v>
      </c>
      <c r="J415" s="1">
        <v>90</v>
      </c>
      <c r="K415" s="1" t="s">
        <v>375</v>
      </c>
      <c r="L415" s="1" t="s">
        <v>28</v>
      </c>
      <c r="M415" t="str" cm="1">
        <f t="array" ref="M415">IF(L415="",S,L415)</f>
        <v>Q</v>
      </c>
      <c r="N415">
        <f t="shared" si="25"/>
        <v>33</v>
      </c>
      <c r="O415">
        <v>0</v>
      </c>
      <c r="P415" t="str">
        <f t="shared" si="26"/>
        <v>C</v>
      </c>
      <c r="Q415">
        <f t="shared" si="27"/>
        <v>2</v>
      </c>
      <c r="R415">
        <f t="shared" si="28"/>
        <v>0</v>
      </c>
    </row>
    <row r="416" spans="1:18" ht="13.2" x14ac:dyDescent="0.25">
      <c r="A416" s="1">
        <v>414</v>
      </c>
      <c r="B416" s="1">
        <v>0</v>
      </c>
      <c r="C416" s="1">
        <v>2</v>
      </c>
      <c r="D416" s="1" t="s">
        <v>604</v>
      </c>
      <c r="E416" s="1" t="s">
        <v>13</v>
      </c>
      <c r="G416" s="1">
        <v>0</v>
      </c>
      <c r="H416" s="1">
        <v>0</v>
      </c>
      <c r="I416" s="1">
        <v>239853</v>
      </c>
      <c r="J416" s="1">
        <v>0</v>
      </c>
      <c r="L416" s="1" t="s">
        <v>15</v>
      </c>
      <c r="M416" t="str" cm="1">
        <f t="array" ref="M416">IF(L416="",S,L416)</f>
        <v>S</v>
      </c>
      <c r="N416" s="4">
        <f t="shared" si="25"/>
        <v>30.740707070707071</v>
      </c>
      <c r="O416">
        <v>1</v>
      </c>
      <c r="P416" t="str">
        <f t="shared" si="26"/>
        <v>M</v>
      </c>
      <c r="Q416">
        <f t="shared" si="27"/>
        <v>1</v>
      </c>
      <c r="R416">
        <f t="shared" si="28"/>
        <v>1</v>
      </c>
    </row>
    <row r="417" spans="1:18" ht="13.2" x14ac:dyDescent="0.25">
      <c r="A417" s="1">
        <v>415</v>
      </c>
      <c r="B417" s="1">
        <v>1</v>
      </c>
      <c r="C417" s="1">
        <v>3</v>
      </c>
      <c r="D417" s="1" t="s">
        <v>605</v>
      </c>
      <c r="E417" s="1" t="s">
        <v>13</v>
      </c>
      <c r="F417" s="1">
        <v>44</v>
      </c>
      <c r="G417" s="1">
        <v>0</v>
      </c>
      <c r="H417" s="1">
        <v>0</v>
      </c>
      <c r="I417" s="1" t="s">
        <v>606</v>
      </c>
      <c r="J417" s="1">
        <v>7.9249999999999998</v>
      </c>
      <c r="L417" s="1" t="s">
        <v>15</v>
      </c>
      <c r="M417" t="str" cm="1">
        <f t="array" ref="M417">IF(L417="",S,L417)</f>
        <v>S</v>
      </c>
      <c r="N417">
        <f t="shared" si="25"/>
        <v>44</v>
      </c>
      <c r="O417">
        <v>1</v>
      </c>
      <c r="P417" t="str">
        <f t="shared" si="26"/>
        <v>M</v>
      </c>
      <c r="Q417">
        <f t="shared" si="27"/>
        <v>1</v>
      </c>
      <c r="R417">
        <f t="shared" si="28"/>
        <v>1</v>
      </c>
    </row>
    <row r="418" spans="1:18" ht="13.2" x14ac:dyDescent="0.25">
      <c r="A418" s="1">
        <v>416</v>
      </c>
      <c r="B418" s="1">
        <v>0</v>
      </c>
      <c r="C418" s="1">
        <v>3</v>
      </c>
      <c r="D418" s="1" t="s">
        <v>607</v>
      </c>
      <c r="E418" s="1" t="s">
        <v>17</v>
      </c>
      <c r="G418" s="1">
        <v>0</v>
      </c>
      <c r="H418" s="1">
        <v>0</v>
      </c>
      <c r="I418" s="1">
        <v>343095</v>
      </c>
      <c r="J418" s="1">
        <v>8.0500000000000007</v>
      </c>
      <c r="L418" s="1" t="s">
        <v>15</v>
      </c>
      <c r="M418" t="str" cm="1">
        <f t="array" ref="M418">IF(L418="",S,L418)</f>
        <v>S</v>
      </c>
      <c r="N418" s="4">
        <f t="shared" si="25"/>
        <v>21.75</v>
      </c>
      <c r="O418">
        <v>0</v>
      </c>
      <c r="P418" t="str">
        <f t="shared" si="26"/>
        <v>M</v>
      </c>
      <c r="Q418">
        <f t="shared" si="27"/>
        <v>1</v>
      </c>
      <c r="R418">
        <f t="shared" si="28"/>
        <v>1</v>
      </c>
    </row>
    <row r="419" spans="1:18" ht="13.2" x14ac:dyDescent="0.25">
      <c r="A419" s="1">
        <v>417</v>
      </c>
      <c r="B419" s="1">
        <v>1</v>
      </c>
      <c r="C419" s="1">
        <v>2</v>
      </c>
      <c r="D419" s="1" t="s">
        <v>608</v>
      </c>
      <c r="E419" s="1" t="s">
        <v>17</v>
      </c>
      <c r="F419" s="1">
        <v>34</v>
      </c>
      <c r="G419" s="1">
        <v>1</v>
      </c>
      <c r="H419" s="1">
        <v>1</v>
      </c>
      <c r="I419" s="1">
        <v>28220</v>
      </c>
      <c r="J419" s="1">
        <v>32.5</v>
      </c>
      <c r="L419" s="1" t="s">
        <v>15</v>
      </c>
      <c r="M419" t="str" cm="1">
        <f t="array" ref="M419">IF(L419="",S,L419)</f>
        <v>S</v>
      </c>
      <c r="N419">
        <f t="shared" si="25"/>
        <v>34</v>
      </c>
      <c r="O419">
        <v>0</v>
      </c>
      <c r="P419" t="str">
        <f t="shared" si="26"/>
        <v>M</v>
      </c>
      <c r="Q419">
        <f t="shared" si="27"/>
        <v>3</v>
      </c>
      <c r="R419">
        <f t="shared" si="28"/>
        <v>0</v>
      </c>
    </row>
    <row r="420" spans="1:18" ht="13.2" x14ac:dyDescent="0.25">
      <c r="A420" s="1">
        <v>418</v>
      </c>
      <c r="B420" s="1">
        <v>1</v>
      </c>
      <c r="C420" s="1">
        <v>2</v>
      </c>
      <c r="D420" s="1" t="s">
        <v>609</v>
      </c>
      <c r="E420" s="1" t="s">
        <v>17</v>
      </c>
      <c r="F420" s="1">
        <v>18</v>
      </c>
      <c r="G420" s="1">
        <v>0</v>
      </c>
      <c r="H420" s="1">
        <v>2</v>
      </c>
      <c r="I420" s="1">
        <v>250652</v>
      </c>
      <c r="J420" s="1">
        <v>13</v>
      </c>
      <c r="L420" s="1" t="s">
        <v>15</v>
      </c>
      <c r="M420" t="str" cm="1">
        <f t="array" ref="M420">IF(L420="",S,L420)</f>
        <v>S</v>
      </c>
      <c r="N420">
        <f t="shared" si="25"/>
        <v>18</v>
      </c>
      <c r="O420">
        <v>0</v>
      </c>
      <c r="P420" t="str">
        <f t="shared" si="26"/>
        <v>M</v>
      </c>
      <c r="Q420">
        <f t="shared" si="27"/>
        <v>3</v>
      </c>
      <c r="R420">
        <f t="shared" si="28"/>
        <v>0</v>
      </c>
    </row>
    <row r="421" spans="1:18" ht="13.2" x14ac:dyDescent="0.25">
      <c r="A421" s="1">
        <v>419</v>
      </c>
      <c r="B421" s="1">
        <v>0</v>
      </c>
      <c r="C421" s="1">
        <v>2</v>
      </c>
      <c r="D421" s="1" t="s">
        <v>610</v>
      </c>
      <c r="E421" s="1" t="s">
        <v>13</v>
      </c>
      <c r="F421" s="1">
        <v>30</v>
      </c>
      <c r="G421" s="1">
        <v>0</v>
      </c>
      <c r="H421" s="1">
        <v>0</v>
      </c>
      <c r="I421" s="1">
        <v>28228</v>
      </c>
      <c r="J421" s="1">
        <v>13</v>
      </c>
      <c r="L421" s="1" t="s">
        <v>15</v>
      </c>
      <c r="M421" t="str" cm="1">
        <f t="array" ref="M421">IF(L421="",S,L421)</f>
        <v>S</v>
      </c>
      <c r="N421">
        <f t="shared" si="25"/>
        <v>30</v>
      </c>
      <c r="O421">
        <v>1</v>
      </c>
      <c r="P421" t="str">
        <f t="shared" si="26"/>
        <v>M</v>
      </c>
      <c r="Q421">
        <f t="shared" si="27"/>
        <v>1</v>
      </c>
      <c r="R421">
        <f t="shared" si="28"/>
        <v>1</v>
      </c>
    </row>
    <row r="422" spans="1:18" ht="13.2" x14ac:dyDescent="0.25">
      <c r="A422" s="1">
        <v>420</v>
      </c>
      <c r="B422" s="1">
        <v>0</v>
      </c>
      <c r="C422" s="1">
        <v>3</v>
      </c>
      <c r="D422" s="1" t="s">
        <v>611</v>
      </c>
      <c r="E422" s="1" t="s">
        <v>17</v>
      </c>
      <c r="F422" s="1">
        <v>10</v>
      </c>
      <c r="G422" s="1">
        <v>0</v>
      </c>
      <c r="H422" s="1">
        <v>2</v>
      </c>
      <c r="I422" s="1">
        <v>345773</v>
      </c>
      <c r="J422" s="1">
        <v>24.15</v>
      </c>
      <c r="L422" s="1" t="s">
        <v>15</v>
      </c>
      <c r="M422" t="str" cm="1">
        <f t="array" ref="M422">IF(L422="",S,L422)</f>
        <v>S</v>
      </c>
      <c r="N422">
        <f t="shared" si="25"/>
        <v>10</v>
      </c>
      <c r="O422">
        <v>0</v>
      </c>
      <c r="P422" t="str">
        <f t="shared" si="26"/>
        <v>M</v>
      </c>
      <c r="Q422">
        <f t="shared" si="27"/>
        <v>3</v>
      </c>
      <c r="R422">
        <f t="shared" si="28"/>
        <v>0</v>
      </c>
    </row>
    <row r="423" spans="1:18" ht="13.2" x14ac:dyDescent="0.25">
      <c r="A423" s="1">
        <v>421</v>
      </c>
      <c r="B423" s="1">
        <v>0</v>
      </c>
      <c r="C423" s="1">
        <v>3</v>
      </c>
      <c r="D423" s="1" t="s">
        <v>612</v>
      </c>
      <c r="E423" s="1" t="s">
        <v>13</v>
      </c>
      <c r="G423" s="1">
        <v>0</v>
      </c>
      <c r="H423" s="1">
        <v>0</v>
      </c>
      <c r="I423" s="1">
        <v>349254</v>
      </c>
      <c r="J423" s="1">
        <v>7.8958000000000004</v>
      </c>
      <c r="L423" s="1" t="s">
        <v>20</v>
      </c>
      <c r="M423" t="str" cm="1">
        <f t="array" ref="M423">IF(L423="",S,L423)</f>
        <v>C</v>
      </c>
      <c r="N423" s="4">
        <f t="shared" si="25"/>
        <v>26.507588932806325</v>
      </c>
      <c r="O423">
        <v>1</v>
      </c>
      <c r="P423" t="str">
        <f t="shared" si="26"/>
        <v>M</v>
      </c>
      <c r="Q423">
        <f t="shared" si="27"/>
        <v>1</v>
      </c>
      <c r="R423">
        <f t="shared" si="28"/>
        <v>1</v>
      </c>
    </row>
    <row r="424" spans="1:18" ht="13.2" x14ac:dyDescent="0.25">
      <c r="A424" s="1">
        <v>422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21</v>
      </c>
      <c r="G424" s="1">
        <v>0</v>
      </c>
      <c r="H424" s="1">
        <v>0</v>
      </c>
      <c r="I424" s="1" t="s">
        <v>614</v>
      </c>
      <c r="J424" s="1">
        <v>7.7332999999999998</v>
      </c>
      <c r="L424" s="1" t="s">
        <v>28</v>
      </c>
      <c r="M424" t="str" cm="1">
        <f t="array" ref="M424">IF(L424="",S,L424)</f>
        <v>Q</v>
      </c>
      <c r="N424">
        <f t="shared" si="25"/>
        <v>21</v>
      </c>
      <c r="O424">
        <v>1</v>
      </c>
      <c r="P424" t="str">
        <f t="shared" si="26"/>
        <v>M</v>
      </c>
      <c r="Q424">
        <f t="shared" si="27"/>
        <v>1</v>
      </c>
      <c r="R424">
        <f t="shared" si="28"/>
        <v>1</v>
      </c>
    </row>
    <row r="425" spans="1:18" ht="13.2" x14ac:dyDescent="0.25">
      <c r="A425" s="1">
        <v>423</v>
      </c>
      <c r="B425" s="1">
        <v>0</v>
      </c>
      <c r="C425" s="1">
        <v>3</v>
      </c>
      <c r="D425" s="1" t="s">
        <v>615</v>
      </c>
      <c r="E425" s="1" t="s">
        <v>13</v>
      </c>
      <c r="F425" s="1">
        <v>29</v>
      </c>
      <c r="G425" s="1">
        <v>0</v>
      </c>
      <c r="H425" s="1">
        <v>0</v>
      </c>
      <c r="I425" s="1">
        <v>315082</v>
      </c>
      <c r="J425" s="1">
        <v>7.875</v>
      </c>
      <c r="L425" s="1" t="s">
        <v>15</v>
      </c>
      <c r="M425" t="str" cm="1">
        <f t="array" ref="M425">IF(L425="",S,L425)</f>
        <v>S</v>
      </c>
      <c r="N425">
        <f t="shared" si="25"/>
        <v>29</v>
      </c>
      <c r="O425">
        <v>1</v>
      </c>
      <c r="P425" t="str">
        <f t="shared" si="26"/>
        <v>M</v>
      </c>
      <c r="Q425">
        <f t="shared" si="27"/>
        <v>1</v>
      </c>
      <c r="R425">
        <f t="shared" si="28"/>
        <v>1</v>
      </c>
    </row>
    <row r="426" spans="1:18" ht="13.2" x14ac:dyDescent="0.25">
      <c r="A426" s="1">
        <v>424</v>
      </c>
      <c r="B426" s="1">
        <v>0</v>
      </c>
      <c r="C426" s="1">
        <v>3</v>
      </c>
      <c r="D426" s="1" t="s">
        <v>616</v>
      </c>
      <c r="E426" s="1" t="s">
        <v>17</v>
      </c>
      <c r="F426" s="1">
        <v>28</v>
      </c>
      <c r="G426" s="1">
        <v>1</v>
      </c>
      <c r="H426" s="1">
        <v>1</v>
      </c>
      <c r="I426" s="1">
        <v>347080</v>
      </c>
      <c r="J426" s="1">
        <v>14.4</v>
      </c>
      <c r="L426" s="1" t="s">
        <v>15</v>
      </c>
      <c r="M426" t="str" cm="1">
        <f t="array" ref="M426">IF(L426="",S,L426)</f>
        <v>S</v>
      </c>
      <c r="N426">
        <f t="shared" si="25"/>
        <v>28</v>
      </c>
      <c r="O426">
        <v>0</v>
      </c>
      <c r="P426" t="str">
        <f t="shared" si="26"/>
        <v>M</v>
      </c>
      <c r="Q426">
        <f t="shared" si="27"/>
        <v>3</v>
      </c>
      <c r="R426">
        <f t="shared" si="28"/>
        <v>0</v>
      </c>
    </row>
    <row r="427" spans="1:18" ht="13.2" x14ac:dyDescent="0.25">
      <c r="A427" s="1">
        <v>425</v>
      </c>
      <c r="B427" s="1">
        <v>0</v>
      </c>
      <c r="C427" s="1">
        <v>3</v>
      </c>
      <c r="D427" s="1" t="s">
        <v>617</v>
      </c>
      <c r="E427" s="1" t="s">
        <v>13</v>
      </c>
      <c r="F427" s="1">
        <v>18</v>
      </c>
      <c r="G427" s="1">
        <v>1</v>
      </c>
      <c r="H427" s="1">
        <v>1</v>
      </c>
      <c r="I427" s="1">
        <v>370129</v>
      </c>
      <c r="J427" s="1">
        <v>20.212499999999999</v>
      </c>
      <c r="L427" s="1" t="s">
        <v>15</v>
      </c>
      <c r="M427" t="str" cm="1">
        <f t="array" ref="M427">IF(L427="",S,L427)</f>
        <v>S</v>
      </c>
      <c r="N427">
        <f t="shared" si="25"/>
        <v>18</v>
      </c>
      <c r="O427">
        <v>1</v>
      </c>
      <c r="P427" t="str">
        <f t="shared" si="26"/>
        <v>M</v>
      </c>
      <c r="Q427">
        <f t="shared" si="27"/>
        <v>3</v>
      </c>
      <c r="R427">
        <f t="shared" si="28"/>
        <v>0</v>
      </c>
    </row>
    <row r="428" spans="1:18" ht="13.2" x14ac:dyDescent="0.25">
      <c r="A428" s="1">
        <v>426</v>
      </c>
      <c r="B428" s="1">
        <v>0</v>
      </c>
      <c r="C428" s="1">
        <v>3</v>
      </c>
      <c r="D428" s="1" t="s">
        <v>618</v>
      </c>
      <c r="E428" s="1" t="s">
        <v>13</v>
      </c>
      <c r="G428" s="1">
        <v>0</v>
      </c>
      <c r="H428" s="1">
        <v>0</v>
      </c>
      <c r="I428" s="1" t="s">
        <v>619</v>
      </c>
      <c r="J428" s="1">
        <v>7.25</v>
      </c>
      <c r="L428" s="1" t="s">
        <v>15</v>
      </c>
      <c r="M428" t="str" cm="1">
        <f t="array" ref="M428">IF(L428="",S,L428)</f>
        <v>S</v>
      </c>
      <c r="N428" s="4">
        <f t="shared" si="25"/>
        <v>26.507588932806325</v>
      </c>
      <c r="O428">
        <v>1</v>
      </c>
      <c r="P428" t="str">
        <f t="shared" si="26"/>
        <v>M</v>
      </c>
      <c r="Q428">
        <f t="shared" si="27"/>
        <v>1</v>
      </c>
      <c r="R428">
        <f t="shared" si="28"/>
        <v>1</v>
      </c>
    </row>
    <row r="429" spans="1:18" ht="13.2" x14ac:dyDescent="0.25">
      <c r="A429" s="1">
        <v>427</v>
      </c>
      <c r="B429" s="1">
        <v>1</v>
      </c>
      <c r="C429" s="1">
        <v>2</v>
      </c>
      <c r="D429" s="1" t="s">
        <v>620</v>
      </c>
      <c r="E429" s="1" t="s">
        <v>17</v>
      </c>
      <c r="F429" s="1">
        <v>28</v>
      </c>
      <c r="G429" s="1">
        <v>1</v>
      </c>
      <c r="H429" s="1">
        <v>0</v>
      </c>
      <c r="I429" s="1">
        <v>2003</v>
      </c>
      <c r="J429" s="1">
        <v>26</v>
      </c>
      <c r="L429" s="1" t="s">
        <v>15</v>
      </c>
      <c r="M429" t="str" cm="1">
        <f t="array" ref="M429">IF(L429="",S,L429)</f>
        <v>S</v>
      </c>
      <c r="N429">
        <f t="shared" si="25"/>
        <v>28</v>
      </c>
      <c r="O429">
        <v>0</v>
      </c>
      <c r="P429" t="str">
        <f t="shared" si="26"/>
        <v>M</v>
      </c>
      <c r="Q429">
        <f t="shared" si="27"/>
        <v>2</v>
      </c>
      <c r="R429">
        <f t="shared" si="28"/>
        <v>0</v>
      </c>
    </row>
    <row r="430" spans="1:18" ht="13.2" x14ac:dyDescent="0.25">
      <c r="A430" s="1">
        <v>428</v>
      </c>
      <c r="B430" s="1">
        <v>1</v>
      </c>
      <c r="C430" s="1">
        <v>2</v>
      </c>
      <c r="D430" s="1" t="s">
        <v>621</v>
      </c>
      <c r="E430" s="1" t="s">
        <v>17</v>
      </c>
      <c r="F430" s="1">
        <v>19</v>
      </c>
      <c r="G430" s="1">
        <v>0</v>
      </c>
      <c r="H430" s="1">
        <v>0</v>
      </c>
      <c r="I430" s="1">
        <v>250655</v>
      </c>
      <c r="J430" s="1">
        <v>26</v>
      </c>
      <c r="L430" s="1" t="s">
        <v>15</v>
      </c>
      <c r="M430" t="str" cm="1">
        <f t="array" ref="M430">IF(L430="",S,L430)</f>
        <v>S</v>
      </c>
      <c r="N430">
        <f t="shared" si="25"/>
        <v>19</v>
      </c>
      <c r="O430">
        <v>0</v>
      </c>
      <c r="P430" t="str">
        <f t="shared" si="26"/>
        <v>M</v>
      </c>
      <c r="Q430">
        <f t="shared" si="27"/>
        <v>1</v>
      </c>
      <c r="R430">
        <f t="shared" si="28"/>
        <v>1</v>
      </c>
    </row>
    <row r="431" spans="1:18" ht="13.2" x14ac:dyDescent="0.25">
      <c r="A431" s="1">
        <v>429</v>
      </c>
      <c r="B431" s="1">
        <v>0</v>
      </c>
      <c r="C431" s="1">
        <v>3</v>
      </c>
      <c r="D431" s="1" t="s">
        <v>622</v>
      </c>
      <c r="E431" s="1" t="s">
        <v>13</v>
      </c>
      <c r="G431" s="1">
        <v>0</v>
      </c>
      <c r="H431" s="1">
        <v>0</v>
      </c>
      <c r="I431" s="1">
        <v>364851</v>
      </c>
      <c r="J431" s="1">
        <v>7.75</v>
      </c>
      <c r="L431" s="1" t="s">
        <v>28</v>
      </c>
      <c r="M431" t="str" cm="1">
        <f t="array" ref="M431">IF(L431="",S,L431)</f>
        <v>Q</v>
      </c>
      <c r="N431" s="4">
        <f t="shared" si="25"/>
        <v>26.507588932806325</v>
      </c>
      <c r="O431">
        <v>1</v>
      </c>
      <c r="P431" t="str">
        <f t="shared" si="26"/>
        <v>M</v>
      </c>
      <c r="Q431">
        <f t="shared" si="27"/>
        <v>1</v>
      </c>
      <c r="R431">
        <f t="shared" si="28"/>
        <v>1</v>
      </c>
    </row>
    <row r="432" spans="1:18" ht="13.2" x14ac:dyDescent="0.25">
      <c r="A432" s="1">
        <v>430</v>
      </c>
      <c r="B432" s="1">
        <v>1</v>
      </c>
      <c r="C432" s="1">
        <v>3</v>
      </c>
      <c r="D432" s="1" t="s">
        <v>623</v>
      </c>
      <c r="E432" s="1" t="s">
        <v>13</v>
      </c>
      <c r="F432" s="1">
        <v>32</v>
      </c>
      <c r="G432" s="1">
        <v>0</v>
      </c>
      <c r="H432" s="1">
        <v>0</v>
      </c>
      <c r="I432" s="1" t="s">
        <v>624</v>
      </c>
      <c r="J432" s="1">
        <v>8.0500000000000007</v>
      </c>
      <c r="K432" s="1" t="s">
        <v>625</v>
      </c>
      <c r="L432" s="1" t="s">
        <v>15</v>
      </c>
      <c r="M432" t="str" cm="1">
        <f t="array" ref="M432">IF(L432="",S,L432)</f>
        <v>S</v>
      </c>
      <c r="N432">
        <f t="shared" si="25"/>
        <v>32</v>
      </c>
      <c r="O432">
        <v>1</v>
      </c>
      <c r="P432" t="str">
        <f t="shared" si="26"/>
        <v>E</v>
      </c>
      <c r="Q432">
        <f t="shared" si="27"/>
        <v>1</v>
      </c>
      <c r="R432">
        <f t="shared" si="28"/>
        <v>1</v>
      </c>
    </row>
    <row r="433" spans="1:18" ht="13.2" x14ac:dyDescent="0.25">
      <c r="A433" s="1">
        <v>431</v>
      </c>
      <c r="B433" s="1">
        <v>1</v>
      </c>
      <c r="C433" s="1">
        <v>1</v>
      </c>
      <c r="D433" s="1" t="s">
        <v>626</v>
      </c>
      <c r="E433" s="1" t="s">
        <v>13</v>
      </c>
      <c r="F433" s="1">
        <v>28</v>
      </c>
      <c r="G433" s="1">
        <v>0</v>
      </c>
      <c r="H433" s="1">
        <v>0</v>
      </c>
      <c r="I433" s="1">
        <v>110564</v>
      </c>
      <c r="J433" s="1">
        <v>26.55</v>
      </c>
      <c r="K433" s="1" t="s">
        <v>99</v>
      </c>
      <c r="L433" s="1" t="s">
        <v>15</v>
      </c>
      <c r="M433" t="str" cm="1">
        <f t="array" ref="M433">IF(L433="",S,L433)</f>
        <v>S</v>
      </c>
      <c r="N433">
        <f t="shared" si="25"/>
        <v>28</v>
      </c>
      <c r="O433">
        <v>1</v>
      </c>
      <c r="P433" t="str">
        <f t="shared" si="26"/>
        <v>C</v>
      </c>
      <c r="Q433">
        <f t="shared" si="27"/>
        <v>1</v>
      </c>
      <c r="R433">
        <f t="shared" si="28"/>
        <v>1</v>
      </c>
    </row>
    <row r="434" spans="1:18" ht="13.2" x14ac:dyDescent="0.25">
      <c r="A434" s="1">
        <v>432</v>
      </c>
      <c r="B434" s="1">
        <v>1</v>
      </c>
      <c r="C434" s="1">
        <v>3</v>
      </c>
      <c r="D434" s="1" t="s">
        <v>627</v>
      </c>
      <c r="E434" s="1" t="s">
        <v>17</v>
      </c>
      <c r="G434" s="1">
        <v>1</v>
      </c>
      <c r="H434" s="1">
        <v>0</v>
      </c>
      <c r="I434" s="1">
        <v>376564</v>
      </c>
      <c r="J434" s="1">
        <v>16.100000000000001</v>
      </c>
      <c r="L434" s="1" t="s">
        <v>15</v>
      </c>
      <c r="M434" t="str" cm="1">
        <f t="array" ref="M434">IF(L434="",S,L434)</f>
        <v>S</v>
      </c>
      <c r="N434" s="4">
        <f t="shared" si="25"/>
        <v>21.75</v>
      </c>
      <c r="O434">
        <v>0</v>
      </c>
      <c r="P434" t="str">
        <f t="shared" si="26"/>
        <v>M</v>
      </c>
      <c r="Q434">
        <f t="shared" si="27"/>
        <v>2</v>
      </c>
      <c r="R434">
        <f t="shared" si="28"/>
        <v>0</v>
      </c>
    </row>
    <row r="435" spans="1:18" ht="13.2" x14ac:dyDescent="0.25">
      <c r="A435" s="1">
        <v>433</v>
      </c>
      <c r="B435" s="1">
        <v>1</v>
      </c>
      <c r="C435" s="1">
        <v>2</v>
      </c>
      <c r="D435" s="1" t="s">
        <v>628</v>
      </c>
      <c r="E435" s="1" t="s">
        <v>17</v>
      </c>
      <c r="F435" s="1">
        <v>42</v>
      </c>
      <c r="G435" s="1">
        <v>1</v>
      </c>
      <c r="H435" s="1">
        <v>0</v>
      </c>
      <c r="I435" s="1" t="s">
        <v>629</v>
      </c>
      <c r="J435" s="1">
        <v>26</v>
      </c>
      <c r="L435" s="1" t="s">
        <v>15</v>
      </c>
      <c r="M435" t="str" cm="1">
        <f t="array" ref="M435">IF(L435="",S,L435)</f>
        <v>S</v>
      </c>
      <c r="N435">
        <f t="shared" si="25"/>
        <v>42</v>
      </c>
      <c r="O435">
        <v>0</v>
      </c>
      <c r="P435" t="str">
        <f t="shared" si="26"/>
        <v>M</v>
      </c>
      <c r="Q435">
        <f t="shared" si="27"/>
        <v>2</v>
      </c>
      <c r="R435">
        <f t="shared" si="28"/>
        <v>0</v>
      </c>
    </row>
    <row r="436" spans="1:18" ht="13.2" x14ac:dyDescent="0.25">
      <c r="A436" s="1">
        <v>434</v>
      </c>
      <c r="B436" s="1">
        <v>0</v>
      </c>
      <c r="C436" s="1">
        <v>3</v>
      </c>
      <c r="D436" s="1" t="s">
        <v>630</v>
      </c>
      <c r="E436" s="1" t="s">
        <v>13</v>
      </c>
      <c r="F436" s="1">
        <v>17</v>
      </c>
      <c r="G436" s="1">
        <v>0</v>
      </c>
      <c r="H436" s="1">
        <v>0</v>
      </c>
      <c r="I436" s="1" t="s">
        <v>631</v>
      </c>
      <c r="J436" s="1">
        <v>7.125</v>
      </c>
      <c r="L436" s="1" t="s">
        <v>15</v>
      </c>
      <c r="M436" t="str" cm="1">
        <f t="array" ref="M436">IF(L436="",S,L436)</f>
        <v>S</v>
      </c>
      <c r="N436">
        <f t="shared" si="25"/>
        <v>17</v>
      </c>
      <c r="O436">
        <v>1</v>
      </c>
      <c r="P436" t="str">
        <f t="shared" si="26"/>
        <v>M</v>
      </c>
      <c r="Q436">
        <f t="shared" si="27"/>
        <v>1</v>
      </c>
      <c r="R436">
        <f t="shared" si="28"/>
        <v>1</v>
      </c>
    </row>
    <row r="437" spans="1:18" ht="13.2" x14ac:dyDescent="0.25">
      <c r="A437" s="1">
        <v>435</v>
      </c>
      <c r="B437" s="1">
        <v>0</v>
      </c>
      <c r="C437" s="1">
        <v>1</v>
      </c>
      <c r="D437" s="1" t="s">
        <v>632</v>
      </c>
      <c r="E437" s="1" t="s">
        <v>13</v>
      </c>
      <c r="F437" s="1">
        <v>50</v>
      </c>
      <c r="G437" s="1">
        <v>1</v>
      </c>
      <c r="H437" s="1">
        <v>0</v>
      </c>
      <c r="I437" s="1">
        <v>13507</v>
      </c>
      <c r="J437" s="1">
        <v>55.9</v>
      </c>
      <c r="K437" s="1" t="s">
        <v>633</v>
      </c>
      <c r="L437" s="1" t="s">
        <v>15</v>
      </c>
      <c r="M437" t="str" cm="1">
        <f t="array" ref="M437">IF(L437="",S,L437)</f>
        <v>S</v>
      </c>
      <c r="N437">
        <f t="shared" si="25"/>
        <v>50</v>
      </c>
      <c r="O437">
        <v>1</v>
      </c>
      <c r="P437" t="str">
        <f t="shared" si="26"/>
        <v>E</v>
      </c>
      <c r="Q437">
        <f t="shared" si="27"/>
        <v>2</v>
      </c>
      <c r="R437">
        <f t="shared" si="28"/>
        <v>0</v>
      </c>
    </row>
    <row r="438" spans="1:18" ht="13.2" x14ac:dyDescent="0.25">
      <c r="A438" s="1">
        <v>436</v>
      </c>
      <c r="B438" s="1">
        <v>1</v>
      </c>
      <c r="C438" s="1">
        <v>1</v>
      </c>
      <c r="D438" s="1" t="s">
        <v>634</v>
      </c>
      <c r="E438" s="1" t="s">
        <v>17</v>
      </c>
      <c r="F438" s="1">
        <v>14</v>
      </c>
      <c r="G438" s="1">
        <v>1</v>
      </c>
      <c r="H438" s="1">
        <v>2</v>
      </c>
      <c r="I438" s="1">
        <v>113760</v>
      </c>
      <c r="J438" s="1">
        <v>120</v>
      </c>
      <c r="K438" s="1" t="s">
        <v>580</v>
      </c>
      <c r="L438" s="1" t="s">
        <v>15</v>
      </c>
      <c r="M438" t="str" cm="1">
        <f t="array" ref="M438">IF(L438="",S,L438)</f>
        <v>S</v>
      </c>
      <c r="N438">
        <f t="shared" si="25"/>
        <v>14</v>
      </c>
      <c r="O438">
        <v>0</v>
      </c>
      <c r="P438" t="str">
        <f t="shared" si="26"/>
        <v>B</v>
      </c>
      <c r="Q438">
        <f t="shared" si="27"/>
        <v>4</v>
      </c>
      <c r="R438">
        <f t="shared" si="28"/>
        <v>0</v>
      </c>
    </row>
    <row r="439" spans="1:18" ht="13.2" x14ac:dyDescent="0.25">
      <c r="A439" s="1">
        <v>437</v>
      </c>
      <c r="B439" s="1">
        <v>0</v>
      </c>
      <c r="C439" s="1">
        <v>3</v>
      </c>
      <c r="D439" s="1" t="s">
        <v>635</v>
      </c>
      <c r="E439" s="1" t="s">
        <v>17</v>
      </c>
      <c r="F439" s="1">
        <v>21</v>
      </c>
      <c r="G439" s="1">
        <v>2</v>
      </c>
      <c r="H439" s="1">
        <v>2</v>
      </c>
      <c r="I439" s="1" t="s">
        <v>144</v>
      </c>
      <c r="J439" s="1">
        <v>34.375</v>
      </c>
      <c r="L439" s="1" t="s">
        <v>15</v>
      </c>
      <c r="M439" t="str" cm="1">
        <f t="array" ref="M439">IF(L439="",S,L439)</f>
        <v>S</v>
      </c>
      <c r="N439">
        <f t="shared" si="25"/>
        <v>21</v>
      </c>
      <c r="O439">
        <v>0</v>
      </c>
      <c r="P439" t="str">
        <f t="shared" si="26"/>
        <v>M</v>
      </c>
      <c r="Q439">
        <f t="shared" si="27"/>
        <v>5</v>
      </c>
      <c r="R439">
        <f t="shared" si="28"/>
        <v>0</v>
      </c>
    </row>
    <row r="440" spans="1:18" ht="13.2" x14ac:dyDescent="0.25">
      <c r="A440" s="1">
        <v>438</v>
      </c>
      <c r="B440" s="1">
        <v>1</v>
      </c>
      <c r="C440" s="1">
        <v>2</v>
      </c>
      <c r="D440" s="1" t="s">
        <v>636</v>
      </c>
      <c r="E440" s="1" t="s">
        <v>17</v>
      </c>
      <c r="F440" s="1">
        <v>24</v>
      </c>
      <c r="G440" s="1">
        <v>2</v>
      </c>
      <c r="H440" s="1">
        <v>3</v>
      </c>
      <c r="I440" s="1">
        <v>29106</v>
      </c>
      <c r="J440" s="1">
        <v>18.75</v>
      </c>
      <c r="L440" s="1" t="s">
        <v>15</v>
      </c>
      <c r="M440" t="str" cm="1">
        <f t="array" ref="M440">IF(L440="",S,L440)</f>
        <v>S</v>
      </c>
      <c r="N440">
        <f t="shared" si="25"/>
        <v>24</v>
      </c>
      <c r="O440">
        <v>0</v>
      </c>
      <c r="P440" t="str">
        <f t="shared" si="26"/>
        <v>M</v>
      </c>
      <c r="Q440">
        <f t="shared" si="27"/>
        <v>6</v>
      </c>
      <c r="R440">
        <f t="shared" si="28"/>
        <v>0</v>
      </c>
    </row>
    <row r="441" spans="1:18" ht="13.2" x14ac:dyDescent="0.25">
      <c r="A441" s="1">
        <v>439</v>
      </c>
      <c r="B441" s="1">
        <v>0</v>
      </c>
      <c r="C441" s="1">
        <v>1</v>
      </c>
      <c r="D441" s="1" t="s">
        <v>637</v>
      </c>
      <c r="E441" s="1" t="s">
        <v>13</v>
      </c>
      <c r="F441" s="1">
        <v>64</v>
      </c>
      <c r="G441" s="1">
        <v>1</v>
      </c>
      <c r="H441" s="1">
        <v>4</v>
      </c>
      <c r="I441" s="1">
        <v>19950</v>
      </c>
      <c r="J441" s="1">
        <v>263</v>
      </c>
      <c r="K441" s="1" t="s">
        <v>58</v>
      </c>
      <c r="L441" s="1" t="s">
        <v>15</v>
      </c>
      <c r="M441" t="str" cm="1">
        <f t="array" ref="M441">IF(L441="",S,L441)</f>
        <v>S</v>
      </c>
      <c r="N441">
        <f t="shared" si="25"/>
        <v>64</v>
      </c>
      <c r="O441">
        <v>1</v>
      </c>
      <c r="P441" t="str">
        <f t="shared" si="26"/>
        <v>C</v>
      </c>
      <c r="Q441">
        <f t="shared" si="27"/>
        <v>6</v>
      </c>
      <c r="R441">
        <f t="shared" si="28"/>
        <v>0</v>
      </c>
    </row>
    <row r="442" spans="1:18" ht="13.2" x14ac:dyDescent="0.25">
      <c r="A442" s="1">
        <v>440</v>
      </c>
      <c r="B442" s="1">
        <v>0</v>
      </c>
      <c r="C442" s="1">
        <v>2</v>
      </c>
      <c r="D442" s="1" t="s">
        <v>638</v>
      </c>
      <c r="E442" s="1" t="s">
        <v>13</v>
      </c>
      <c r="F442" s="1">
        <v>31</v>
      </c>
      <c r="G442" s="1">
        <v>0</v>
      </c>
      <c r="H442" s="1">
        <v>0</v>
      </c>
      <c r="I442" s="1" t="s">
        <v>639</v>
      </c>
      <c r="J442" s="1">
        <v>10.5</v>
      </c>
      <c r="L442" s="1" t="s">
        <v>15</v>
      </c>
      <c r="M442" t="str" cm="1">
        <f t="array" ref="M442">IF(L442="",S,L442)</f>
        <v>S</v>
      </c>
      <c r="N442">
        <f t="shared" si="25"/>
        <v>31</v>
      </c>
      <c r="O442">
        <v>1</v>
      </c>
      <c r="P442" t="str">
        <f t="shared" si="26"/>
        <v>M</v>
      </c>
      <c r="Q442">
        <f t="shared" si="27"/>
        <v>1</v>
      </c>
      <c r="R442">
        <f t="shared" si="28"/>
        <v>1</v>
      </c>
    </row>
    <row r="443" spans="1:18" ht="13.2" x14ac:dyDescent="0.25">
      <c r="A443" s="1">
        <v>441</v>
      </c>
      <c r="B443" s="1">
        <v>1</v>
      </c>
      <c r="C443" s="1">
        <v>2</v>
      </c>
      <c r="D443" s="1" t="s">
        <v>640</v>
      </c>
      <c r="E443" s="1" t="s">
        <v>17</v>
      </c>
      <c r="F443" s="1">
        <v>45</v>
      </c>
      <c r="G443" s="1">
        <v>1</v>
      </c>
      <c r="H443" s="1">
        <v>1</v>
      </c>
      <c r="I443" s="1" t="s">
        <v>479</v>
      </c>
      <c r="J443" s="1">
        <v>26.25</v>
      </c>
      <c r="L443" s="1" t="s">
        <v>15</v>
      </c>
      <c r="M443" t="str" cm="1">
        <f t="array" ref="M443">IF(L443="",S,L443)</f>
        <v>S</v>
      </c>
      <c r="N443">
        <f t="shared" si="25"/>
        <v>45</v>
      </c>
      <c r="O443">
        <v>0</v>
      </c>
      <c r="P443" t="str">
        <f t="shared" si="26"/>
        <v>M</v>
      </c>
      <c r="Q443">
        <f t="shared" si="27"/>
        <v>3</v>
      </c>
      <c r="R443">
        <f t="shared" si="28"/>
        <v>0</v>
      </c>
    </row>
    <row r="444" spans="1:18" ht="13.2" x14ac:dyDescent="0.25">
      <c r="A444" s="1">
        <v>442</v>
      </c>
      <c r="B444" s="1">
        <v>0</v>
      </c>
      <c r="C444" s="1">
        <v>3</v>
      </c>
      <c r="D444" s="1" t="s">
        <v>641</v>
      </c>
      <c r="E444" s="1" t="s">
        <v>13</v>
      </c>
      <c r="F444" s="1">
        <v>20</v>
      </c>
      <c r="G444" s="1">
        <v>0</v>
      </c>
      <c r="H444" s="1">
        <v>0</v>
      </c>
      <c r="I444" s="1">
        <v>345769</v>
      </c>
      <c r="J444" s="1">
        <v>9.5</v>
      </c>
      <c r="L444" s="1" t="s">
        <v>15</v>
      </c>
      <c r="M444" t="str" cm="1">
        <f t="array" ref="M444">IF(L444="",S,L444)</f>
        <v>S</v>
      </c>
      <c r="N444">
        <f t="shared" si="25"/>
        <v>20</v>
      </c>
      <c r="O444">
        <v>1</v>
      </c>
      <c r="P444" t="str">
        <f t="shared" si="26"/>
        <v>M</v>
      </c>
      <c r="Q444">
        <f t="shared" si="27"/>
        <v>1</v>
      </c>
      <c r="R444">
        <f t="shared" si="28"/>
        <v>1</v>
      </c>
    </row>
    <row r="445" spans="1:18" ht="13.2" x14ac:dyDescent="0.25">
      <c r="A445" s="1">
        <v>443</v>
      </c>
      <c r="B445" s="1">
        <v>0</v>
      </c>
      <c r="C445" s="1">
        <v>3</v>
      </c>
      <c r="D445" s="1" t="s">
        <v>642</v>
      </c>
      <c r="E445" s="1" t="s">
        <v>13</v>
      </c>
      <c r="F445" s="1">
        <v>25</v>
      </c>
      <c r="G445" s="1">
        <v>1</v>
      </c>
      <c r="H445" s="1">
        <v>0</v>
      </c>
      <c r="I445" s="1">
        <v>347076</v>
      </c>
      <c r="J445" s="1">
        <v>7.7750000000000004</v>
      </c>
      <c r="L445" s="1" t="s">
        <v>15</v>
      </c>
      <c r="M445" t="str" cm="1">
        <f t="array" ref="M445">IF(L445="",S,L445)</f>
        <v>S</v>
      </c>
      <c r="N445">
        <f t="shared" si="25"/>
        <v>25</v>
      </c>
      <c r="O445">
        <v>1</v>
      </c>
      <c r="P445" t="str">
        <f t="shared" si="26"/>
        <v>M</v>
      </c>
      <c r="Q445">
        <f t="shared" si="27"/>
        <v>2</v>
      </c>
      <c r="R445">
        <f t="shared" si="28"/>
        <v>0</v>
      </c>
    </row>
    <row r="446" spans="1:18" ht="13.2" x14ac:dyDescent="0.25">
      <c r="A446" s="1">
        <v>444</v>
      </c>
      <c r="B446" s="1">
        <v>1</v>
      </c>
      <c r="C446" s="1">
        <v>2</v>
      </c>
      <c r="D446" s="1" t="s">
        <v>643</v>
      </c>
      <c r="E446" s="1" t="s">
        <v>17</v>
      </c>
      <c r="F446" s="1">
        <v>28</v>
      </c>
      <c r="G446" s="1">
        <v>0</v>
      </c>
      <c r="H446" s="1">
        <v>0</v>
      </c>
      <c r="I446" s="1">
        <v>230434</v>
      </c>
      <c r="J446" s="1">
        <v>13</v>
      </c>
      <c r="L446" s="1" t="s">
        <v>15</v>
      </c>
      <c r="M446" t="str" cm="1">
        <f t="array" ref="M446">IF(L446="",S,L446)</f>
        <v>S</v>
      </c>
      <c r="N446">
        <f t="shared" si="25"/>
        <v>28</v>
      </c>
      <c r="O446">
        <v>0</v>
      </c>
      <c r="P446" t="str">
        <f t="shared" si="26"/>
        <v>M</v>
      </c>
      <c r="Q446">
        <f t="shared" si="27"/>
        <v>1</v>
      </c>
      <c r="R446">
        <f t="shared" si="28"/>
        <v>1</v>
      </c>
    </row>
    <row r="447" spans="1:18" ht="13.2" x14ac:dyDescent="0.25">
      <c r="A447" s="1">
        <v>445</v>
      </c>
      <c r="B447" s="1">
        <v>1</v>
      </c>
      <c r="C447" s="1">
        <v>3</v>
      </c>
      <c r="D447" s="1" t="s">
        <v>644</v>
      </c>
      <c r="E447" s="1" t="s">
        <v>13</v>
      </c>
      <c r="G447" s="1">
        <v>0</v>
      </c>
      <c r="H447" s="1">
        <v>0</v>
      </c>
      <c r="I447" s="1">
        <v>65306</v>
      </c>
      <c r="J447" s="1">
        <v>8.1125000000000007</v>
      </c>
      <c r="L447" s="1" t="s">
        <v>15</v>
      </c>
      <c r="M447" t="str" cm="1">
        <f t="array" ref="M447">IF(L447="",S,L447)</f>
        <v>S</v>
      </c>
      <c r="N447" s="4">
        <f t="shared" si="25"/>
        <v>26.507588932806325</v>
      </c>
      <c r="O447">
        <v>1</v>
      </c>
      <c r="P447" t="str">
        <f t="shared" si="26"/>
        <v>M</v>
      </c>
      <c r="Q447">
        <f t="shared" si="27"/>
        <v>1</v>
      </c>
      <c r="R447">
        <f t="shared" si="28"/>
        <v>1</v>
      </c>
    </row>
    <row r="448" spans="1:18" ht="13.2" x14ac:dyDescent="0.25">
      <c r="A448" s="1">
        <v>446</v>
      </c>
      <c r="B448" s="1">
        <v>1</v>
      </c>
      <c r="C448" s="1">
        <v>1</v>
      </c>
      <c r="D448" s="1" t="s">
        <v>645</v>
      </c>
      <c r="E448" s="1" t="s">
        <v>13</v>
      </c>
      <c r="F448" s="1">
        <v>4</v>
      </c>
      <c r="G448" s="1">
        <v>0</v>
      </c>
      <c r="H448" s="1">
        <v>2</v>
      </c>
      <c r="I448" s="1">
        <v>33638</v>
      </c>
      <c r="J448" s="1">
        <v>81.8583</v>
      </c>
      <c r="K448" s="1" t="s">
        <v>646</v>
      </c>
      <c r="L448" s="1" t="s">
        <v>15</v>
      </c>
      <c r="M448" t="str" cm="1">
        <f t="array" ref="M448">IF(L448="",S,L448)</f>
        <v>S</v>
      </c>
      <c r="N448">
        <f t="shared" si="25"/>
        <v>4</v>
      </c>
      <c r="O448">
        <v>1</v>
      </c>
      <c r="P448" t="str">
        <f t="shared" si="26"/>
        <v>A</v>
      </c>
      <c r="Q448">
        <f t="shared" si="27"/>
        <v>3</v>
      </c>
      <c r="R448">
        <f t="shared" si="28"/>
        <v>0</v>
      </c>
    </row>
    <row r="449" spans="1:18" ht="13.2" x14ac:dyDescent="0.25">
      <c r="A449" s="1">
        <v>447</v>
      </c>
      <c r="B449" s="1">
        <v>1</v>
      </c>
      <c r="C449" s="1">
        <v>2</v>
      </c>
      <c r="D449" s="1" t="s">
        <v>647</v>
      </c>
      <c r="E449" s="1" t="s">
        <v>17</v>
      </c>
      <c r="F449" s="1">
        <v>13</v>
      </c>
      <c r="G449" s="1">
        <v>0</v>
      </c>
      <c r="H449" s="1">
        <v>1</v>
      </c>
      <c r="I449" s="1">
        <v>250644</v>
      </c>
      <c r="J449" s="1">
        <v>19.5</v>
      </c>
      <c r="L449" s="1" t="s">
        <v>15</v>
      </c>
      <c r="M449" t="str" cm="1">
        <f t="array" ref="M449">IF(L449="",S,L449)</f>
        <v>S</v>
      </c>
      <c r="N449">
        <f t="shared" si="25"/>
        <v>13</v>
      </c>
      <c r="O449">
        <v>0</v>
      </c>
      <c r="P449" t="str">
        <f t="shared" si="26"/>
        <v>M</v>
      </c>
      <c r="Q449">
        <f t="shared" si="27"/>
        <v>2</v>
      </c>
      <c r="R449">
        <f t="shared" si="28"/>
        <v>0</v>
      </c>
    </row>
    <row r="450" spans="1:18" ht="13.2" x14ac:dyDescent="0.25">
      <c r="A450" s="1">
        <v>448</v>
      </c>
      <c r="B450" s="1">
        <v>1</v>
      </c>
      <c r="C450" s="1">
        <v>1</v>
      </c>
      <c r="D450" s="1" t="s">
        <v>648</v>
      </c>
      <c r="E450" s="1" t="s">
        <v>13</v>
      </c>
      <c r="F450" s="1">
        <v>34</v>
      </c>
      <c r="G450" s="1">
        <v>0</v>
      </c>
      <c r="H450" s="1">
        <v>0</v>
      </c>
      <c r="I450" s="1">
        <v>113794</v>
      </c>
      <c r="J450" s="1">
        <v>26.55</v>
      </c>
      <c r="L450" s="1" t="s">
        <v>15</v>
      </c>
      <c r="M450" t="str" cm="1">
        <f t="array" ref="M450">IF(L450="",S,L450)</f>
        <v>S</v>
      </c>
      <c r="N450">
        <f t="shared" si="25"/>
        <v>34</v>
      </c>
      <c r="O450">
        <v>1</v>
      </c>
      <c r="P450" t="str">
        <f t="shared" si="26"/>
        <v>M</v>
      </c>
      <c r="Q450">
        <f t="shared" si="27"/>
        <v>1</v>
      </c>
      <c r="R450">
        <f t="shared" si="28"/>
        <v>1</v>
      </c>
    </row>
    <row r="451" spans="1:18" ht="13.2" x14ac:dyDescent="0.25">
      <c r="A451" s="1">
        <v>449</v>
      </c>
      <c r="B451" s="1">
        <v>1</v>
      </c>
      <c r="C451" s="1">
        <v>3</v>
      </c>
      <c r="D451" s="1" t="s">
        <v>649</v>
      </c>
      <c r="E451" s="1" t="s">
        <v>17</v>
      </c>
      <c r="F451" s="1">
        <v>5</v>
      </c>
      <c r="G451" s="1">
        <v>2</v>
      </c>
      <c r="H451" s="1">
        <v>1</v>
      </c>
      <c r="I451" s="1">
        <v>2666</v>
      </c>
      <c r="J451" s="1">
        <v>19.258299999999998</v>
      </c>
      <c r="L451" s="1" t="s">
        <v>20</v>
      </c>
      <c r="M451" t="str" cm="1">
        <f t="array" ref="M451">IF(L451="",S,L451)</f>
        <v>C</v>
      </c>
      <c r="N451">
        <f t="shared" ref="N451:N514" si="29">IF(F451="",SUMIFS(Avg_Age,Pclass_Age,C451,Sex_Age,E451),F451)</f>
        <v>5</v>
      </c>
      <c r="O451">
        <v>0</v>
      </c>
      <c r="P451" t="str">
        <f t="shared" si="26"/>
        <v>M</v>
      </c>
      <c r="Q451">
        <f t="shared" si="27"/>
        <v>4</v>
      </c>
      <c r="R451">
        <f t="shared" si="28"/>
        <v>0</v>
      </c>
    </row>
    <row r="452" spans="1:18" ht="13.2" x14ac:dyDescent="0.25">
      <c r="A452" s="1">
        <v>450</v>
      </c>
      <c r="B452" s="1">
        <v>1</v>
      </c>
      <c r="C452" s="1">
        <v>1</v>
      </c>
      <c r="D452" s="1" t="s">
        <v>650</v>
      </c>
      <c r="E452" s="1" t="s">
        <v>13</v>
      </c>
      <c r="F452" s="1">
        <v>52</v>
      </c>
      <c r="G452" s="1">
        <v>0</v>
      </c>
      <c r="H452" s="1">
        <v>0</v>
      </c>
      <c r="I452" s="1">
        <v>113786</v>
      </c>
      <c r="J452" s="1">
        <v>30.5</v>
      </c>
      <c r="K452" s="1" t="s">
        <v>651</v>
      </c>
      <c r="L452" s="1" t="s">
        <v>15</v>
      </c>
      <c r="M452" t="str" cm="1">
        <f t="array" ref="M452">IF(L452="",S,L452)</f>
        <v>S</v>
      </c>
      <c r="N452">
        <f t="shared" si="29"/>
        <v>52</v>
      </c>
      <c r="O452">
        <v>1</v>
      </c>
      <c r="P452" t="str">
        <f t="shared" ref="P452:P515" si="30">IF(K452="","M",LEFT(K452,1))</f>
        <v>C</v>
      </c>
      <c r="Q452">
        <f t="shared" ref="Q452:Q515" si="31">SUM(G452:H452,1)</f>
        <v>1</v>
      </c>
      <c r="R452">
        <f t="shared" ref="R452:R515" si="32">IF(Q452=1,1,0)</f>
        <v>1</v>
      </c>
    </row>
    <row r="453" spans="1:18" ht="13.2" x14ac:dyDescent="0.25">
      <c r="A453" s="1">
        <v>451</v>
      </c>
      <c r="B453" s="1">
        <v>0</v>
      </c>
      <c r="C453" s="1">
        <v>2</v>
      </c>
      <c r="D453" s="1" t="s">
        <v>652</v>
      </c>
      <c r="E453" s="1" t="s">
        <v>13</v>
      </c>
      <c r="F453" s="1">
        <v>36</v>
      </c>
      <c r="G453" s="1">
        <v>1</v>
      </c>
      <c r="H453" s="1">
        <v>2</v>
      </c>
      <c r="I453" s="1" t="s">
        <v>104</v>
      </c>
      <c r="J453" s="1">
        <v>27.75</v>
      </c>
      <c r="L453" s="1" t="s">
        <v>15</v>
      </c>
      <c r="M453" t="str" cm="1">
        <f t="array" ref="M453">IF(L453="",S,L453)</f>
        <v>S</v>
      </c>
      <c r="N453">
        <f t="shared" si="29"/>
        <v>36</v>
      </c>
      <c r="O453">
        <v>1</v>
      </c>
      <c r="P453" t="str">
        <f t="shared" si="30"/>
        <v>M</v>
      </c>
      <c r="Q453">
        <f t="shared" si="31"/>
        <v>4</v>
      </c>
      <c r="R453">
        <f t="shared" si="32"/>
        <v>0</v>
      </c>
    </row>
    <row r="454" spans="1:18" ht="13.2" x14ac:dyDescent="0.25">
      <c r="A454" s="1">
        <v>452</v>
      </c>
      <c r="B454" s="1">
        <v>0</v>
      </c>
      <c r="C454" s="1">
        <v>3</v>
      </c>
      <c r="D454" s="1" t="s">
        <v>653</v>
      </c>
      <c r="E454" s="1" t="s">
        <v>13</v>
      </c>
      <c r="G454" s="1">
        <v>1</v>
      </c>
      <c r="H454" s="1">
        <v>0</v>
      </c>
      <c r="I454" s="1">
        <v>65303</v>
      </c>
      <c r="J454" s="1">
        <v>19.966699999999999</v>
      </c>
      <c r="L454" s="1" t="s">
        <v>15</v>
      </c>
      <c r="M454" t="str" cm="1">
        <f t="array" ref="M454">IF(L454="",S,L454)</f>
        <v>S</v>
      </c>
      <c r="N454" s="4">
        <f t="shared" si="29"/>
        <v>26.507588932806325</v>
      </c>
      <c r="O454">
        <v>1</v>
      </c>
      <c r="P454" t="str">
        <f t="shared" si="30"/>
        <v>M</v>
      </c>
      <c r="Q454">
        <f t="shared" si="31"/>
        <v>2</v>
      </c>
      <c r="R454">
        <f t="shared" si="32"/>
        <v>0</v>
      </c>
    </row>
    <row r="455" spans="1:18" ht="13.2" x14ac:dyDescent="0.25">
      <c r="A455" s="1">
        <v>453</v>
      </c>
      <c r="B455" s="1">
        <v>0</v>
      </c>
      <c r="C455" s="1">
        <v>1</v>
      </c>
      <c r="D455" s="1" t="s">
        <v>654</v>
      </c>
      <c r="E455" s="1" t="s">
        <v>13</v>
      </c>
      <c r="F455" s="1">
        <v>30</v>
      </c>
      <c r="G455" s="1">
        <v>0</v>
      </c>
      <c r="H455" s="1">
        <v>0</v>
      </c>
      <c r="I455" s="1">
        <v>113051</v>
      </c>
      <c r="J455" s="1">
        <v>27.75</v>
      </c>
      <c r="K455" s="1" t="s">
        <v>655</v>
      </c>
      <c r="L455" s="1" t="s">
        <v>20</v>
      </c>
      <c r="M455" t="str" cm="1">
        <f t="array" ref="M455">IF(L455="",S,L455)</f>
        <v>C</v>
      </c>
      <c r="N455">
        <f t="shared" si="29"/>
        <v>30</v>
      </c>
      <c r="O455">
        <v>1</v>
      </c>
      <c r="P455" t="str">
        <f t="shared" si="30"/>
        <v>C</v>
      </c>
      <c r="Q455">
        <f t="shared" si="31"/>
        <v>1</v>
      </c>
      <c r="R455">
        <f t="shared" si="32"/>
        <v>1</v>
      </c>
    </row>
    <row r="456" spans="1:18" ht="13.2" x14ac:dyDescent="0.25">
      <c r="A456" s="1">
        <v>454</v>
      </c>
      <c r="B456" s="1">
        <v>1</v>
      </c>
      <c r="C456" s="1">
        <v>1</v>
      </c>
      <c r="D456" s="1" t="s">
        <v>656</v>
      </c>
      <c r="E456" s="1" t="s">
        <v>13</v>
      </c>
      <c r="F456" s="1">
        <v>49</v>
      </c>
      <c r="G456" s="1">
        <v>1</v>
      </c>
      <c r="H456" s="1">
        <v>0</v>
      </c>
      <c r="I456" s="1">
        <v>17453</v>
      </c>
      <c r="J456" s="1">
        <v>89.104200000000006</v>
      </c>
      <c r="K456" s="1" t="s">
        <v>657</v>
      </c>
      <c r="L456" s="1" t="s">
        <v>20</v>
      </c>
      <c r="M456" t="str" cm="1">
        <f t="array" ref="M456">IF(L456="",S,L456)</f>
        <v>C</v>
      </c>
      <c r="N456">
        <f t="shared" si="29"/>
        <v>49</v>
      </c>
      <c r="O456">
        <v>1</v>
      </c>
      <c r="P456" t="str">
        <f t="shared" si="30"/>
        <v>C</v>
      </c>
      <c r="Q456">
        <f t="shared" si="31"/>
        <v>2</v>
      </c>
      <c r="R456">
        <f t="shared" si="32"/>
        <v>0</v>
      </c>
    </row>
    <row r="457" spans="1:18" ht="13.2" x14ac:dyDescent="0.25">
      <c r="A457" s="1">
        <v>455</v>
      </c>
      <c r="B457" s="1">
        <v>0</v>
      </c>
      <c r="C457" s="1">
        <v>3</v>
      </c>
      <c r="D457" s="1" t="s">
        <v>658</v>
      </c>
      <c r="E457" s="1" t="s">
        <v>13</v>
      </c>
      <c r="G457" s="1">
        <v>0</v>
      </c>
      <c r="H457" s="1">
        <v>0</v>
      </c>
      <c r="I457" s="1" t="s">
        <v>659</v>
      </c>
      <c r="J457" s="1">
        <v>8.0500000000000007</v>
      </c>
      <c r="L457" s="1" t="s">
        <v>15</v>
      </c>
      <c r="M457" t="str" cm="1">
        <f t="array" ref="M457">IF(L457="",S,L457)</f>
        <v>S</v>
      </c>
      <c r="N457" s="4">
        <f t="shared" si="29"/>
        <v>26.507588932806325</v>
      </c>
      <c r="O457">
        <v>1</v>
      </c>
      <c r="P457" t="str">
        <f t="shared" si="30"/>
        <v>M</v>
      </c>
      <c r="Q457">
        <f t="shared" si="31"/>
        <v>1</v>
      </c>
      <c r="R457">
        <f t="shared" si="32"/>
        <v>1</v>
      </c>
    </row>
    <row r="458" spans="1:18" ht="13.2" x14ac:dyDescent="0.25">
      <c r="A458" s="1">
        <v>456</v>
      </c>
      <c r="B458" s="1">
        <v>1</v>
      </c>
      <c r="C458" s="1">
        <v>3</v>
      </c>
      <c r="D458" s="1" t="s">
        <v>660</v>
      </c>
      <c r="E458" s="1" t="s">
        <v>13</v>
      </c>
      <c r="F458" s="1">
        <v>29</v>
      </c>
      <c r="G458" s="1">
        <v>0</v>
      </c>
      <c r="H458" s="1">
        <v>0</v>
      </c>
      <c r="I458" s="1">
        <v>349240</v>
      </c>
      <c r="J458" s="1">
        <v>7.8958000000000004</v>
      </c>
      <c r="L458" s="1" t="s">
        <v>20</v>
      </c>
      <c r="M458" t="str" cm="1">
        <f t="array" ref="M458">IF(L458="",S,L458)</f>
        <v>C</v>
      </c>
      <c r="N458">
        <f t="shared" si="29"/>
        <v>29</v>
      </c>
      <c r="O458">
        <v>1</v>
      </c>
      <c r="P458" t="str">
        <f t="shared" si="30"/>
        <v>M</v>
      </c>
      <c r="Q458">
        <f t="shared" si="31"/>
        <v>1</v>
      </c>
      <c r="R458">
        <f t="shared" si="32"/>
        <v>1</v>
      </c>
    </row>
    <row r="459" spans="1:18" ht="13.2" x14ac:dyDescent="0.25">
      <c r="A459" s="1">
        <v>457</v>
      </c>
      <c r="B459" s="1">
        <v>0</v>
      </c>
      <c r="C459" s="1">
        <v>1</v>
      </c>
      <c r="D459" s="1" t="s">
        <v>661</v>
      </c>
      <c r="E459" s="1" t="s">
        <v>13</v>
      </c>
      <c r="F459" s="1">
        <v>65</v>
      </c>
      <c r="G459" s="1">
        <v>0</v>
      </c>
      <c r="H459" s="1">
        <v>0</v>
      </c>
      <c r="I459" s="1">
        <v>13509</v>
      </c>
      <c r="J459" s="1">
        <v>26.55</v>
      </c>
      <c r="K459" s="1" t="s">
        <v>662</v>
      </c>
      <c r="L459" s="1" t="s">
        <v>15</v>
      </c>
      <c r="M459" t="str" cm="1">
        <f t="array" ref="M459">IF(L459="",S,L459)</f>
        <v>S</v>
      </c>
      <c r="N459">
        <f t="shared" si="29"/>
        <v>65</v>
      </c>
      <c r="O459">
        <v>1</v>
      </c>
      <c r="P459" t="str">
        <f t="shared" si="30"/>
        <v>E</v>
      </c>
      <c r="Q459">
        <f t="shared" si="31"/>
        <v>1</v>
      </c>
      <c r="R459">
        <f t="shared" si="32"/>
        <v>1</v>
      </c>
    </row>
    <row r="460" spans="1:18" ht="13.2" x14ac:dyDescent="0.25">
      <c r="A460" s="1">
        <v>458</v>
      </c>
      <c r="B460" s="1">
        <v>1</v>
      </c>
      <c r="C460" s="1">
        <v>1</v>
      </c>
      <c r="D460" s="1" t="s">
        <v>663</v>
      </c>
      <c r="E460" s="1" t="s">
        <v>17</v>
      </c>
      <c r="G460" s="1">
        <v>1</v>
      </c>
      <c r="H460" s="1">
        <v>0</v>
      </c>
      <c r="I460" s="1">
        <v>17464</v>
      </c>
      <c r="J460" s="1">
        <v>51.862499999999997</v>
      </c>
      <c r="K460" s="1" t="s">
        <v>664</v>
      </c>
      <c r="L460" s="1" t="s">
        <v>15</v>
      </c>
      <c r="M460" t="str" cm="1">
        <f t="array" ref="M460">IF(L460="",S,L460)</f>
        <v>S</v>
      </c>
      <c r="N460" s="4">
        <f t="shared" si="29"/>
        <v>34.611764705882351</v>
      </c>
      <c r="O460">
        <v>0</v>
      </c>
      <c r="P460" t="str">
        <f t="shared" si="30"/>
        <v>D</v>
      </c>
      <c r="Q460">
        <f t="shared" si="31"/>
        <v>2</v>
      </c>
      <c r="R460">
        <f t="shared" si="32"/>
        <v>0</v>
      </c>
    </row>
    <row r="461" spans="1:18" ht="13.2" x14ac:dyDescent="0.25">
      <c r="A461" s="1">
        <v>459</v>
      </c>
      <c r="B461" s="1">
        <v>1</v>
      </c>
      <c r="C461" s="1">
        <v>2</v>
      </c>
      <c r="D461" s="1" t="s">
        <v>665</v>
      </c>
      <c r="E461" s="1" t="s">
        <v>17</v>
      </c>
      <c r="F461" s="1">
        <v>50</v>
      </c>
      <c r="G461" s="1">
        <v>0</v>
      </c>
      <c r="H461" s="1">
        <v>0</v>
      </c>
      <c r="I461" s="1" t="s">
        <v>666</v>
      </c>
      <c r="J461" s="1">
        <v>10.5</v>
      </c>
      <c r="L461" s="1" t="s">
        <v>15</v>
      </c>
      <c r="M461" t="str" cm="1">
        <f t="array" ref="M461">IF(L461="",S,L461)</f>
        <v>S</v>
      </c>
      <c r="N461">
        <f t="shared" si="29"/>
        <v>50</v>
      </c>
      <c r="O461">
        <v>0</v>
      </c>
      <c r="P461" t="str">
        <f t="shared" si="30"/>
        <v>M</v>
      </c>
      <c r="Q461">
        <f t="shared" si="31"/>
        <v>1</v>
      </c>
      <c r="R461">
        <f t="shared" si="32"/>
        <v>1</v>
      </c>
    </row>
    <row r="462" spans="1:18" ht="13.2" x14ac:dyDescent="0.25">
      <c r="A462" s="1">
        <v>460</v>
      </c>
      <c r="B462" s="1">
        <v>0</v>
      </c>
      <c r="C462" s="1">
        <v>3</v>
      </c>
      <c r="D462" s="1" t="s">
        <v>667</v>
      </c>
      <c r="E462" s="1" t="s">
        <v>13</v>
      </c>
      <c r="G462" s="1">
        <v>0</v>
      </c>
      <c r="H462" s="1">
        <v>0</v>
      </c>
      <c r="I462" s="1">
        <v>371060</v>
      </c>
      <c r="J462" s="1">
        <v>7.75</v>
      </c>
      <c r="L462" s="1" t="s">
        <v>28</v>
      </c>
      <c r="M462" t="str" cm="1">
        <f t="array" ref="M462">IF(L462="",S,L462)</f>
        <v>Q</v>
      </c>
      <c r="N462" s="4">
        <f t="shared" si="29"/>
        <v>26.507588932806325</v>
      </c>
      <c r="O462">
        <v>1</v>
      </c>
      <c r="P462" t="str">
        <f t="shared" si="30"/>
        <v>M</v>
      </c>
      <c r="Q462">
        <f t="shared" si="31"/>
        <v>1</v>
      </c>
      <c r="R462">
        <f t="shared" si="32"/>
        <v>1</v>
      </c>
    </row>
    <row r="463" spans="1:18" ht="13.2" x14ac:dyDescent="0.25">
      <c r="A463" s="1">
        <v>461</v>
      </c>
      <c r="B463" s="1">
        <v>1</v>
      </c>
      <c r="C463" s="1">
        <v>1</v>
      </c>
      <c r="D463" s="1" t="s">
        <v>668</v>
      </c>
      <c r="E463" s="1" t="s">
        <v>13</v>
      </c>
      <c r="F463" s="1">
        <v>48</v>
      </c>
      <c r="G463" s="1">
        <v>0</v>
      </c>
      <c r="H463" s="1">
        <v>0</v>
      </c>
      <c r="I463" s="1">
        <v>19952</v>
      </c>
      <c r="J463" s="1">
        <v>26.55</v>
      </c>
      <c r="K463" s="1" t="s">
        <v>669</v>
      </c>
      <c r="L463" s="1" t="s">
        <v>15</v>
      </c>
      <c r="M463" t="str" cm="1">
        <f t="array" ref="M463">IF(L463="",S,L463)</f>
        <v>S</v>
      </c>
      <c r="N463">
        <f t="shared" si="29"/>
        <v>48</v>
      </c>
      <c r="O463">
        <v>1</v>
      </c>
      <c r="P463" t="str">
        <f t="shared" si="30"/>
        <v>E</v>
      </c>
      <c r="Q463">
        <f t="shared" si="31"/>
        <v>1</v>
      </c>
      <c r="R463">
        <f t="shared" si="32"/>
        <v>1</v>
      </c>
    </row>
    <row r="464" spans="1:18" ht="13.2" x14ac:dyDescent="0.25">
      <c r="A464" s="1">
        <v>462</v>
      </c>
      <c r="B464" s="1">
        <v>0</v>
      </c>
      <c r="C464" s="1">
        <v>3</v>
      </c>
      <c r="D464" s="1" t="s">
        <v>670</v>
      </c>
      <c r="E464" s="1" t="s">
        <v>13</v>
      </c>
      <c r="F464" s="1">
        <v>34</v>
      </c>
      <c r="G464" s="1">
        <v>0</v>
      </c>
      <c r="H464" s="1">
        <v>0</v>
      </c>
      <c r="I464" s="1">
        <v>364506</v>
      </c>
      <c r="J464" s="1">
        <v>8.0500000000000007</v>
      </c>
      <c r="L464" s="1" t="s">
        <v>15</v>
      </c>
      <c r="M464" t="str" cm="1">
        <f t="array" ref="M464">IF(L464="",S,L464)</f>
        <v>S</v>
      </c>
      <c r="N464">
        <f t="shared" si="29"/>
        <v>34</v>
      </c>
      <c r="O464">
        <v>1</v>
      </c>
      <c r="P464" t="str">
        <f t="shared" si="30"/>
        <v>M</v>
      </c>
      <c r="Q464">
        <f t="shared" si="31"/>
        <v>1</v>
      </c>
      <c r="R464">
        <f t="shared" si="32"/>
        <v>1</v>
      </c>
    </row>
    <row r="465" spans="1:18" ht="13.2" x14ac:dyDescent="0.25">
      <c r="A465" s="1">
        <v>463</v>
      </c>
      <c r="B465" s="1">
        <v>0</v>
      </c>
      <c r="C465" s="1">
        <v>1</v>
      </c>
      <c r="D465" s="1" t="s">
        <v>671</v>
      </c>
      <c r="E465" s="1" t="s">
        <v>13</v>
      </c>
      <c r="F465" s="1">
        <v>47</v>
      </c>
      <c r="G465" s="1">
        <v>0</v>
      </c>
      <c r="H465" s="1">
        <v>0</v>
      </c>
      <c r="I465" s="1">
        <v>111320</v>
      </c>
      <c r="J465" s="1">
        <v>38.5</v>
      </c>
      <c r="K465" s="1" t="s">
        <v>672</v>
      </c>
      <c r="L465" s="1" t="s">
        <v>15</v>
      </c>
      <c r="M465" t="str" cm="1">
        <f t="array" ref="M465">IF(L465="",S,L465)</f>
        <v>S</v>
      </c>
      <c r="N465">
        <f t="shared" si="29"/>
        <v>47</v>
      </c>
      <c r="O465">
        <v>1</v>
      </c>
      <c r="P465" t="str">
        <f t="shared" si="30"/>
        <v>E</v>
      </c>
      <c r="Q465">
        <f t="shared" si="31"/>
        <v>1</v>
      </c>
      <c r="R465">
        <f t="shared" si="32"/>
        <v>1</v>
      </c>
    </row>
    <row r="466" spans="1:18" ht="13.2" x14ac:dyDescent="0.25">
      <c r="A466" s="1">
        <v>464</v>
      </c>
      <c r="B466" s="1">
        <v>0</v>
      </c>
      <c r="C466" s="1">
        <v>2</v>
      </c>
      <c r="D466" s="1" t="s">
        <v>673</v>
      </c>
      <c r="E466" s="1" t="s">
        <v>13</v>
      </c>
      <c r="F466" s="1">
        <v>48</v>
      </c>
      <c r="G466" s="1">
        <v>0</v>
      </c>
      <c r="H466" s="1">
        <v>0</v>
      </c>
      <c r="I466" s="1">
        <v>234360</v>
      </c>
      <c r="J466" s="1">
        <v>13</v>
      </c>
      <c r="L466" s="1" t="s">
        <v>15</v>
      </c>
      <c r="M466" t="str" cm="1">
        <f t="array" ref="M466">IF(L466="",S,L466)</f>
        <v>S</v>
      </c>
      <c r="N466">
        <f t="shared" si="29"/>
        <v>48</v>
      </c>
      <c r="O466">
        <v>1</v>
      </c>
      <c r="P466" t="str">
        <f t="shared" si="30"/>
        <v>M</v>
      </c>
      <c r="Q466">
        <f t="shared" si="31"/>
        <v>1</v>
      </c>
      <c r="R466">
        <f t="shared" si="32"/>
        <v>1</v>
      </c>
    </row>
    <row r="467" spans="1:18" ht="13.2" x14ac:dyDescent="0.25">
      <c r="A467" s="1">
        <v>465</v>
      </c>
      <c r="B467" s="1">
        <v>0</v>
      </c>
      <c r="C467" s="1">
        <v>3</v>
      </c>
      <c r="D467" s="1" t="s">
        <v>674</v>
      </c>
      <c r="E467" s="1" t="s">
        <v>13</v>
      </c>
      <c r="G467" s="1">
        <v>0</v>
      </c>
      <c r="H467" s="1">
        <v>0</v>
      </c>
      <c r="I467" s="1" t="s">
        <v>675</v>
      </c>
      <c r="J467" s="1">
        <v>8.0500000000000007</v>
      </c>
      <c r="L467" s="1" t="s">
        <v>15</v>
      </c>
      <c r="M467" t="str" cm="1">
        <f t="array" ref="M467">IF(L467="",S,L467)</f>
        <v>S</v>
      </c>
      <c r="N467" s="4">
        <f t="shared" si="29"/>
        <v>26.507588932806325</v>
      </c>
      <c r="O467">
        <v>1</v>
      </c>
      <c r="P467" t="str">
        <f t="shared" si="30"/>
        <v>M</v>
      </c>
      <c r="Q467">
        <f t="shared" si="31"/>
        <v>1</v>
      </c>
      <c r="R467">
        <f t="shared" si="32"/>
        <v>1</v>
      </c>
    </row>
    <row r="468" spans="1:18" ht="13.2" x14ac:dyDescent="0.25">
      <c r="A468" s="1">
        <v>466</v>
      </c>
      <c r="B468" s="1">
        <v>0</v>
      </c>
      <c r="C468" s="1">
        <v>3</v>
      </c>
      <c r="D468" s="1" t="s">
        <v>676</v>
      </c>
      <c r="E468" s="1" t="s">
        <v>13</v>
      </c>
      <c r="F468" s="1">
        <v>38</v>
      </c>
      <c r="G468" s="1">
        <v>0</v>
      </c>
      <c r="H468" s="1">
        <v>0</v>
      </c>
      <c r="I468" s="1" t="s">
        <v>677</v>
      </c>
      <c r="J468" s="1">
        <v>7.05</v>
      </c>
      <c r="L468" s="1" t="s">
        <v>15</v>
      </c>
      <c r="M468" t="str" cm="1">
        <f t="array" ref="M468">IF(L468="",S,L468)</f>
        <v>S</v>
      </c>
      <c r="N468">
        <f t="shared" si="29"/>
        <v>38</v>
      </c>
      <c r="O468">
        <v>1</v>
      </c>
      <c r="P468" t="str">
        <f t="shared" si="30"/>
        <v>M</v>
      </c>
      <c r="Q468">
        <f t="shared" si="31"/>
        <v>1</v>
      </c>
      <c r="R468">
        <f t="shared" si="32"/>
        <v>1</v>
      </c>
    </row>
    <row r="469" spans="1:18" ht="13.2" x14ac:dyDescent="0.25">
      <c r="A469" s="1">
        <v>467</v>
      </c>
      <c r="B469" s="1">
        <v>0</v>
      </c>
      <c r="C469" s="1">
        <v>2</v>
      </c>
      <c r="D469" s="1" t="s">
        <v>678</v>
      </c>
      <c r="E469" s="1" t="s">
        <v>13</v>
      </c>
      <c r="G469" s="1">
        <v>0</v>
      </c>
      <c r="H469" s="1">
        <v>0</v>
      </c>
      <c r="I469" s="1">
        <v>239853</v>
      </c>
      <c r="J469" s="1">
        <v>0</v>
      </c>
      <c r="L469" s="1" t="s">
        <v>15</v>
      </c>
      <c r="M469" t="str" cm="1">
        <f t="array" ref="M469">IF(L469="",S,L469)</f>
        <v>S</v>
      </c>
      <c r="N469" s="4">
        <f t="shared" si="29"/>
        <v>30.740707070707071</v>
      </c>
      <c r="O469">
        <v>1</v>
      </c>
      <c r="P469" t="str">
        <f t="shared" si="30"/>
        <v>M</v>
      </c>
      <c r="Q469">
        <f t="shared" si="31"/>
        <v>1</v>
      </c>
      <c r="R469">
        <f t="shared" si="32"/>
        <v>1</v>
      </c>
    </row>
    <row r="470" spans="1:18" ht="13.2" x14ac:dyDescent="0.25">
      <c r="A470" s="1">
        <v>468</v>
      </c>
      <c r="B470" s="1">
        <v>0</v>
      </c>
      <c r="C470" s="1">
        <v>1</v>
      </c>
      <c r="D470" s="1" t="s">
        <v>679</v>
      </c>
      <c r="E470" s="1" t="s">
        <v>13</v>
      </c>
      <c r="F470" s="1">
        <v>56</v>
      </c>
      <c r="G470" s="1">
        <v>0</v>
      </c>
      <c r="H470" s="1">
        <v>0</v>
      </c>
      <c r="I470" s="1">
        <v>113792</v>
      </c>
      <c r="J470" s="1">
        <v>26.55</v>
      </c>
      <c r="L470" s="1" t="s">
        <v>15</v>
      </c>
      <c r="M470" t="str" cm="1">
        <f t="array" ref="M470">IF(L470="",S,L470)</f>
        <v>S</v>
      </c>
      <c r="N470">
        <f t="shared" si="29"/>
        <v>56</v>
      </c>
      <c r="O470">
        <v>1</v>
      </c>
      <c r="P470" t="str">
        <f t="shared" si="30"/>
        <v>M</v>
      </c>
      <c r="Q470">
        <f t="shared" si="31"/>
        <v>1</v>
      </c>
      <c r="R470">
        <f t="shared" si="32"/>
        <v>1</v>
      </c>
    </row>
    <row r="471" spans="1:18" ht="13.2" x14ac:dyDescent="0.25">
      <c r="A471" s="1">
        <v>469</v>
      </c>
      <c r="B471" s="1">
        <v>0</v>
      </c>
      <c r="C471" s="1">
        <v>3</v>
      </c>
      <c r="D471" s="1" t="s">
        <v>680</v>
      </c>
      <c r="E471" s="1" t="s">
        <v>13</v>
      </c>
      <c r="G471" s="1">
        <v>0</v>
      </c>
      <c r="H471" s="1">
        <v>0</v>
      </c>
      <c r="I471" s="1">
        <v>36209</v>
      </c>
      <c r="J471" s="1">
        <v>7.7249999999999996</v>
      </c>
      <c r="L471" s="1" t="s">
        <v>28</v>
      </c>
      <c r="M471" t="str" cm="1">
        <f t="array" ref="M471">IF(L471="",S,L471)</f>
        <v>Q</v>
      </c>
      <c r="N471" s="4">
        <f t="shared" si="29"/>
        <v>26.507588932806325</v>
      </c>
      <c r="O471">
        <v>1</v>
      </c>
      <c r="P471" t="str">
        <f t="shared" si="30"/>
        <v>M</v>
      </c>
      <c r="Q471">
        <f t="shared" si="31"/>
        <v>1</v>
      </c>
      <c r="R471">
        <f t="shared" si="32"/>
        <v>1</v>
      </c>
    </row>
    <row r="472" spans="1:18" ht="13.2" x14ac:dyDescent="0.25">
      <c r="A472" s="1">
        <v>470</v>
      </c>
      <c r="B472" s="1">
        <v>1</v>
      </c>
      <c r="C472" s="1">
        <v>3</v>
      </c>
      <c r="D472" s="1" t="s">
        <v>681</v>
      </c>
      <c r="E472" s="1" t="s">
        <v>17</v>
      </c>
      <c r="F472" s="1">
        <v>0.75</v>
      </c>
      <c r="G472" s="1">
        <v>2</v>
      </c>
      <c r="H472" s="1">
        <v>1</v>
      </c>
      <c r="I472" s="1">
        <v>2666</v>
      </c>
      <c r="J472" s="1">
        <v>19.258299999999998</v>
      </c>
      <c r="L472" s="1" t="s">
        <v>20</v>
      </c>
      <c r="M472" t="str" cm="1">
        <f t="array" ref="M472">IF(L472="",S,L472)</f>
        <v>C</v>
      </c>
      <c r="N472" s="4">
        <f t="shared" si="29"/>
        <v>0.75</v>
      </c>
      <c r="O472">
        <v>0</v>
      </c>
      <c r="P472" t="str">
        <f t="shared" si="30"/>
        <v>M</v>
      </c>
      <c r="Q472">
        <f t="shared" si="31"/>
        <v>4</v>
      </c>
      <c r="R472">
        <f t="shared" si="32"/>
        <v>0</v>
      </c>
    </row>
    <row r="473" spans="1:18" ht="13.2" x14ac:dyDescent="0.25">
      <c r="A473" s="1">
        <v>471</v>
      </c>
      <c r="B473" s="1">
        <v>0</v>
      </c>
      <c r="C473" s="1">
        <v>3</v>
      </c>
      <c r="D473" s="1" t="s">
        <v>682</v>
      </c>
      <c r="E473" s="1" t="s">
        <v>13</v>
      </c>
      <c r="G473" s="1">
        <v>0</v>
      </c>
      <c r="H473" s="1">
        <v>0</v>
      </c>
      <c r="I473" s="1">
        <v>323592</v>
      </c>
      <c r="J473" s="1">
        <v>7.25</v>
      </c>
      <c r="L473" s="1" t="s">
        <v>15</v>
      </c>
      <c r="M473" t="str" cm="1">
        <f t="array" ref="M473">IF(L473="",S,L473)</f>
        <v>S</v>
      </c>
      <c r="N473" s="4">
        <f t="shared" si="29"/>
        <v>26.507588932806325</v>
      </c>
      <c r="O473">
        <v>1</v>
      </c>
      <c r="P473" t="str">
        <f t="shared" si="30"/>
        <v>M</v>
      </c>
      <c r="Q473">
        <f t="shared" si="31"/>
        <v>1</v>
      </c>
      <c r="R473">
        <f t="shared" si="32"/>
        <v>1</v>
      </c>
    </row>
    <row r="474" spans="1:18" ht="13.2" x14ac:dyDescent="0.25">
      <c r="A474" s="1">
        <v>472</v>
      </c>
      <c r="B474" s="1">
        <v>0</v>
      </c>
      <c r="C474" s="1">
        <v>3</v>
      </c>
      <c r="D474" s="1" t="s">
        <v>683</v>
      </c>
      <c r="E474" s="1" t="s">
        <v>13</v>
      </c>
      <c r="F474" s="1">
        <v>38</v>
      </c>
      <c r="G474" s="1">
        <v>0</v>
      </c>
      <c r="H474" s="1">
        <v>0</v>
      </c>
      <c r="I474" s="1">
        <v>315089</v>
      </c>
      <c r="J474" s="1">
        <v>8.6624999999999996</v>
      </c>
      <c r="L474" s="1" t="s">
        <v>15</v>
      </c>
      <c r="M474" t="str" cm="1">
        <f t="array" ref="M474">IF(L474="",S,L474)</f>
        <v>S</v>
      </c>
      <c r="N474">
        <f t="shared" si="29"/>
        <v>38</v>
      </c>
      <c r="O474">
        <v>1</v>
      </c>
      <c r="P474" t="str">
        <f t="shared" si="30"/>
        <v>M</v>
      </c>
      <c r="Q474">
        <f t="shared" si="31"/>
        <v>1</v>
      </c>
      <c r="R474">
        <f t="shared" si="32"/>
        <v>1</v>
      </c>
    </row>
    <row r="475" spans="1:18" ht="13.2" x14ac:dyDescent="0.25">
      <c r="A475" s="1">
        <v>473</v>
      </c>
      <c r="B475" s="1">
        <v>1</v>
      </c>
      <c r="C475" s="1">
        <v>2</v>
      </c>
      <c r="D475" s="1" t="s">
        <v>684</v>
      </c>
      <c r="E475" s="1" t="s">
        <v>17</v>
      </c>
      <c r="F475" s="1">
        <v>33</v>
      </c>
      <c r="G475" s="1">
        <v>1</v>
      </c>
      <c r="H475" s="1">
        <v>2</v>
      </c>
      <c r="I475" s="1" t="s">
        <v>104</v>
      </c>
      <c r="J475" s="1">
        <v>27.75</v>
      </c>
      <c r="L475" s="1" t="s">
        <v>15</v>
      </c>
      <c r="M475" t="str" cm="1">
        <f t="array" ref="M475">IF(L475="",S,L475)</f>
        <v>S</v>
      </c>
      <c r="N475">
        <f t="shared" si="29"/>
        <v>33</v>
      </c>
      <c r="O475">
        <v>0</v>
      </c>
      <c r="P475" t="str">
        <f t="shared" si="30"/>
        <v>M</v>
      </c>
      <c r="Q475">
        <f t="shared" si="31"/>
        <v>4</v>
      </c>
      <c r="R475">
        <f t="shared" si="32"/>
        <v>0</v>
      </c>
    </row>
    <row r="476" spans="1:18" ht="13.2" x14ac:dyDescent="0.25">
      <c r="A476" s="1">
        <v>474</v>
      </c>
      <c r="B476" s="1">
        <v>1</v>
      </c>
      <c r="C476" s="1">
        <v>2</v>
      </c>
      <c r="D476" s="1" t="s">
        <v>685</v>
      </c>
      <c r="E476" s="1" t="s">
        <v>17</v>
      </c>
      <c r="F476" s="1">
        <v>23</v>
      </c>
      <c r="G476" s="1">
        <v>0</v>
      </c>
      <c r="H476" s="1">
        <v>0</v>
      </c>
      <c r="I476" s="1" t="s">
        <v>686</v>
      </c>
      <c r="J476" s="1">
        <v>13.791700000000001</v>
      </c>
      <c r="K476" s="1" t="s">
        <v>444</v>
      </c>
      <c r="L476" s="1" t="s">
        <v>20</v>
      </c>
      <c r="M476" t="str" cm="1">
        <f t="array" ref="M476">IF(L476="",S,L476)</f>
        <v>C</v>
      </c>
      <c r="N476">
        <f t="shared" si="29"/>
        <v>23</v>
      </c>
      <c r="O476">
        <v>0</v>
      </c>
      <c r="P476" t="str">
        <f t="shared" si="30"/>
        <v>D</v>
      </c>
      <c r="Q476">
        <f t="shared" si="31"/>
        <v>1</v>
      </c>
      <c r="R476">
        <f t="shared" si="32"/>
        <v>1</v>
      </c>
    </row>
    <row r="477" spans="1:18" ht="13.2" x14ac:dyDescent="0.25">
      <c r="A477" s="1">
        <v>475</v>
      </c>
      <c r="B477" s="1">
        <v>0</v>
      </c>
      <c r="C477" s="1">
        <v>3</v>
      </c>
      <c r="D477" s="1" t="s">
        <v>687</v>
      </c>
      <c r="E477" s="1" t="s">
        <v>17</v>
      </c>
      <c r="F477" s="1">
        <v>22</v>
      </c>
      <c r="G477" s="1">
        <v>0</v>
      </c>
      <c r="H477" s="1">
        <v>0</v>
      </c>
      <c r="I477" s="1">
        <v>7553</v>
      </c>
      <c r="J477" s="1">
        <v>9.8375000000000004</v>
      </c>
      <c r="L477" s="1" t="s">
        <v>15</v>
      </c>
      <c r="M477" t="str" cm="1">
        <f t="array" ref="M477">IF(L477="",S,L477)</f>
        <v>S</v>
      </c>
      <c r="N477">
        <f t="shared" si="29"/>
        <v>22</v>
      </c>
      <c r="O477">
        <v>0</v>
      </c>
      <c r="P477" t="str">
        <f t="shared" si="30"/>
        <v>M</v>
      </c>
      <c r="Q477">
        <f t="shared" si="31"/>
        <v>1</v>
      </c>
      <c r="R477">
        <f t="shared" si="32"/>
        <v>1</v>
      </c>
    </row>
    <row r="478" spans="1:18" ht="13.2" x14ac:dyDescent="0.25">
      <c r="A478" s="1">
        <v>476</v>
      </c>
      <c r="B478" s="1">
        <v>0</v>
      </c>
      <c r="C478" s="1">
        <v>1</v>
      </c>
      <c r="D478" s="1" t="s">
        <v>688</v>
      </c>
      <c r="E478" s="1" t="s">
        <v>13</v>
      </c>
      <c r="G478" s="1">
        <v>0</v>
      </c>
      <c r="H478" s="1">
        <v>0</v>
      </c>
      <c r="I478" s="1">
        <v>110465</v>
      </c>
      <c r="J478" s="1">
        <v>52</v>
      </c>
      <c r="K478" s="1" t="s">
        <v>689</v>
      </c>
      <c r="L478" s="1" t="s">
        <v>15</v>
      </c>
      <c r="M478" t="str" cm="1">
        <f t="array" ref="M478">IF(L478="",S,L478)</f>
        <v>S</v>
      </c>
      <c r="N478" s="4">
        <f t="shared" si="29"/>
        <v>41.281386138613861</v>
      </c>
      <c r="O478">
        <v>1</v>
      </c>
      <c r="P478" t="str">
        <f t="shared" si="30"/>
        <v>A</v>
      </c>
      <c r="Q478">
        <f t="shared" si="31"/>
        <v>1</v>
      </c>
      <c r="R478">
        <f t="shared" si="32"/>
        <v>1</v>
      </c>
    </row>
    <row r="479" spans="1:18" ht="13.2" x14ac:dyDescent="0.25">
      <c r="A479" s="1">
        <v>477</v>
      </c>
      <c r="B479" s="1">
        <v>0</v>
      </c>
      <c r="C479" s="1">
        <v>2</v>
      </c>
      <c r="D479" s="1" t="s">
        <v>690</v>
      </c>
      <c r="E479" s="1" t="s">
        <v>13</v>
      </c>
      <c r="F479" s="1">
        <v>34</v>
      </c>
      <c r="G479" s="1">
        <v>1</v>
      </c>
      <c r="H479" s="1">
        <v>0</v>
      </c>
      <c r="I479" s="1">
        <v>31027</v>
      </c>
      <c r="J479" s="1">
        <v>21</v>
      </c>
      <c r="L479" s="1" t="s">
        <v>15</v>
      </c>
      <c r="M479" t="str" cm="1">
        <f t="array" ref="M479">IF(L479="",S,L479)</f>
        <v>S</v>
      </c>
      <c r="N479">
        <f t="shared" si="29"/>
        <v>34</v>
      </c>
      <c r="O479">
        <v>1</v>
      </c>
      <c r="P479" t="str">
        <f t="shared" si="30"/>
        <v>M</v>
      </c>
      <c r="Q479">
        <f t="shared" si="31"/>
        <v>2</v>
      </c>
      <c r="R479">
        <f t="shared" si="32"/>
        <v>0</v>
      </c>
    </row>
    <row r="480" spans="1:18" ht="13.2" x14ac:dyDescent="0.25">
      <c r="A480" s="1">
        <v>478</v>
      </c>
      <c r="B480" s="1">
        <v>0</v>
      </c>
      <c r="C480" s="1">
        <v>3</v>
      </c>
      <c r="D480" s="1" t="s">
        <v>691</v>
      </c>
      <c r="E480" s="1" t="s">
        <v>13</v>
      </c>
      <c r="F480" s="1">
        <v>29</v>
      </c>
      <c r="G480" s="1">
        <v>1</v>
      </c>
      <c r="H480" s="1">
        <v>0</v>
      </c>
      <c r="I480" s="1">
        <v>3460</v>
      </c>
      <c r="J480" s="1">
        <v>7.0457999999999998</v>
      </c>
      <c r="L480" s="1" t="s">
        <v>15</v>
      </c>
      <c r="M480" t="str" cm="1">
        <f t="array" ref="M480">IF(L480="",S,L480)</f>
        <v>S</v>
      </c>
      <c r="N480">
        <f t="shared" si="29"/>
        <v>29</v>
      </c>
      <c r="O480">
        <v>1</v>
      </c>
      <c r="P480" t="str">
        <f t="shared" si="30"/>
        <v>M</v>
      </c>
      <c r="Q480">
        <f t="shared" si="31"/>
        <v>2</v>
      </c>
      <c r="R480">
        <f t="shared" si="32"/>
        <v>0</v>
      </c>
    </row>
    <row r="481" spans="1:18" ht="13.2" x14ac:dyDescent="0.25">
      <c r="A481" s="1">
        <v>479</v>
      </c>
      <c r="B481" s="1">
        <v>0</v>
      </c>
      <c r="C481" s="1">
        <v>3</v>
      </c>
      <c r="D481" s="1" t="s">
        <v>692</v>
      </c>
      <c r="E481" s="1" t="s">
        <v>13</v>
      </c>
      <c r="F481" s="1">
        <v>22</v>
      </c>
      <c r="G481" s="1">
        <v>0</v>
      </c>
      <c r="H481" s="1">
        <v>0</v>
      </c>
      <c r="I481" s="1">
        <v>350060</v>
      </c>
      <c r="J481" s="1">
        <v>7.5208000000000004</v>
      </c>
      <c r="L481" s="1" t="s">
        <v>15</v>
      </c>
      <c r="M481" t="str" cm="1">
        <f t="array" ref="M481">IF(L481="",S,L481)</f>
        <v>S</v>
      </c>
      <c r="N481">
        <f t="shared" si="29"/>
        <v>22</v>
      </c>
      <c r="O481">
        <v>1</v>
      </c>
      <c r="P481" t="str">
        <f t="shared" si="30"/>
        <v>M</v>
      </c>
      <c r="Q481">
        <f t="shared" si="31"/>
        <v>1</v>
      </c>
      <c r="R481">
        <f t="shared" si="32"/>
        <v>1</v>
      </c>
    </row>
    <row r="482" spans="1:18" ht="13.2" x14ac:dyDescent="0.25">
      <c r="A482" s="1">
        <v>480</v>
      </c>
      <c r="B482" s="1">
        <v>1</v>
      </c>
      <c r="C482" s="1">
        <v>3</v>
      </c>
      <c r="D482" s="1" t="s">
        <v>693</v>
      </c>
      <c r="E482" s="1" t="s">
        <v>17</v>
      </c>
      <c r="F482" s="1">
        <v>2</v>
      </c>
      <c r="G482" s="1">
        <v>0</v>
      </c>
      <c r="H482" s="1">
        <v>1</v>
      </c>
      <c r="I482" s="1">
        <v>3101298</v>
      </c>
      <c r="J482" s="1">
        <v>12.2875</v>
      </c>
      <c r="L482" s="1" t="s">
        <v>15</v>
      </c>
      <c r="M482" t="str" cm="1">
        <f t="array" ref="M482">IF(L482="",S,L482)</f>
        <v>S</v>
      </c>
      <c r="N482">
        <f t="shared" si="29"/>
        <v>2</v>
      </c>
      <c r="O482">
        <v>0</v>
      </c>
      <c r="P482" t="str">
        <f t="shared" si="30"/>
        <v>M</v>
      </c>
      <c r="Q482">
        <f t="shared" si="31"/>
        <v>2</v>
      </c>
      <c r="R482">
        <f t="shared" si="32"/>
        <v>0</v>
      </c>
    </row>
    <row r="483" spans="1:18" ht="13.2" x14ac:dyDescent="0.25">
      <c r="A483" s="1">
        <v>481</v>
      </c>
      <c r="B483" s="1">
        <v>0</v>
      </c>
      <c r="C483" s="1">
        <v>3</v>
      </c>
      <c r="D483" s="1" t="s">
        <v>694</v>
      </c>
      <c r="E483" s="1" t="s">
        <v>13</v>
      </c>
      <c r="F483" s="1">
        <v>9</v>
      </c>
      <c r="G483" s="1">
        <v>5</v>
      </c>
      <c r="H483" s="1">
        <v>2</v>
      </c>
      <c r="I483" s="1" t="s">
        <v>106</v>
      </c>
      <c r="J483" s="1">
        <v>46.9</v>
      </c>
      <c r="L483" s="1" t="s">
        <v>15</v>
      </c>
      <c r="M483" t="str" cm="1">
        <f t="array" ref="M483">IF(L483="",S,L483)</f>
        <v>S</v>
      </c>
      <c r="N483">
        <f t="shared" si="29"/>
        <v>9</v>
      </c>
      <c r="O483">
        <v>1</v>
      </c>
      <c r="P483" t="str">
        <f t="shared" si="30"/>
        <v>M</v>
      </c>
      <c r="Q483">
        <f t="shared" si="31"/>
        <v>8</v>
      </c>
      <c r="R483">
        <f t="shared" si="32"/>
        <v>0</v>
      </c>
    </row>
    <row r="484" spans="1:18" ht="13.2" x14ac:dyDescent="0.25">
      <c r="A484" s="1">
        <v>482</v>
      </c>
      <c r="B484" s="1">
        <v>0</v>
      </c>
      <c r="C484" s="1">
        <v>2</v>
      </c>
      <c r="D484" s="1" t="s">
        <v>695</v>
      </c>
      <c r="E484" s="1" t="s">
        <v>13</v>
      </c>
      <c r="G484" s="1">
        <v>0</v>
      </c>
      <c r="H484" s="1">
        <v>0</v>
      </c>
      <c r="I484" s="1">
        <v>239854</v>
      </c>
      <c r="J484" s="1">
        <v>0</v>
      </c>
      <c r="L484" s="1" t="s">
        <v>15</v>
      </c>
      <c r="M484" t="str" cm="1">
        <f t="array" ref="M484">IF(L484="",S,L484)</f>
        <v>S</v>
      </c>
      <c r="N484" s="4">
        <f t="shared" si="29"/>
        <v>30.740707070707071</v>
      </c>
      <c r="O484">
        <v>1</v>
      </c>
      <c r="P484" t="str">
        <f t="shared" si="30"/>
        <v>M</v>
      </c>
      <c r="Q484">
        <f t="shared" si="31"/>
        <v>1</v>
      </c>
      <c r="R484">
        <f t="shared" si="32"/>
        <v>1</v>
      </c>
    </row>
    <row r="485" spans="1:18" ht="13.2" x14ac:dyDescent="0.25">
      <c r="A485" s="1">
        <v>483</v>
      </c>
      <c r="B485" s="1">
        <v>0</v>
      </c>
      <c r="C485" s="1">
        <v>3</v>
      </c>
      <c r="D485" s="1" t="s">
        <v>696</v>
      </c>
      <c r="E485" s="1" t="s">
        <v>13</v>
      </c>
      <c r="F485" s="1">
        <v>50</v>
      </c>
      <c r="G485" s="1">
        <v>0</v>
      </c>
      <c r="H485" s="1">
        <v>0</v>
      </c>
      <c r="I485" s="1" t="s">
        <v>697</v>
      </c>
      <c r="J485" s="1">
        <v>8.0500000000000007</v>
      </c>
      <c r="L485" s="1" t="s">
        <v>15</v>
      </c>
      <c r="M485" t="str" cm="1">
        <f t="array" ref="M485">IF(L485="",S,L485)</f>
        <v>S</v>
      </c>
      <c r="N485">
        <f t="shared" si="29"/>
        <v>50</v>
      </c>
      <c r="O485">
        <v>1</v>
      </c>
      <c r="P485" t="str">
        <f t="shared" si="30"/>
        <v>M</v>
      </c>
      <c r="Q485">
        <f t="shared" si="31"/>
        <v>1</v>
      </c>
      <c r="R485">
        <f t="shared" si="32"/>
        <v>1</v>
      </c>
    </row>
    <row r="486" spans="1:18" ht="13.2" x14ac:dyDescent="0.25">
      <c r="A486" s="1">
        <v>484</v>
      </c>
      <c r="B486" s="1">
        <v>1</v>
      </c>
      <c r="C486" s="1">
        <v>3</v>
      </c>
      <c r="D486" s="1" t="s">
        <v>698</v>
      </c>
      <c r="E486" s="1" t="s">
        <v>17</v>
      </c>
      <c r="F486" s="1">
        <v>63</v>
      </c>
      <c r="G486" s="1">
        <v>0</v>
      </c>
      <c r="H486" s="1">
        <v>0</v>
      </c>
      <c r="I486" s="1">
        <v>4134</v>
      </c>
      <c r="J486" s="1">
        <v>9.5875000000000004</v>
      </c>
      <c r="L486" s="1" t="s">
        <v>15</v>
      </c>
      <c r="M486" t="str" cm="1">
        <f t="array" ref="M486">IF(L486="",S,L486)</f>
        <v>S</v>
      </c>
      <c r="N486">
        <f t="shared" si="29"/>
        <v>63</v>
      </c>
      <c r="O486">
        <v>0</v>
      </c>
      <c r="P486" t="str">
        <f t="shared" si="30"/>
        <v>M</v>
      </c>
      <c r="Q486">
        <f t="shared" si="31"/>
        <v>1</v>
      </c>
      <c r="R486">
        <f t="shared" si="32"/>
        <v>1</v>
      </c>
    </row>
    <row r="487" spans="1:18" ht="13.2" x14ac:dyDescent="0.25">
      <c r="A487" s="1">
        <v>485</v>
      </c>
      <c r="B487" s="1">
        <v>1</v>
      </c>
      <c r="C487" s="1">
        <v>1</v>
      </c>
      <c r="D487" s="1" t="s">
        <v>699</v>
      </c>
      <c r="E487" s="1" t="s">
        <v>13</v>
      </c>
      <c r="F487" s="1">
        <v>25</v>
      </c>
      <c r="G487" s="1">
        <v>1</v>
      </c>
      <c r="H487" s="1">
        <v>0</v>
      </c>
      <c r="I487" s="1">
        <v>11967</v>
      </c>
      <c r="J487" s="1">
        <v>91.0792</v>
      </c>
      <c r="K487" s="1" t="s">
        <v>441</v>
      </c>
      <c r="L487" s="1" t="s">
        <v>20</v>
      </c>
      <c r="M487" t="str" cm="1">
        <f t="array" ref="M487">IF(L487="",S,L487)</f>
        <v>C</v>
      </c>
      <c r="N487">
        <f t="shared" si="29"/>
        <v>25</v>
      </c>
      <c r="O487">
        <v>1</v>
      </c>
      <c r="P487" t="str">
        <f t="shared" si="30"/>
        <v>B</v>
      </c>
      <c r="Q487">
        <f t="shared" si="31"/>
        <v>2</v>
      </c>
      <c r="R487">
        <f t="shared" si="32"/>
        <v>0</v>
      </c>
    </row>
    <row r="488" spans="1:18" ht="13.2" x14ac:dyDescent="0.25">
      <c r="A488" s="1">
        <v>486</v>
      </c>
      <c r="B488" s="1">
        <v>0</v>
      </c>
      <c r="C488" s="1">
        <v>3</v>
      </c>
      <c r="D488" s="1" t="s">
        <v>700</v>
      </c>
      <c r="E488" s="1" t="s">
        <v>17</v>
      </c>
      <c r="G488" s="1">
        <v>3</v>
      </c>
      <c r="H488" s="1">
        <v>1</v>
      </c>
      <c r="I488" s="1">
        <v>4133</v>
      </c>
      <c r="J488" s="1">
        <v>25.466699999999999</v>
      </c>
      <c r="L488" s="1" t="s">
        <v>15</v>
      </c>
      <c r="M488" t="str" cm="1">
        <f t="array" ref="M488">IF(L488="",S,L488)</f>
        <v>S</v>
      </c>
      <c r="N488" s="4">
        <f t="shared" si="29"/>
        <v>21.75</v>
      </c>
      <c r="O488">
        <v>0</v>
      </c>
      <c r="P488" t="str">
        <f t="shared" si="30"/>
        <v>M</v>
      </c>
      <c r="Q488">
        <f t="shared" si="31"/>
        <v>5</v>
      </c>
      <c r="R488">
        <f t="shared" si="32"/>
        <v>0</v>
      </c>
    </row>
    <row r="489" spans="1:18" ht="13.2" x14ac:dyDescent="0.25">
      <c r="A489" s="1">
        <v>487</v>
      </c>
      <c r="B489" s="1">
        <v>1</v>
      </c>
      <c r="C489" s="1">
        <v>1</v>
      </c>
      <c r="D489" s="1" t="s">
        <v>701</v>
      </c>
      <c r="E489" s="1" t="s">
        <v>17</v>
      </c>
      <c r="F489" s="1">
        <v>35</v>
      </c>
      <c r="G489" s="1">
        <v>1</v>
      </c>
      <c r="H489" s="1">
        <v>0</v>
      </c>
      <c r="I489" s="1">
        <v>19943</v>
      </c>
      <c r="J489" s="1">
        <v>90</v>
      </c>
      <c r="K489" s="1" t="s">
        <v>344</v>
      </c>
      <c r="L489" s="1" t="s">
        <v>15</v>
      </c>
      <c r="M489" t="str" cm="1">
        <f t="array" ref="M489">IF(L489="",S,L489)</f>
        <v>S</v>
      </c>
      <c r="N489">
        <f t="shared" si="29"/>
        <v>35</v>
      </c>
      <c r="O489">
        <v>0</v>
      </c>
      <c r="P489" t="str">
        <f t="shared" si="30"/>
        <v>C</v>
      </c>
      <c r="Q489">
        <f t="shared" si="31"/>
        <v>2</v>
      </c>
      <c r="R489">
        <f t="shared" si="32"/>
        <v>0</v>
      </c>
    </row>
    <row r="490" spans="1:18" ht="13.2" x14ac:dyDescent="0.25">
      <c r="A490" s="1">
        <v>488</v>
      </c>
      <c r="B490" s="1">
        <v>0</v>
      </c>
      <c r="C490" s="1">
        <v>1</v>
      </c>
      <c r="D490" s="1" t="s">
        <v>702</v>
      </c>
      <c r="E490" s="1" t="s">
        <v>13</v>
      </c>
      <c r="F490" s="1">
        <v>58</v>
      </c>
      <c r="G490" s="1">
        <v>0</v>
      </c>
      <c r="H490" s="1">
        <v>0</v>
      </c>
      <c r="I490" s="1">
        <v>11771</v>
      </c>
      <c r="J490" s="1">
        <v>29.7</v>
      </c>
      <c r="K490" s="1" t="s">
        <v>703</v>
      </c>
      <c r="L490" s="1" t="s">
        <v>20</v>
      </c>
      <c r="M490" t="str" cm="1">
        <f t="array" ref="M490">IF(L490="",S,L490)</f>
        <v>C</v>
      </c>
      <c r="N490">
        <f t="shared" si="29"/>
        <v>58</v>
      </c>
      <c r="O490">
        <v>1</v>
      </c>
      <c r="P490" t="str">
        <f t="shared" si="30"/>
        <v>B</v>
      </c>
      <c r="Q490">
        <f t="shared" si="31"/>
        <v>1</v>
      </c>
      <c r="R490">
        <f t="shared" si="32"/>
        <v>1</v>
      </c>
    </row>
    <row r="491" spans="1:18" ht="13.2" x14ac:dyDescent="0.25">
      <c r="A491" s="1">
        <v>489</v>
      </c>
      <c r="B491" s="1">
        <v>0</v>
      </c>
      <c r="C491" s="1">
        <v>3</v>
      </c>
      <c r="D491" s="1" t="s">
        <v>704</v>
      </c>
      <c r="E491" s="1" t="s">
        <v>13</v>
      </c>
      <c r="F491" s="1">
        <v>30</v>
      </c>
      <c r="G491" s="1">
        <v>0</v>
      </c>
      <c r="H491" s="1">
        <v>0</v>
      </c>
      <c r="I491" s="1" t="s">
        <v>705</v>
      </c>
      <c r="J491" s="1">
        <v>8.0500000000000007</v>
      </c>
      <c r="L491" s="1" t="s">
        <v>15</v>
      </c>
      <c r="M491" t="str" cm="1">
        <f t="array" ref="M491">IF(L491="",S,L491)</f>
        <v>S</v>
      </c>
      <c r="N491">
        <f t="shared" si="29"/>
        <v>30</v>
      </c>
      <c r="O491">
        <v>1</v>
      </c>
      <c r="P491" t="str">
        <f t="shared" si="30"/>
        <v>M</v>
      </c>
      <c r="Q491">
        <f t="shared" si="31"/>
        <v>1</v>
      </c>
      <c r="R491">
        <f t="shared" si="32"/>
        <v>1</v>
      </c>
    </row>
    <row r="492" spans="1:18" ht="13.2" x14ac:dyDescent="0.25">
      <c r="A492" s="1">
        <v>490</v>
      </c>
      <c r="B492" s="1">
        <v>1</v>
      </c>
      <c r="C492" s="1">
        <v>3</v>
      </c>
      <c r="D492" s="1" t="s">
        <v>706</v>
      </c>
      <c r="E492" s="1" t="s">
        <v>13</v>
      </c>
      <c r="F492" s="1">
        <v>9</v>
      </c>
      <c r="G492" s="1">
        <v>1</v>
      </c>
      <c r="H492" s="1">
        <v>1</v>
      </c>
      <c r="I492" s="1" t="s">
        <v>524</v>
      </c>
      <c r="J492" s="1">
        <v>15.9</v>
      </c>
      <c r="L492" s="1" t="s">
        <v>15</v>
      </c>
      <c r="M492" t="str" cm="1">
        <f t="array" ref="M492">IF(L492="",S,L492)</f>
        <v>S</v>
      </c>
      <c r="N492">
        <f t="shared" si="29"/>
        <v>9</v>
      </c>
      <c r="O492">
        <v>1</v>
      </c>
      <c r="P492" t="str">
        <f t="shared" si="30"/>
        <v>M</v>
      </c>
      <c r="Q492">
        <f t="shared" si="31"/>
        <v>3</v>
      </c>
      <c r="R492">
        <f t="shared" si="32"/>
        <v>0</v>
      </c>
    </row>
    <row r="493" spans="1:18" ht="13.2" x14ac:dyDescent="0.25">
      <c r="A493" s="1">
        <v>491</v>
      </c>
      <c r="B493" s="1">
        <v>0</v>
      </c>
      <c r="C493" s="1">
        <v>3</v>
      </c>
      <c r="D493" s="1" t="s">
        <v>707</v>
      </c>
      <c r="E493" s="1" t="s">
        <v>13</v>
      </c>
      <c r="G493" s="1">
        <v>1</v>
      </c>
      <c r="H493" s="1">
        <v>0</v>
      </c>
      <c r="I493" s="1">
        <v>65304</v>
      </c>
      <c r="J493" s="1">
        <v>19.966699999999999</v>
      </c>
      <c r="L493" s="1" t="s">
        <v>15</v>
      </c>
      <c r="M493" t="str" cm="1">
        <f t="array" ref="M493">IF(L493="",S,L493)</f>
        <v>S</v>
      </c>
      <c r="N493" s="4">
        <f t="shared" si="29"/>
        <v>26.507588932806325</v>
      </c>
      <c r="O493">
        <v>1</v>
      </c>
      <c r="P493" t="str">
        <f t="shared" si="30"/>
        <v>M</v>
      </c>
      <c r="Q493">
        <f t="shared" si="31"/>
        <v>2</v>
      </c>
      <c r="R493">
        <f t="shared" si="32"/>
        <v>0</v>
      </c>
    </row>
    <row r="494" spans="1:18" ht="13.2" x14ac:dyDescent="0.25">
      <c r="A494" s="1">
        <v>492</v>
      </c>
      <c r="B494" s="1">
        <v>0</v>
      </c>
      <c r="C494" s="1">
        <v>3</v>
      </c>
      <c r="D494" s="1" t="s">
        <v>708</v>
      </c>
      <c r="E494" s="1" t="s">
        <v>13</v>
      </c>
      <c r="F494" s="1">
        <v>21</v>
      </c>
      <c r="G494" s="1">
        <v>0</v>
      </c>
      <c r="H494" s="1">
        <v>0</v>
      </c>
      <c r="I494" s="1" t="s">
        <v>709</v>
      </c>
      <c r="J494" s="1">
        <v>7.25</v>
      </c>
      <c r="L494" s="1" t="s">
        <v>15</v>
      </c>
      <c r="M494" t="str" cm="1">
        <f t="array" ref="M494">IF(L494="",S,L494)</f>
        <v>S</v>
      </c>
      <c r="N494">
        <f t="shared" si="29"/>
        <v>21</v>
      </c>
      <c r="O494">
        <v>1</v>
      </c>
      <c r="P494" t="str">
        <f t="shared" si="30"/>
        <v>M</v>
      </c>
      <c r="Q494">
        <f t="shared" si="31"/>
        <v>1</v>
      </c>
      <c r="R494">
        <f t="shared" si="32"/>
        <v>1</v>
      </c>
    </row>
    <row r="495" spans="1:18" ht="13.2" x14ac:dyDescent="0.25">
      <c r="A495" s="1">
        <v>493</v>
      </c>
      <c r="B495" s="1">
        <v>0</v>
      </c>
      <c r="C495" s="1">
        <v>1</v>
      </c>
      <c r="D495" s="1" t="s">
        <v>710</v>
      </c>
      <c r="E495" s="1" t="s">
        <v>13</v>
      </c>
      <c r="F495" s="1">
        <v>55</v>
      </c>
      <c r="G495" s="1">
        <v>0</v>
      </c>
      <c r="H495" s="1">
        <v>0</v>
      </c>
      <c r="I495" s="1">
        <v>113787</v>
      </c>
      <c r="J495" s="1">
        <v>30.5</v>
      </c>
      <c r="K495" s="1" t="s">
        <v>711</v>
      </c>
      <c r="L495" s="1" t="s">
        <v>15</v>
      </c>
      <c r="M495" t="str" cm="1">
        <f t="array" ref="M495">IF(L495="",S,L495)</f>
        <v>S</v>
      </c>
      <c r="N495">
        <f t="shared" si="29"/>
        <v>55</v>
      </c>
      <c r="O495">
        <v>1</v>
      </c>
      <c r="P495" t="str">
        <f t="shared" si="30"/>
        <v>C</v>
      </c>
      <c r="Q495">
        <f t="shared" si="31"/>
        <v>1</v>
      </c>
      <c r="R495">
        <f t="shared" si="32"/>
        <v>1</v>
      </c>
    </row>
    <row r="496" spans="1:18" ht="13.2" x14ac:dyDescent="0.25">
      <c r="A496" s="1">
        <v>494</v>
      </c>
      <c r="B496" s="1">
        <v>0</v>
      </c>
      <c r="C496" s="1">
        <v>1</v>
      </c>
      <c r="D496" s="1" t="s">
        <v>712</v>
      </c>
      <c r="E496" s="1" t="s">
        <v>13</v>
      </c>
      <c r="F496" s="1">
        <v>71</v>
      </c>
      <c r="G496" s="1">
        <v>0</v>
      </c>
      <c r="H496" s="1">
        <v>0</v>
      </c>
      <c r="I496" s="1" t="s">
        <v>713</v>
      </c>
      <c r="J496" s="1">
        <v>49.504199999999997</v>
      </c>
      <c r="L496" s="1" t="s">
        <v>20</v>
      </c>
      <c r="M496" t="str" cm="1">
        <f t="array" ref="M496">IF(L496="",S,L496)</f>
        <v>C</v>
      </c>
      <c r="N496">
        <f t="shared" si="29"/>
        <v>71</v>
      </c>
      <c r="O496">
        <v>1</v>
      </c>
      <c r="P496" t="str">
        <f t="shared" si="30"/>
        <v>M</v>
      </c>
      <c r="Q496">
        <f t="shared" si="31"/>
        <v>1</v>
      </c>
      <c r="R496">
        <f t="shared" si="32"/>
        <v>1</v>
      </c>
    </row>
    <row r="497" spans="1:18" ht="13.2" x14ac:dyDescent="0.25">
      <c r="A497" s="1">
        <v>495</v>
      </c>
      <c r="B497" s="1">
        <v>0</v>
      </c>
      <c r="C497" s="1">
        <v>3</v>
      </c>
      <c r="D497" s="1" t="s">
        <v>714</v>
      </c>
      <c r="E497" s="1" t="s">
        <v>13</v>
      </c>
      <c r="F497" s="1">
        <v>21</v>
      </c>
      <c r="G497" s="1">
        <v>0</v>
      </c>
      <c r="H497" s="1">
        <v>0</v>
      </c>
      <c r="I497" s="1" t="s">
        <v>715</v>
      </c>
      <c r="J497" s="1">
        <v>8.0500000000000007</v>
      </c>
      <c r="L497" s="1" t="s">
        <v>15</v>
      </c>
      <c r="M497" t="str" cm="1">
        <f t="array" ref="M497">IF(L497="",S,L497)</f>
        <v>S</v>
      </c>
      <c r="N497">
        <f t="shared" si="29"/>
        <v>21</v>
      </c>
      <c r="O497">
        <v>1</v>
      </c>
      <c r="P497" t="str">
        <f t="shared" si="30"/>
        <v>M</v>
      </c>
      <c r="Q497">
        <f t="shared" si="31"/>
        <v>1</v>
      </c>
      <c r="R497">
        <f t="shared" si="32"/>
        <v>1</v>
      </c>
    </row>
    <row r="498" spans="1:18" ht="13.2" x14ac:dyDescent="0.25">
      <c r="A498" s="1">
        <v>496</v>
      </c>
      <c r="B498" s="1">
        <v>0</v>
      </c>
      <c r="C498" s="1">
        <v>3</v>
      </c>
      <c r="D498" s="1" t="s">
        <v>716</v>
      </c>
      <c r="E498" s="1" t="s">
        <v>13</v>
      </c>
      <c r="G498" s="1">
        <v>0</v>
      </c>
      <c r="H498" s="1">
        <v>0</v>
      </c>
      <c r="I498" s="1">
        <v>2627</v>
      </c>
      <c r="J498" s="1">
        <v>14.458299999999999</v>
      </c>
      <c r="L498" s="1" t="s">
        <v>20</v>
      </c>
      <c r="M498" t="str" cm="1">
        <f t="array" ref="M498">IF(L498="",S,L498)</f>
        <v>C</v>
      </c>
      <c r="N498" s="4">
        <f t="shared" si="29"/>
        <v>26.507588932806325</v>
      </c>
      <c r="O498">
        <v>1</v>
      </c>
      <c r="P498" t="str">
        <f t="shared" si="30"/>
        <v>M</v>
      </c>
      <c r="Q498">
        <f t="shared" si="31"/>
        <v>1</v>
      </c>
      <c r="R498">
        <f t="shared" si="32"/>
        <v>1</v>
      </c>
    </row>
    <row r="499" spans="1:18" ht="13.2" x14ac:dyDescent="0.25">
      <c r="A499" s="1">
        <v>497</v>
      </c>
      <c r="B499" s="1">
        <v>1</v>
      </c>
      <c r="C499" s="1">
        <v>1</v>
      </c>
      <c r="D499" s="1" t="s">
        <v>717</v>
      </c>
      <c r="E499" s="1" t="s">
        <v>17</v>
      </c>
      <c r="F499" s="1">
        <v>54</v>
      </c>
      <c r="G499" s="1">
        <v>1</v>
      </c>
      <c r="H499" s="1">
        <v>0</v>
      </c>
      <c r="I499" s="1">
        <v>36947</v>
      </c>
      <c r="J499" s="1">
        <v>78.2667</v>
      </c>
      <c r="K499" s="1" t="s">
        <v>718</v>
      </c>
      <c r="L499" s="1" t="s">
        <v>20</v>
      </c>
      <c r="M499" t="str" cm="1">
        <f t="array" ref="M499">IF(L499="",S,L499)</f>
        <v>C</v>
      </c>
      <c r="N499">
        <f t="shared" si="29"/>
        <v>54</v>
      </c>
      <c r="O499">
        <v>0</v>
      </c>
      <c r="P499" t="str">
        <f t="shared" si="30"/>
        <v>D</v>
      </c>
      <c r="Q499">
        <f t="shared" si="31"/>
        <v>2</v>
      </c>
      <c r="R499">
        <f t="shared" si="32"/>
        <v>0</v>
      </c>
    </row>
    <row r="500" spans="1:18" ht="13.2" x14ac:dyDescent="0.25">
      <c r="A500" s="1">
        <v>498</v>
      </c>
      <c r="B500" s="1">
        <v>0</v>
      </c>
      <c r="C500" s="1">
        <v>3</v>
      </c>
      <c r="D500" s="1" t="s">
        <v>719</v>
      </c>
      <c r="E500" s="1" t="s">
        <v>13</v>
      </c>
      <c r="G500" s="1">
        <v>0</v>
      </c>
      <c r="H500" s="1">
        <v>0</v>
      </c>
      <c r="I500" s="1" t="s">
        <v>720</v>
      </c>
      <c r="J500" s="1">
        <v>15.1</v>
      </c>
      <c r="L500" s="1" t="s">
        <v>15</v>
      </c>
      <c r="M500" t="str" cm="1">
        <f t="array" ref="M500">IF(L500="",S,L500)</f>
        <v>S</v>
      </c>
      <c r="N500" s="4">
        <f t="shared" si="29"/>
        <v>26.507588932806325</v>
      </c>
      <c r="O500">
        <v>1</v>
      </c>
      <c r="P500" t="str">
        <f t="shared" si="30"/>
        <v>M</v>
      </c>
      <c r="Q500">
        <f t="shared" si="31"/>
        <v>1</v>
      </c>
      <c r="R500">
        <f t="shared" si="32"/>
        <v>1</v>
      </c>
    </row>
    <row r="501" spans="1:18" ht="13.2" x14ac:dyDescent="0.25">
      <c r="A501" s="1">
        <v>499</v>
      </c>
      <c r="B501" s="1">
        <v>0</v>
      </c>
      <c r="C501" s="1">
        <v>1</v>
      </c>
      <c r="D501" s="1" t="s">
        <v>721</v>
      </c>
      <c r="E501" s="1" t="s">
        <v>17</v>
      </c>
      <c r="F501" s="1">
        <v>25</v>
      </c>
      <c r="G501" s="1">
        <v>1</v>
      </c>
      <c r="H501" s="1">
        <v>2</v>
      </c>
      <c r="I501" s="1">
        <v>113781</v>
      </c>
      <c r="J501" s="1">
        <v>151.55000000000001</v>
      </c>
      <c r="K501" s="1" t="s">
        <v>451</v>
      </c>
      <c r="L501" s="1" t="s">
        <v>15</v>
      </c>
      <c r="M501" t="str" cm="1">
        <f t="array" ref="M501">IF(L501="",S,L501)</f>
        <v>S</v>
      </c>
      <c r="N501">
        <f t="shared" si="29"/>
        <v>25</v>
      </c>
      <c r="O501">
        <v>0</v>
      </c>
      <c r="P501" t="str">
        <f t="shared" si="30"/>
        <v>C</v>
      </c>
      <c r="Q501">
        <f t="shared" si="31"/>
        <v>4</v>
      </c>
      <c r="R501">
        <f t="shared" si="32"/>
        <v>0</v>
      </c>
    </row>
    <row r="502" spans="1:18" ht="13.2" x14ac:dyDescent="0.25">
      <c r="A502" s="1">
        <v>500</v>
      </c>
      <c r="B502" s="1">
        <v>0</v>
      </c>
      <c r="C502" s="1">
        <v>3</v>
      </c>
      <c r="D502" s="1" t="s">
        <v>722</v>
      </c>
      <c r="E502" s="1" t="s">
        <v>13</v>
      </c>
      <c r="F502" s="1">
        <v>24</v>
      </c>
      <c r="G502" s="1">
        <v>0</v>
      </c>
      <c r="H502" s="1">
        <v>0</v>
      </c>
      <c r="I502" s="1">
        <v>350035</v>
      </c>
      <c r="J502" s="1">
        <v>7.7957999999999998</v>
      </c>
      <c r="L502" s="1" t="s">
        <v>15</v>
      </c>
      <c r="M502" t="str" cm="1">
        <f t="array" ref="M502">IF(L502="",S,L502)</f>
        <v>S</v>
      </c>
      <c r="N502">
        <f t="shared" si="29"/>
        <v>24</v>
      </c>
      <c r="O502">
        <v>1</v>
      </c>
      <c r="P502" t="str">
        <f t="shared" si="30"/>
        <v>M</v>
      </c>
      <c r="Q502">
        <f t="shared" si="31"/>
        <v>1</v>
      </c>
      <c r="R502">
        <f t="shared" si="32"/>
        <v>1</v>
      </c>
    </row>
    <row r="503" spans="1:18" ht="13.2" x14ac:dyDescent="0.25">
      <c r="A503" s="1">
        <v>501</v>
      </c>
      <c r="B503" s="1">
        <v>0</v>
      </c>
      <c r="C503" s="1">
        <v>3</v>
      </c>
      <c r="D503" s="1" t="s">
        <v>723</v>
      </c>
      <c r="E503" s="1" t="s">
        <v>13</v>
      </c>
      <c r="F503" s="1">
        <v>17</v>
      </c>
      <c r="G503" s="1">
        <v>0</v>
      </c>
      <c r="H503" s="1">
        <v>0</v>
      </c>
      <c r="I503" s="1">
        <v>315086</v>
      </c>
      <c r="J503" s="1">
        <v>8.6624999999999996</v>
      </c>
      <c r="L503" s="1" t="s">
        <v>15</v>
      </c>
      <c r="M503" t="str" cm="1">
        <f t="array" ref="M503">IF(L503="",S,L503)</f>
        <v>S</v>
      </c>
      <c r="N503">
        <f t="shared" si="29"/>
        <v>17</v>
      </c>
      <c r="O503">
        <v>1</v>
      </c>
      <c r="P503" t="str">
        <f t="shared" si="30"/>
        <v>M</v>
      </c>
      <c r="Q503">
        <f t="shared" si="31"/>
        <v>1</v>
      </c>
      <c r="R503">
        <f t="shared" si="32"/>
        <v>1</v>
      </c>
    </row>
    <row r="504" spans="1:18" ht="13.2" x14ac:dyDescent="0.25">
      <c r="A504" s="1">
        <v>502</v>
      </c>
      <c r="B504" s="1">
        <v>0</v>
      </c>
      <c r="C504" s="1">
        <v>3</v>
      </c>
      <c r="D504" s="1" t="s">
        <v>724</v>
      </c>
      <c r="E504" s="1" t="s">
        <v>17</v>
      </c>
      <c r="F504" s="1">
        <v>21</v>
      </c>
      <c r="G504" s="1">
        <v>0</v>
      </c>
      <c r="H504" s="1">
        <v>0</v>
      </c>
      <c r="I504" s="1">
        <v>364846</v>
      </c>
      <c r="J504" s="1">
        <v>7.75</v>
      </c>
      <c r="L504" s="1" t="s">
        <v>28</v>
      </c>
      <c r="M504" t="str" cm="1">
        <f t="array" ref="M504">IF(L504="",S,L504)</f>
        <v>Q</v>
      </c>
      <c r="N504">
        <f t="shared" si="29"/>
        <v>21</v>
      </c>
      <c r="O504">
        <v>0</v>
      </c>
      <c r="P504" t="str">
        <f t="shared" si="30"/>
        <v>M</v>
      </c>
      <c r="Q504">
        <f t="shared" si="31"/>
        <v>1</v>
      </c>
      <c r="R504">
        <f t="shared" si="32"/>
        <v>1</v>
      </c>
    </row>
    <row r="505" spans="1:18" ht="13.2" x14ac:dyDescent="0.25">
      <c r="A505" s="1">
        <v>503</v>
      </c>
      <c r="B505" s="1">
        <v>0</v>
      </c>
      <c r="C505" s="1">
        <v>3</v>
      </c>
      <c r="D505" s="1" t="s">
        <v>725</v>
      </c>
      <c r="E505" s="1" t="s">
        <v>17</v>
      </c>
      <c r="G505" s="1">
        <v>0</v>
      </c>
      <c r="H505" s="1">
        <v>0</v>
      </c>
      <c r="I505" s="1">
        <v>330909</v>
      </c>
      <c r="J505" s="1">
        <v>7.6292</v>
      </c>
      <c r="L505" s="1" t="s">
        <v>28</v>
      </c>
      <c r="M505" t="str" cm="1">
        <f t="array" ref="M505">IF(L505="",S,L505)</f>
        <v>Q</v>
      </c>
      <c r="N505" s="4">
        <f t="shared" si="29"/>
        <v>21.75</v>
      </c>
      <c r="O505">
        <v>0</v>
      </c>
      <c r="P505" t="str">
        <f t="shared" si="30"/>
        <v>M</v>
      </c>
      <c r="Q505">
        <f t="shared" si="31"/>
        <v>1</v>
      </c>
      <c r="R505">
        <f t="shared" si="32"/>
        <v>1</v>
      </c>
    </row>
    <row r="506" spans="1:18" ht="13.2" x14ac:dyDescent="0.25">
      <c r="A506" s="1">
        <v>504</v>
      </c>
      <c r="B506" s="1">
        <v>0</v>
      </c>
      <c r="C506" s="1">
        <v>3</v>
      </c>
      <c r="D506" s="1" t="s">
        <v>726</v>
      </c>
      <c r="E506" s="1" t="s">
        <v>17</v>
      </c>
      <c r="F506" s="1">
        <v>37</v>
      </c>
      <c r="G506" s="1">
        <v>0</v>
      </c>
      <c r="H506" s="1">
        <v>0</v>
      </c>
      <c r="I506" s="1">
        <v>4135</v>
      </c>
      <c r="J506" s="1">
        <v>9.5875000000000004</v>
      </c>
      <c r="L506" s="1" t="s">
        <v>15</v>
      </c>
      <c r="M506" t="str" cm="1">
        <f t="array" ref="M506">IF(L506="",S,L506)</f>
        <v>S</v>
      </c>
      <c r="N506">
        <f t="shared" si="29"/>
        <v>37</v>
      </c>
      <c r="O506">
        <v>0</v>
      </c>
      <c r="P506" t="str">
        <f t="shared" si="30"/>
        <v>M</v>
      </c>
      <c r="Q506">
        <f t="shared" si="31"/>
        <v>1</v>
      </c>
      <c r="R506">
        <f t="shared" si="32"/>
        <v>1</v>
      </c>
    </row>
    <row r="507" spans="1:18" ht="13.2" x14ac:dyDescent="0.25">
      <c r="A507" s="1">
        <v>505</v>
      </c>
      <c r="B507" s="1">
        <v>1</v>
      </c>
      <c r="C507" s="1">
        <v>1</v>
      </c>
      <c r="D507" s="1" t="s">
        <v>727</v>
      </c>
      <c r="E507" s="1" t="s">
        <v>17</v>
      </c>
      <c r="F507" s="1">
        <v>16</v>
      </c>
      <c r="G507" s="1">
        <v>0</v>
      </c>
      <c r="H507" s="1">
        <v>0</v>
      </c>
      <c r="I507" s="1">
        <v>110152</v>
      </c>
      <c r="J507" s="1">
        <v>86.5</v>
      </c>
      <c r="K507" s="1" t="s">
        <v>728</v>
      </c>
      <c r="L507" s="1" t="s">
        <v>15</v>
      </c>
      <c r="M507" t="str" cm="1">
        <f t="array" ref="M507">IF(L507="",S,L507)</f>
        <v>S</v>
      </c>
      <c r="N507">
        <f t="shared" si="29"/>
        <v>16</v>
      </c>
      <c r="O507">
        <v>0</v>
      </c>
      <c r="P507" t="str">
        <f t="shared" si="30"/>
        <v>B</v>
      </c>
      <c r="Q507">
        <f t="shared" si="31"/>
        <v>1</v>
      </c>
      <c r="R507">
        <f t="shared" si="32"/>
        <v>1</v>
      </c>
    </row>
    <row r="508" spans="1:18" ht="13.2" x14ac:dyDescent="0.25">
      <c r="A508" s="1">
        <v>506</v>
      </c>
      <c r="B508" s="1">
        <v>0</v>
      </c>
      <c r="C508" s="1">
        <v>1</v>
      </c>
      <c r="D508" s="1" t="s">
        <v>729</v>
      </c>
      <c r="E508" s="1" t="s">
        <v>13</v>
      </c>
      <c r="F508" s="1">
        <v>18</v>
      </c>
      <c r="G508" s="1">
        <v>1</v>
      </c>
      <c r="H508" s="1">
        <v>0</v>
      </c>
      <c r="I508" s="1" t="s">
        <v>464</v>
      </c>
      <c r="J508" s="1">
        <v>108.9</v>
      </c>
      <c r="K508" s="1" t="s">
        <v>465</v>
      </c>
      <c r="L508" s="1" t="s">
        <v>20</v>
      </c>
      <c r="M508" t="str" cm="1">
        <f t="array" ref="M508">IF(L508="",S,L508)</f>
        <v>C</v>
      </c>
      <c r="N508">
        <f t="shared" si="29"/>
        <v>18</v>
      </c>
      <c r="O508">
        <v>1</v>
      </c>
      <c r="P508" t="str">
        <f t="shared" si="30"/>
        <v>C</v>
      </c>
      <c r="Q508">
        <f t="shared" si="31"/>
        <v>2</v>
      </c>
      <c r="R508">
        <f t="shared" si="32"/>
        <v>0</v>
      </c>
    </row>
    <row r="509" spans="1:18" ht="13.2" x14ac:dyDescent="0.25">
      <c r="A509" s="1">
        <v>507</v>
      </c>
      <c r="B509" s="1">
        <v>1</v>
      </c>
      <c r="C509" s="1">
        <v>2</v>
      </c>
      <c r="D509" s="1" t="s">
        <v>730</v>
      </c>
      <c r="E509" s="1" t="s">
        <v>17</v>
      </c>
      <c r="F509" s="1">
        <v>33</v>
      </c>
      <c r="G509" s="1">
        <v>0</v>
      </c>
      <c r="H509" s="1">
        <v>2</v>
      </c>
      <c r="I509" s="1">
        <v>26360</v>
      </c>
      <c r="J509" s="1">
        <v>26</v>
      </c>
      <c r="L509" s="1" t="s">
        <v>15</v>
      </c>
      <c r="M509" t="str" cm="1">
        <f t="array" ref="M509">IF(L509="",S,L509)</f>
        <v>S</v>
      </c>
      <c r="N509">
        <f t="shared" si="29"/>
        <v>33</v>
      </c>
      <c r="O509">
        <v>0</v>
      </c>
      <c r="P509" t="str">
        <f t="shared" si="30"/>
        <v>M</v>
      </c>
      <c r="Q509">
        <f t="shared" si="31"/>
        <v>3</v>
      </c>
      <c r="R509">
        <f t="shared" si="32"/>
        <v>0</v>
      </c>
    </row>
    <row r="510" spans="1:18" ht="13.2" x14ac:dyDescent="0.25">
      <c r="A510" s="1">
        <v>508</v>
      </c>
      <c r="B510" s="1">
        <v>1</v>
      </c>
      <c r="C510" s="1">
        <v>1</v>
      </c>
      <c r="D510" s="1" t="s">
        <v>731</v>
      </c>
      <c r="E510" s="1" t="s">
        <v>13</v>
      </c>
      <c r="G510" s="1">
        <v>0</v>
      </c>
      <c r="H510" s="1">
        <v>0</v>
      </c>
      <c r="I510" s="1">
        <v>111427</v>
      </c>
      <c r="J510" s="1">
        <v>26.55</v>
      </c>
      <c r="L510" s="1" t="s">
        <v>15</v>
      </c>
      <c r="M510" t="str" cm="1">
        <f t="array" ref="M510">IF(L510="",S,L510)</f>
        <v>S</v>
      </c>
      <c r="N510" s="4">
        <f t="shared" si="29"/>
        <v>41.281386138613861</v>
      </c>
      <c r="O510">
        <v>1</v>
      </c>
      <c r="P510" t="str">
        <f t="shared" si="30"/>
        <v>M</v>
      </c>
      <c r="Q510">
        <f t="shared" si="31"/>
        <v>1</v>
      </c>
      <c r="R510">
        <f t="shared" si="32"/>
        <v>1</v>
      </c>
    </row>
    <row r="511" spans="1:18" ht="13.2" x14ac:dyDescent="0.25">
      <c r="A511" s="1">
        <v>509</v>
      </c>
      <c r="B511" s="1">
        <v>0</v>
      </c>
      <c r="C511" s="1">
        <v>3</v>
      </c>
      <c r="D511" s="1" t="s">
        <v>732</v>
      </c>
      <c r="E511" s="1" t="s">
        <v>13</v>
      </c>
      <c r="F511" s="1">
        <v>28</v>
      </c>
      <c r="G511" s="1">
        <v>0</v>
      </c>
      <c r="H511" s="1">
        <v>0</v>
      </c>
      <c r="I511" s="1" t="s">
        <v>733</v>
      </c>
      <c r="J511" s="1">
        <v>22.524999999999999</v>
      </c>
      <c r="L511" s="1" t="s">
        <v>15</v>
      </c>
      <c r="M511" t="str" cm="1">
        <f t="array" ref="M511">IF(L511="",S,L511)</f>
        <v>S</v>
      </c>
      <c r="N511">
        <f t="shared" si="29"/>
        <v>28</v>
      </c>
      <c r="O511">
        <v>1</v>
      </c>
      <c r="P511" t="str">
        <f t="shared" si="30"/>
        <v>M</v>
      </c>
      <c r="Q511">
        <f t="shared" si="31"/>
        <v>1</v>
      </c>
      <c r="R511">
        <f t="shared" si="32"/>
        <v>1</v>
      </c>
    </row>
    <row r="512" spans="1:18" ht="13.2" x14ac:dyDescent="0.25">
      <c r="A512" s="1">
        <v>510</v>
      </c>
      <c r="B512" s="1">
        <v>1</v>
      </c>
      <c r="C512" s="1">
        <v>3</v>
      </c>
      <c r="D512" s="1" t="s">
        <v>734</v>
      </c>
      <c r="E512" s="1" t="s">
        <v>13</v>
      </c>
      <c r="F512" s="1">
        <v>26</v>
      </c>
      <c r="G512" s="1">
        <v>0</v>
      </c>
      <c r="H512" s="1">
        <v>0</v>
      </c>
      <c r="I512" s="1">
        <v>1601</v>
      </c>
      <c r="J512" s="1">
        <v>56.495800000000003</v>
      </c>
      <c r="L512" s="1" t="s">
        <v>15</v>
      </c>
      <c r="M512" t="str" cm="1">
        <f t="array" ref="M512">IF(L512="",S,L512)</f>
        <v>S</v>
      </c>
      <c r="N512">
        <f t="shared" si="29"/>
        <v>26</v>
      </c>
      <c r="O512">
        <v>1</v>
      </c>
      <c r="P512" t="str">
        <f t="shared" si="30"/>
        <v>M</v>
      </c>
      <c r="Q512">
        <f t="shared" si="31"/>
        <v>1</v>
      </c>
      <c r="R512">
        <f t="shared" si="32"/>
        <v>1</v>
      </c>
    </row>
    <row r="513" spans="1:18" ht="13.2" x14ac:dyDescent="0.25">
      <c r="A513" s="1">
        <v>511</v>
      </c>
      <c r="B513" s="1">
        <v>1</v>
      </c>
      <c r="C513" s="1">
        <v>3</v>
      </c>
      <c r="D513" s="1" t="s">
        <v>735</v>
      </c>
      <c r="E513" s="1" t="s">
        <v>13</v>
      </c>
      <c r="F513" s="1">
        <v>29</v>
      </c>
      <c r="G513" s="1">
        <v>0</v>
      </c>
      <c r="H513" s="1">
        <v>0</v>
      </c>
      <c r="I513" s="1">
        <v>382651</v>
      </c>
      <c r="J513" s="1">
        <v>7.75</v>
      </c>
      <c r="L513" s="1" t="s">
        <v>28</v>
      </c>
      <c r="M513" t="str" cm="1">
        <f t="array" ref="M513">IF(L513="",S,L513)</f>
        <v>Q</v>
      </c>
      <c r="N513">
        <f t="shared" si="29"/>
        <v>29</v>
      </c>
      <c r="O513">
        <v>1</v>
      </c>
      <c r="P513" t="str">
        <f t="shared" si="30"/>
        <v>M</v>
      </c>
      <c r="Q513">
        <f t="shared" si="31"/>
        <v>1</v>
      </c>
      <c r="R513">
        <f t="shared" si="32"/>
        <v>1</v>
      </c>
    </row>
    <row r="514" spans="1:18" ht="13.2" x14ac:dyDescent="0.25">
      <c r="A514" s="1">
        <v>512</v>
      </c>
      <c r="B514" s="1">
        <v>0</v>
      </c>
      <c r="C514" s="1">
        <v>3</v>
      </c>
      <c r="D514" s="1" t="s">
        <v>736</v>
      </c>
      <c r="E514" s="1" t="s">
        <v>13</v>
      </c>
      <c r="G514" s="1">
        <v>0</v>
      </c>
      <c r="H514" s="1">
        <v>0</v>
      </c>
      <c r="I514" s="1" t="s">
        <v>737</v>
      </c>
      <c r="J514" s="1">
        <v>8.0500000000000007</v>
      </c>
      <c r="L514" s="1" t="s">
        <v>15</v>
      </c>
      <c r="M514" t="str" cm="1">
        <f t="array" ref="M514">IF(L514="",S,L514)</f>
        <v>S</v>
      </c>
      <c r="N514" s="4">
        <f t="shared" si="29"/>
        <v>26.507588932806325</v>
      </c>
      <c r="O514">
        <v>1</v>
      </c>
      <c r="P514" t="str">
        <f t="shared" si="30"/>
        <v>M</v>
      </c>
      <c r="Q514">
        <f t="shared" si="31"/>
        <v>1</v>
      </c>
      <c r="R514">
        <f t="shared" si="32"/>
        <v>1</v>
      </c>
    </row>
    <row r="515" spans="1:18" ht="13.2" x14ac:dyDescent="0.25">
      <c r="A515" s="1">
        <v>513</v>
      </c>
      <c r="B515" s="1">
        <v>1</v>
      </c>
      <c r="C515" s="1">
        <v>1</v>
      </c>
      <c r="D515" s="1" t="s">
        <v>738</v>
      </c>
      <c r="E515" s="1" t="s">
        <v>13</v>
      </c>
      <c r="F515" s="1">
        <v>36</v>
      </c>
      <c r="G515" s="1">
        <v>0</v>
      </c>
      <c r="H515" s="1">
        <v>0</v>
      </c>
      <c r="I515" s="1" t="s">
        <v>739</v>
      </c>
      <c r="J515" s="1">
        <v>26.287500000000001</v>
      </c>
      <c r="K515" s="1" t="s">
        <v>740</v>
      </c>
      <c r="L515" s="1" t="s">
        <v>15</v>
      </c>
      <c r="M515" t="str" cm="1">
        <f t="array" ref="M515">IF(L515="",S,L515)</f>
        <v>S</v>
      </c>
      <c r="N515">
        <f t="shared" ref="N515:N578" si="33">IF(F515="",SUMIFS(Avg_Age,Pclass_Age,C515,Sex_Age,E515),F515)</f>
        <v>36</v>
      </c>
      <c r="O515">
        <v>1</v>
      </c>
      <c r="P515" t="str">
        <f t="shared" si="30"/>
        <v>E</v>
      </c>
      <c r="Q515">
        <f t="shared" si="31"/>
        <v>1</v>
      </c>
      <c r="R515">
        <f t="shared" si="32"/>
        <v>1</v>
      </c>
    </row>
    <row r="516" spans="1:18" ht="13.2" x14ac:dyDescent="0.25">
      <c r="A516" s="1">
        <v>514</v>
      </c>
      <c r="B516" s="1">
        <v>1</v>
      </c>
      <c r="C516" s="1">
        <v>1</v>
      </c>
      <c r="D516" s="1" t="s">
        <v>741</v>
      </c>
      <c r="E516" s="1" t="s">
        <v>17</v>
      </c>
      <c r="F516" s="1">
        <v>54</v>
      </c>
      <c r="G516" s="1">
        <v>1</v>
      </c>
      <c r="H516" s="1">
        <v>0</v>
      </c>
      <c r="I516" s="1" t="s">
        <v>742</v>
      </c>
      <c r="J516" s="1">
        <v>59.4</v>
      </c>
      <c r="L516" s="1" t="s">
        <v>20</v>
      </c>
      <c r="M516" t="str" cm="1">
        <f t="array" ref="M516">IF(L516="",S,L516)</f>
        <v>C</v>
      </c>
      <c r="N516">
        <f t="shared" si="33"/>
        <v>54</v>
      </c>
      <c r="O516">
        <v>0</v>
      </c>
      <c r="P516" t="str">
        <f t="shared" ref="P516:P579" si="34">IF(K516="","M",LEFT(K516,1))</f>
        <v>M</v>
      </c>
      <c r="Q516">
        <f t="shared" ref="Q516:Q579" si="35">SUM(G516:H516,1)</f>
        <v>2</v>
      </c>
      <c r="R516">
        <f t="shared" ref="R516:R579" si="36">IF(Q516=1,1,0)</f>
        <v>0</v>
      </c>
    </row>
    <row r="517" spans="1:18" ht="13.2" x14ac:dyDescent="0.25">
      <c r="A517" s="1">
        <v>515</v>
      </c>
      <c r="B517" s="1">
        <v>0</v>
      </c>
      <c r="C517" s="1">
        <v>3</v>
      </c>
      <c r="D517" s="1" t="s">
        <v>743</v>
      </c>
      <c r="E517" s="1" t="s">
        <v>13</v>
      </c>
      <c r="F517" s="1">
        <v>24</v>
      </c>
      <c r="G517" s="1">
        <v>0</v>
      </c>
      <c r="H517" s="1">
        <v>0</v>
      </c>
      <c r="I517" s="1">
        <v>349209</v>
      </c>
      <c r="J517" s="1">
        <v>7.4958</v>
      </c>
      <c r="L517" s="1" t="s">
        <v>15</v>
      </c>
      <c r="M517" t="str" cm="1">
        <f t="array" ref="M517">IF(L517="",S,L517)</f>
        <v>S</v>
      </c>
      <c r="N517">
        <f t="shared" si="33"/>
        <v>24</v>
      </c>
      <c r="O517">
        <v>1</v>
      </c>
      <c r="P517" t="str">
        <f t="shared" si="34"/>
        <v>M</v>
      </c>
      <c r="Q517">
        <f t="shared" si="35"/>
        <v>1</v>
      </c>
      <c r="R517">
        <f t="shared" si="36"/>
        <v>1</v>
      </c>
    </row>
    <row r="518" spans="1:18" ht="13.2" x14ac:dyDescent="0.25">
      <c r="A518" s="1">
        <v>516</v>
      </c>
      <c r="B518" s="1">
        <v>0</v>
      </c>
      <c r="C518" s="1">
        <v>1</v>
      </c>
      <c r="D518" s="1" t="s">
        <v>744</v>
      </c>
      <c r="E518" s="1" t="s">
        <v>13</v>
      </c>
      <c r="F518" s="1">
        <v>47</v>
      </c>
      <c r="G518" s="1">
        <v>0</v>
      </c>
      <c r="H518" s="1">
        <v>0</v>
      </c>
      <c r="I518" s="1">
        <v>36967</v>
      </c>
      <c r="J518" s="1">
        <v>34.020800000000001</v>
      </c>
      <c r="K518" s="1" t="s">
        <v>745</v>
      </c>
      <c r="L518" s="1" t="s">
        <v>15</v>
      </c>
      <c r="M518" t="str" cm="1">
        <f t="array" ref="M518">IF(L518="",S,L518)</f>
        <v>S</v>
      </c>
      <c r="N518">
        <f t="shared" si="33"/>
        <v>47</v>
      </c>
      <c r="O518">
        <v>1</v>
      </c>
      <c r="P518" t="str">
        <f t="shared" si="34"/>
        <v>D</v>
      </c>
      <c r="Q518">
        <f t="shared" si="35"/>
        <v>1</v>
      </c>
      <c r="R518">
        <f t="shared" si="36"/>
        <v>1</v>
      </c>
    </row>
    <row r="519" spans="1:18" ht="13.2" x14ac:dyDescent="0.25">
      <c r="A519" s="1">
        <v>517</v>
      </c>
      <c r="B519" s="1">
        <v>1</v>
      </c>
      <c r="C519" s="1">
        <v>2</v>
      </c>
      <c r="D519" s="1" t="s">
        <v>746</v>
      </c>
      <c r="E519" s="1" t="s">
        <v>17</v>
      </c>
      <c r="F519" s="1">
        <v>34</v>
      </c>
      <c r="G519" s="1">
        <v>0</v>
      </c>
      <c r="H519" s="1">
        <v>0</v>
      </c>
      <c r="I519" s="1" t="s">
        <v>747</v>
      </c>
      <c r="J519" s="1">
        <v>10.5</v>
      </c>
      <c r="K519" s="1" t="s">
        <v>118</v>
      </c>
      <c r="L519" s="1" t="s">
        <v>15</v>
      </c>
      <c r="M519" t="str" cm="1">
        <f t="array" ref="M519">IF(L519="",S,L519)</f>
        <v>S</v>
      </c>
      <c r="N519">
        <f t="shared" si="33"/>
        <v>34</v>
      </c>
      <c r="O519">
        <v>0</v>
      </c>
      <c r="P519" t="str">
        <f t="shared" si="34"/>
        <v>F</v>
      </c>
      <c r="Q519">
        <f t="shared" si="35"/>
        <v>1</v>
      </c>
      <c r="R519">
        <f t="shared" si="36"/>
        <v>1</v>
      </c>
    </row>
    <row r="520" spans="1:18" ht="13.2" x14ac:dyDescent="0.25">
      <c r="A520" s="1">
        <v>518</v>
      </c>
      <c r="B520" s="1">
        <v>0</v>
      </c>
      <c r="C520" s="1">
        <v>3</v>
      </c>
      <c r="D520" s="1" t="s">
        <v>748</v>
      </c>
      <c r="E520" s="1" t="s">
        <v>13</v>
      </c>
      <c r="G520" s="1">
        <v>0</v>
      </c>
      <c r="H520" s="1">
        <v>0</v>
      </c>
      <c r="I520" s="1">
        <v>371110</v>
      </c>
      <c r="J520" s="1">
        <v>24.15</v>
      </c>
      <c r="L520" s="1" t="s">
        <v>28</v>
      </c>
      <c r="M520" t="str" cm="1">
        <f t="array" ref="M520">IF(L520="",S,L520)</f>
        <v>Q</v>
      </c>
      <c r="N520" s="4">
        <f t="shared" si="33"/>
        <v>26.507588932806325</v>
      </c>
      <c r="O520">
        <v>1</v>
      </c>
      <c r="P520" t="str">
        <f t="shared" si="34"/>
        <v>M</v>
      </c>
      <c r="Q520">
        <f t="shared" si="35"/>
        <v>1</v>
      </c>
      <c r="R520">
        <f t="shared" si="36"/>
        <v>1</v>
      </c>
    </row>
    <row r="521" spans="1:18" ht="13.2" x14ac:dyDescent="0.25">
      <c r="A521" s="1">
        <v>519</v>
      </c>
      <c r="B521" s="1">
        <v>1</v>
      </c>
      <c r="C521" s="1">
        <v>2</v>
      </c>
      <c r="D521" s="1" t="s">
        <v>749</v>
      </c>
      <c r="E521" s="1" t="s">
        <v>17</v>
      </c>
      <c r="F521" s="1">
        <v>36</v>
      </c>
      <c r="G521" s="1">
        <v>1</v>
      </c>
      <c r="H521" s="1">
        <v>0</v>
      </c>
      <c r="I521" s="1">
        <v>226875</v>
      </c>
      <c r="J521" s="1">
        <v>26</v>
      </c>
      <c r="L521" s="1" t="s">
        <v>15</v>
      </c>
      <c r="M521" t="str" cm="1">
        <f t="array" ref="M521">IF(L521="",S,L521)</f>
        <v>S</v>
      </c>
      <c r="N521">
        <f t="shared" si="33"/>
        <v>36</v>
      </c>
      <c r="O521">
        <v>0</v>
      </c>
      <c r="P521" t="str">
        <f t="shared" si="34"/>
        <v>M</v>
      </c>
      <c r="Q521">
        <f t="shared" si="35"/>
        <v>2</v>
      </c>
      <c r="R521">
        <f t="shared" si="36"/>
        <v>0</v>
      </c>
    </row>
    <row r="522" spans="1:18" ht="13.2" x14ac:dyDescent="0.25">
      <c r="A522" s="1">
        <v>520</v>
      </c>
      <c r="B522" s="1">
        <v>0</v>
      </c>
      <c r="C522" s="1">
        <v>3</v>
      </c>
      <c r="D522" s="1" t="s">
        <v>750</v>
      </c>
      <c r="E522" s="1" t="s">
        <v>13</v>
      </c>
      <c r="F522" s="1">
        <v>32</v>
      </c>
      <c r="G522" s="1">
        <v>0</v>
      </c>
      <c r="H522" s="1">
        <v>0</v>
      </c>
      <c r="I522" s="1">
        <v>349242</v>
      </c>
      <c r="J522" s="1">
        <v>7.8958000000000004</v>
      </c>
      <c r="L522" s="1" t="s">
        <v>15</v>
      </c>
      <c r="M522" t="str" cm="1">
        <f t="array" ref="M522">IF(L522="",S,L522)</f>
        <v>S</v>
      </c>
      <c r="N522">
        <f t="shared" si="33"/>
        <v>32</v>
      </c>
      <c r="O522">
        <v>1</v>
      </c>
      <c r="P522" t="str">
        <f t="shared" si="34"/>
        <v>M</v>
      </c>
      <c r="Q522">
        <f t="shared" si="35"/>
        <v>1</v>
      </c>
      <c r="R522">
        <f t="shared" si="36"/>
        <v>1</v>
      </c>
    </row>
    <row r="523" spans="1:18" ht="13.2" x14ac:dyDescent="0.25">
      <c r="A523" s="1">
        <v>521</v>
      </c>
      <c r="B523" s="1">
        <v>1</v>
      </c>
      <c r="C523" s="1">
        <v>1</v>
      </c>
      <c r="D523" s="1" t="s">
        <v>751</v>
      </c>
      <c r="E523" s="1" t="s">
        <v>17</v>
      </c>
      <c r="F523" s="1">
        <v>30</v>
      </c>
      <c r="G523" s="1">
        <v>0</v>
      </c>
      <c r="H523" s="1">
        <v>0</v>
      </c>
      <c r="I523" s="1">
        <v>12749</v>
      </c>
      <c r="J523" s="1">
        <v>93.5</v>
      </c>
      <c r="K523" s="1" t="s">
        <v>752</v>
      </c>
      <c r="L523" s="1" t="s">
        <v>15</v>
      </c>
      <c r="M523" t="str" cm="1">
        <f t="array" ref="M523">IF(L523="",S,L523)</f>
        <v>S</v>
      </c>
      <c r="N523">
        <f t="shared" si="33"/>
        <v>30</v>
      </c>
      <c r="O523">
        <v>0</v>
      </c>
      <c r="P523" t="str">
        <f t="shared" si="34"/>
        <v>B</v>
      </c>
      <c r="Q523">
        <f t="shared" si="35"/>
        <v>1</v>
      </c>
      <c r="R523">
        <f t="shared" si="36"/>
        <v>1</v>
      </c>
    </row>
    <row r="524" spans="1:18" ht="13.2" x14ac:dyDescent="0.25">
      <c r="A524" s="1">
        <v>522</v>
      </c>
      <c r="B524" s="1">
        <v>0</v>
      </c>
      <c r="C524" s="1">
        <v>3</v>
      </c>
      <c r="D524" s="1" t="s">
        <v>753</v>
      </c>
      <c r="E524" s="1" t="s">
        <v>13</v>
      </c>
      <c r="F524" s="1">
        <v>22</v>
      </c>
      <c r="G524" s="1">
        <v>0</v>
      </c>
      <c r="H524" s="1">
        <v>0</v>
      </c>
      <c r="I524" s="1">
        <v>349252</v>
      </c>
      <c r="J524" s="1">
        <v>7.8958000000000004</v>
      </c>
      <c r="L524" s="1" t="s">
        <v>15</v>
      </c>
      <c r="M524" t="str" cm="1">
        <f t="array" ref="M524">IF(L524="",S,L524)</f>
        <v>S</v>
      </c>
      <c r="N524">
        <f t="shared" si="33"/>
        <v>22</v>
      </c>
      <c r="O524">
        <v>1</v>
      </c>
      <c r="P524" t="str">
        <f t="shared" si="34"/>
        <v>M</v>
      </c>
      <c r="Q524">
        <f t="shared" si="35"/>
        <v>1</v>
      </c>
      <c r="R524">
        <f t="shared" si="36"/>
        <v>1</v>
      </c>
    </row>
    <row r="525" spans="1:18" ht="13.2" x14ac:dyDescent="0.25">
      <c r="A525" s="1">
        <v>523</v>
      </c>
      <c r="B525" s="1">
        <v>0</v>
      </c>
      <c r="C525" s="1">
        <v>3</v>
      </c>
      <c r="D525" s="1" t="s">
        <v>754</v>
      </c>
      <c r="E525" s="1" t="s">
        <v>13</v>
      </c>
      <c r="G525" s="1">
        <v>0</v>
      </c>
      <c r="H525" s="1">
        <v>0</v>
      </c>
      <c r="I525" s="1">
        <v>2624</v>
      </c>
      <c r="J525" s="1">
        <v>7.2249999999999996</v>
      </c>
      <c r="L525" s="1" t="s">
        <v>20</v>
      </c>
      <c r="M525" t="str" cm="1">
        <f t="array" ref="M525">IF(L525="",S,L525)</f>
        <v>C</v>
      </c>
      <c r="N525" s="4">
        <f t="shared" si="33"/>
        <v>26.507588932806325</v>
      </c>
      <c r="O525">
        <v>1</v>
      </c>
      <c r="P525" t="str">
        <f t="shared" si="34"/>
        <v>M</v>
      </c>
      <c r="Q525">
        <f t="shared" si="35"/>
        <v>1</v>
      </c>
      <c r="R525">
        <f t="shared" si="36"/>
        <v>1</v>
      </c>
    </row>
    <row r="526" spans="1:18" ht="13.2" x14ac:dyDescent="0.25">
      <c r="A526" s="1">
        <v>524</v>
      </c>
      <c r="B526" s="1">
        <v>1</v>
      </c>
      <c r="C526" s="1">
        <v>1</v>
      </c>
      <c r="D526" s="1" t="s">
        <v>755</v>
      </c>
      <c r="E526" s="1" t="s">
        <v>17</v>
      </c>
      <c r="F526" s="1">
        <v>44</v>
      </c>
      <c r="G526" s="1">
        <v>0</v>
      </c>
      <c r="H526" s="1">
        <v>1</v>
      </c>
      <c r="I526" s="1">
        <v>111361</v>
      </c>
      <c r="J526" s="1">
        <v>57.979199999999999</v>
      </c>
      <c r="K526" s="1" t="s">
        <v>499</v>
      </c>
      <c r="L526" s="1" t="s">
        <v>20</v>
      </c>
      <c r="M526" t="str" cm="1">
        <f t="array" ref="M526">IF(L526="",S,L526)</f>
        <v>C</v>
      </c>
      <c r="N526">
        <f t="shared" si="33"/>
        <v>44</v>
      </c>
      <c r="O526">
        <v>0</v>
      </c>
      <c r="P526" t="str">
        <f t="shared" si="34"/>
        <v>B</v>
      </c>
      <c r="Q526">
        <f t="shared" si="35"/>
        <v>2</v>
      </c>
      <c r="R526">
        <f t="shared" si="36"/>
        <v>0</v>
      </c>
    </row>
    <row r="527" spans="1:18" ht="13.2" x14ac:dyDescent="0.25">
      <c r="A527" s="1">
        <v>525</v>
      </c>
      <c r="B527" s="1">
        <v>0</v>
      </c>
      <c r="C527" s="1">
        <v>3</v>
      </c>
      <c r="D527" s="1" t="s">
        <v>756</v>
      </c>
      <c r="E527" s="1" t="s">
        <v>13</v>
      </c>
      <c r="G527" s="1">
        <v>0</v>
      </c>
      <c r="H527" s="1">
        <v>0</v>
      </c>
      <c r="I527" s="1">
        <v>2700</v>
      </c>
      <c r="J527" s="1">
        <v>7.2291999999999996</v>
      </c>
      <c r="L527" s="1" t="s">
        <v>20</v>
      </c>
      <c r="M527" t="str" cm="1">
        <f t="array" ref="M527">IF(L527="",S,L527)</f>
        <v>C</v>
      </c>
      <c r="N527" s="4">
        <f t="shared" si="33"/>
        <v>26.507588932806325</v>
      </c>
      <c r="O527">
        <v>1</v>
      </c>
      <c r="P527" t="str">
        <f t="shared" si="34"/>
        <v>M</v>
      </c>
      <c r="Q527">
        <f t="shared" si="35"/>
        <v>1</v>
      </c>
      <c r="R527">
        <f t="shared" si="36"/>
        <v>1</v>
      </c>
    </row>
    <row r="528" spans="1:18" ht="13.2" x14ac:dyDescent="0.25">
      <c r="A528" s="1">
        <v>526</v>
      </c>
      <c r="B528" s="1">
        <v>0</v>
      </c>
      <c r="C528" s="1">
        <v>3</v>
      </c>
      <c r="D528" s="1" t="s">
        <v>757</v>
      </c>
      <c r="E528" s="1" t="s">
        <v>13</v>
      </c>
      <c r="F528" s="1">
        <v>40.5</v>
      </c>
      <c r="G528" s="1">
        <v>0</v>
      </c>
      <c r="H528" s="1">
        <v>0</v>
      </c>
      <c r="I528" s="1">
        <v>367232</v>
      </c>
      <c r="J528" s="1">
        <v>7.75</v>
      </c>
      <c r="L528" s="1" t="s">
        <v>28</v>
      </c>
      <c r="M528" t="str" cm="1">
        <f t="array" ref="M528">IF(L528="",S,L528)</f>
        <v>Q</v>
      </c>
      <c r="N528" s="4">
        <f t="shared" si="33"/>
        <v>40.5</v>
      </c>
      <c r="O528">
        <v>1</v>
      </c>
      <c r="P528" t="str">
        <f t="shared" si="34"/>
        <v>M</v>
      </c>
      <c r="Q528">
        <f t="shared" si="35"/>
        <v>1</v>
      </c>
      <c r="R528">
        <f t="shared" si="36"/>
        <v>1</v>
      </c>
    </row>
    <row r="529" spans="1:18" ht="13.2" x14ac:dyDescent="0.25">
      <c r="A529" s="1">
        <v>527</v>
      </c>
      <c r="B529" s="1">
        <v>1</v>
      </c>
      <c r="C529" s="1">
        <v>2</v>
      </c>
      <c r="D529" s="1" t="s">
        <v>758</v>
      </c>
      <c r="E529" s="1" t="s">
        <v>17</v>
      </c>
      <c r="F529" s="1">
        <v>50</v>
      </c>
      <c r="G529" s="1">
        <v>0</v>
      </c>
      <c r="H529" s="1">
        <v>0</v>
      </c>
      <c r="I529" s="1" t="s">
        <v>759</v>
      </c>
      <c r="J529" s="1">
        <v>10.5</v>
      </c>
      <c r="L529" s="1" t="s">
        <v>15</v>
      </c>
      <c r="M529" t="str" cm="1">
        <f t="array" ref="M529">IF(L529="",S,L529)</f>
        <v>S</v>
      </c>
      <c r="N529">
        <f t="shared" si="33"/>
        <v>50</v>
      </c>
      <c r="O529">
        <v>0</v>
      </c>
      <c r="P529" t="str">
        <f t="shared" si="34"/>
        <v>M</v>
      </c>
      <c r="Q529">
        <f t="shared" si="35"/>
        <v>1</v>
      </c>
      <c r="R529">
        <f t="shared" si="36"/>
        <v>1</v>
      </c>
    </row>
    <row r="530" spans="1:18" ht="13.2" x14ac:dyDescent="0.25">
      <c r="A530" s="1">
        <v>528</v>
      </c>
      <c r="B530" s="1">
        <v>0</v>
      </c>
      <c r="C530" s="1">
        <v>1</v>
      </c>
      <c r="D530" s="1" t="s">
        <v>760</v>
      </c>
      <c r="E530" s="1" t="s">
        <v>13</v>
      </c>
      <c r="G530" s="1">
        <v>0</v>
      </c>
      <c r="H530" s="1">
        <v>0</v>
      </c>
      <c r="I530" s="1" t="s">
        <v>761</v>
      </c>
      <c r="J530" s="1">
        <v>221.7792</v>
      </c>
      <c r="K530" s="1" t="s">
        <v>762</v>
      </c>
      <c r="L530" s="1" t="s">
        <v>15</v>
      </c>
      <c r="M530" t="str" cm="1">
        <f t="array" ref="M530">IF(L530="",S,L530)</f>
        <v>S</v>
      </c>
      <c r="N530" s="4">
        <f t="shared" si="33"/>
        <v>41.281386138613861</v>
      </c>
      <c r="O530">
        <v>1</v>
      </c>
      <c r="P530" t="str">
        <f t="shared" si="34"/>
        <v>C</v>
      </c>
      <c r="Q530">
        <f t="shared" si="35"/>
        <v>1</v>
      </c>
      <c r="R530">
        <f t="shared" si="36"/>
        <v>1</v>
      </c>
    </row>
    <row r="531" spans="1:18" ht="13.2" x14ac:dyDescent="0.25">
      <c r="A531" s="1">
        <v>529</v>
      </c>
      <c r="B531" s="1">
        <v>0</v>
      </c>
      <c r="C531" s="1">
        <v>3</v>
      </c>
      <c r="D531" s="1" t="s">
        <v>763</v>
      </c>
      <c r="E531" s="1" t="s">
        <v>13</v>
      </c>
      <c r="F531" s="1">
        <v>39</v>
      </c>
      <c r="G531" s="1">
        <v>0</v>
      </c>
      <c r="H531" s="1">
        <v>0</v>
      </c>
      <c r="I531" s="1">
        <v>3101296</v>
      </c>
      <c r="J531" s="1">
        <v>7.9249999999999998</v>
      </c>
      <c r="L531" s="1" t="s">
        <v>15</v>
      </c>
      <c r="M531" t="str" cm="1">
        <f t="array" ref="M531">IF(L531="",S,L531)</f>
        <v>S</v>
      </c>
      <c r="N531">
        <f t="shared" si="33"/>
        <v>39</v>
      </c>
      <c r="O531">
        <v>1</v>
      </c>
      <c r="P531" t="str">
        <f t="shared" si="34"/>
        <v>M</v>
      </c>
      <c r="Q531">
        <f t="shared" si="35"/>
        <v>1</v>
      </c>
      <c r="R531">
        <f t="shared" si="36"/>
        <v>1</v>
      </c>
    </row>
    <row r="532" spans="1:18" ht="13.2" x14ac:dyDescent="0.25">
      <c r="A532" s="1">
        <v>530</v>
      </c>
      <c r="B532" s="1">
        <v>0</v>
      </c>
      <c r="C532" s="1">
        <v>2</v>
      </c>
      <c r="D532" s="1" t="s">
        <v>764</v>
      </c>
      <c r="E532" s="1" t="s">
        <v>13</v>
      </c>
      <c r="F532" s="1">
        <v>23</v>
      </c>
      <c r="G532" s="1">
        <v>2</v>
      </c>
      <c r="H532" s="1">
        <v>1</v>
      </c>
      <c r="I532" s="1">
        <v>29104</v>
      </c>
      <c r="J532" s="1">
        <v>11.5</v>
      </c>
      <c r="L532" s="1" t="s">
        <v>15</v>
      </c>
      <c r="M532" t="str" cm="1">
        <f t="array" ref="M532">IF(L532="",S,L532)</f>
        <v>S</v>
      </c>
      <c r="N532">
        <f t="shared" si="33"/>
        <v>23</v>
      </c>
      <c r="O532">
        <v>1</v>
      </c>
      <c r="P532" t="str">
        <f t="shared" si="34"/>
        <v>M</v>
      </c>
      <c r="Q532">
        <f t="shared" si="35"/>
        <v>4</v>
      </c>
      <c r="R532">
        <f t="shared" si="36"/>
        <v>0</v>
      </c>
    </row>
    <row r="533" spans="1:18" ht="13.2" x14ac:dyDescent="0.25">
      <c r="A533" s="1">
        <v>531</v>
      </c>
      <c r="B533" s="1">
        <v>1</v>
      </c>
      <c r="C533" s="1">
        <v>2</v>
      </c>
      <c r="D533" s="1" t="s">
        <v>765</v>
      </c>
      <c r="E533" s="1" t="s">
        <v>17</v>
      </c>
      <c r="F533" s="1">
        <v>2</v>
      </c>
      <c r="G533" s="1">
        <v>1</v>
      </c>
      <c r="H533" s="1">
        <v>1</v>
      </c>
      <c r="I533" s="1">
        <v>26360</v>
      </c>
      <c r="J533" s="1">
        <v>26</v>
      </c>
      <c r="L533" s="1" t="s">
        <v>15</v>
      </c>
      <c r="M533" t="str" cm="1">
        <f t="array" ref="M533">IF(L533="",S,L533)</f>
        <v>S</v>
      </c>
      <c r="N533">
        <f t="shared" si="33"/>
        <v>2</v>
      </c>
      <c r="O533">
        <v>0</v>
      </c>
      <c r="P533" t="str">
        <f t="shared" si="34"/>
        <v>M</v>
      </c>
      <c r="Q533">
        <f t="shared" si="35"/>
        <v>3</v>
      </c>
      <c r="R533">
        <f t="shared" si="36"/>
        <v>0</v>
      </c>
    </row>
    <row r="534" spans="1:18" ht="13.2" x14ac:dyDescent="0.25">
      <c r="A534" s="1">
        <v>532</v>
      </c>
      <c r="B534" s="1">
        <v>0</v>
      </c>
      <c r="C534" s="1">
        <v>3</v>
      </c>
      <c r="D534" s="1" t="s">
        <v>766</v>
      </c>
      <c r="E534" s="1" t="s">
        <v>13</v>
      </c>
      <c r="G534" s="1">
        <v>0</v>
      </c>
      <c r="H534" s="1">
        <v>0</v>
      </c>
      <c r="I534" s="1">
        <v>2641</v>
      </c>
      <c r="J534" s="1">
        <v>7.2291999999999996</v>
      </c>
      <c r="L534" s="1" t="s">
        <v>20</v>
      </c>
      <c r="M534" t="str" cm="1">
        <f t="array" ref="M534">IF(L534="",S,L534)</f>
        <v>C</v>
      </c>
      <c r="N534" s="4">
        <f t="shared" si="33"/>
        <v>26.507588932806325</v>
      </c>
      <c r="O534">
        <v>1</v>
      </c>
      <c r="P534" t="str">
        <f t="shared" si="34"/>
        <v>M</v>
      </c>
      <c r="Q534">
        <f t="shared" si="35"/>
        <v>1</v>
      </c>
      <c r="R534">
        <f t="shared" si="36"/>
        <v>1</v>
      </c>
    </row>
    <row r="535" spans="1:18" ht="13.2" x14ac:dyDescent="0.25">
      <c r="A535" s="1">
        <v>533</v>
      </c>
      <c r="B535" s="1">
        <v>0</v>
      </c>
      <c r="C535" s="1">
        <v>3</v>
      </c>
      <c r="D535" s="1" t="s">
        <v>767</v>
      </c>
      <c r="E535" s="1" t="s">
        <v>13</v>
      </c>
      <c r="F535" s="1">
        <v>17</v>
      </c>
      <c r="G535" s="1">
        <v>1</v>
      </c>
      <c r="H535" s="1">
        <v>1</v>
      </c>
      <c r="I535" s="1">
        <v>2690</v>
      </c>
      <c r="J535" s="1">
        <v>7.2291999999999996</v>
      </c>
      <c r="L535" s="1" t="s">
        <v>20</v>
      </c>
      <c r="M535" t="str" cm="1">
        <f t="array" ref="M535">IF(L535="",S,L535)</f>
        <v>C</v>
      </c>
      <c r="N535">
        <f t="shared" si="33"/>
        <v>17</v>
      </c>
      <c r="O535">
        <v>1</v>
      </c>
      <c r="P535" t="str">
        <f t="shared" si="34"/>
        <v>M</v>
      </c>
      <c r="Q535">
        <f t="shared" si="35"/>
        <v>3</v>
      </c>
      <c r="R535">
        <f t="shared" si="36"/>
        <v>0</v>
      </c>
    </row>
    <row r="536" spans="1:18" ht="13.2" x14ac:dyDescent="0.25">
      <c r="A536" s="1">
        <v>534</v>
      </c>
      <c r="B536" s="1">
        <v>1</v>
      </c>
      <c r="C536" s="1">
        <v>3</v>
      </c>
      <c r="D536" s="1" t="s">
        <v>768</v>
      </c>
      <c r="E536" s="1" t="s">
        <v>17</v>
      </c>
      <c r="G536" s="1">
        <v>0</v>
      </c>
      <c r="H536" s="1">
        <v>2</v>
      </c>
      <c r="I536" s="1">
        <v>2668</v>
      </c>
      <c r="J536" s="1">
        <v>22.3583</v>
      </c>
      <c r="L536" s="1" t="s">
        <v>20</v>
      </c>
      <c r="M536" t="str" cm="1">
        <f t="array" ref="M536">IF(L536="",S,L536)</f>
        <v>C</v>
      </c>
      <c r="N536" s="4">
        <f t="shared" si="33"/>
        <v>21.75</v>
      </c>
      <c r="O536">
        <v>0</v>
      </c>
      <c r="P536" t="str">
        <f t="shared" si="34"/>
        <v>M</v>
      </c>
      <c r="Q536">
        <f t="shared" si="35"/>
        <v>3</v>
      </c>
      <c r="R536">
        <f t="shared" si="36"/>
        <v>0</v>
      </c>
    </row>
    <row r="537" spans="1:18" ht="13.2" x14ac:dyDescent="0.25">
      <c r="A537" s="1">
        <v>535</v>
      </c>
      <c r="B537" s="1">
        <v>0</v>
      </c>
      <c r="C537" s="1">
        <v>3</v>
      </c>
      <c r="D537" s="1" t="s">
        <v>769</v>
      </c>
      <c r="E537" s="1" t="s">
        <v>17</v>
      </c>
      <c r="F537" s="1">
        <v>30</v>
      </c>
      <c r="G537" s="1">
        <v>0</v>
      </c>
      <c r="H537" s="1">
        <v>0</v>
      </c>
      <c r="I537" s="1">
        <v>315084</v>
      </c>
      <c r="J537" s="1">
        <v>8.6624999999999996</v>
      </c>
      <c r="L537" s="1" t="s">
        <v>15</v>
      </c>
      <c r="M537" t="str" cm="1">
        <f t="array" ref="M537">IF(L537="",S,L537)</f>
        <v>S</v>
      </c>
      <c r="N537">
        <f t="shared" si="33"/>
        <v>30</v>
      </c>
      <c r="O537">
        <v>0</v>
      </c>
      <c r="P537" t="str">
        <f t="shared" si="34"/>
        <v>M</v>
      </c>
      <c r="Q537">
        <f t="shared" si="35"/>
        <v>1</v>
      </c>
      <c r="R537">
        <f t="shared" si="36"/>
        <v>1</v>
      </c>
    </row>
    <row r="538" spans="1:18" ht="13.2" x14ac:dyDescent="0.25">
      <c r="A538" s="1">
        <v>536</v>
      </c>
      <c r="B538" s="1">
        <v>1</v>
      </c>
      <c r="C538" s="1">
        <v>2</v>
      </c>
      <c r="D538" s="1" t="s">
        <v>770</v>
      </c>
      <c r="E538" s="1" t="s">
        <v>17</v>
      </c>
      <c r="F538" s="1">
        <v>7</v>
      </c>
      <c r="G538" s="1">
        <v>0</v>
      </c>
      <c r="H538" s="1">
        <v>2</v>
      </c>
      <c r="I538" s="1" t="s">
        <v>479</v>
      </c>
      <c r="J538" s="1">
        <v>26.25</v>
      </c>
      <c r="L538" s="1" t="s">
        <v>15</v>
      </c>
      <c r="M538" t="str" cm="1">
        <f t="array" ref="M538">IF(L538="",S,L538)</f>
        <v>S</v>
      </c>
      <c r="N538">
        <f t="shared" si="33"/>
        <v>7</v>
      </c>
      <c r="O538">
        <v>0</v>
      </c>
      <c r="P538" t="str">
        <f t="shared" si="34"/>
        <v>M</v>
      </c>
      <c r="Q538">
        <f t="shared" si="35"/>
        <v>3</v>
      </c>
      <c r="R538">
        <f t="shared" si="36"/>
        <v>0</v>
      </c>
    </row>
    <row r="539" spans="1:18" ht="13.2" x14ac:dyDescent="0.25">
      <c r="A539" s="1">
        <v>537</v>
      </c>
      <c r="B539" s="1">
        <v>0</v>
      </c>
      <c r="C539" s="1">
        <v>1</v>
      </c>
      <c r="D539" s="1" t="s">
        <v>771</v>
      </c>
      <c r="E539" s="1" t="s">
        <v>13</v>
      </c>
      <c r="F539" s="1">
        <v>45</v>
      </c>
      <c r="G539" s="1">
        <v>0</v>
      </c>
      <c r="H539" s="1">
        <v>0</v>
      </c>
      <c r="I539" s="1">
        <v>113050</v>
      </c>
      <c r="J539" s="1">
        <v>26.55</v>
      </c>
      <c r="K539" s="1" t="s">
        <v>772</v>
      </c>
      <c r="L539" s="1" t="s">
        <v>15</v>
      </c>
      <c r="M539" t="str" cm="1">
        <f t="array" ref="M539">IF(L539="",S,L539)</f>
        <v>S</v>
      </c>
      <c r="N539">
        <f t="shared" si="33"/>
        <v>45</v>
      </c>
      <c r="O539">
        <v>1</v>
      </c>
      <c r="P539" t="str">
        <f t="shared" si="34"/>
        <v>B</v>
      </c>
      <c r="Q539">
        <f t="shared" si="35"/>
        <v>1</v>
      </c>
      <c r="R539">
        <f t="shared" si="36"/>
        <v>1</v>
      </c>
    </row>
    <row r="540" spans="1:18" ht="13.2" x14ac:dyDescent="0.25">
      <c r="A540" s="1">
        <v>538</v>
      </c>
      <c r="B540" s="1">
        <v>1</v>
      </c>
      <c r="C540" s="1">
        <v>1</v>
      </c>
      <c r="D540" s="1" t="s">
        <v>773</v>
      </c>
      <c r="E540" s="1" t="s">
        <v>17</v>
      </c>
      <c r="F540" s="1">
        <v>30</v>
      </c>
      <c r="G540" s="1">
        <v>0</v>
      </c>
      <c r="H540" s="1">
        <v>0</v>
      </c>
      <c r="I540" s="1" t="s">
        <v>774</v>
      </c>
      <c r="J540" s="1">
        <v>106.425</v>
      </c>
      <c r="L540" s="1" t="s">
        <v>20</v>
      </c>
      <c r="M540" t="str" cm="1">
        <f t="array" ref="M540">IF(L540="",S,L540)</f>
        <v>C</v>
      </c>
      <c r="N540">
        <f t="shared" si="33"/>
        <v>30</v>
      </c>
      <c r="O540">
        <v>0</v>
      </c>
      <c r="P540" t="str">
        <f t="shared" si="34"/>
        <v>M</v>
      </c>
      <c r="Q540">
        <f t="shared" si="35"/>
        <v>1</v>
      </c>
      <c r="R540">
        <f t="shared" si="36"/>
        <v>1</v>
      </c>
    </row>
    <row r="541" spans="1:18" ht="13.2" x14ac:dyDescent="0.25">
      <c r="A541" s="1">
        <v>539</v>
      </c>
      <c r="B541" s="1">
        <v>0</v>
      </c>
      <c r="C541" s="1">
        <v>3</v>
      </c>
      <c r="D541" s="1" t="s">
        <v>775</v>
      </c>
      <c r="E541" s="1" t="s">
        <v>13</v>
      </c>
      <c r="G541" s="1">
        <v>0</v>
      </c>
      <c r="H541" s="1">
        <v>0</v>
      </c>
      <c r="I541" s="1">
        <v>364498</v>
      </c>
      <c r="J541" s="1">
        <v>14.5</v>
      </c>
      <c r="L541" s="1" t="s">
        <v>15</v>
      </c>
      <c r="M541" t="str" cm="1">
        <f t="array" ref="M541">IF(L541="",S,L541)</f>
        <v>S</v>
      </c>
      <c r="N541" s="4">
        <f t="shared" si="33"/>
        <v>26.507588932806325</v>
      </c>
      <c r="O541">
        <v>1</v>
      </c>
      <c r="P541" t="str">
        <f t="shared" si="34"/>
        <v>M</v>
      </c>
      <c r="Q541">
        <f t="shared" si="35"/>
        <v>1</v>
      </c>
      <c r="R541">
        <f t="shared" si="36"/>
        <v>1</v>
      </c>
    </row>
    <row r="542" spans="1:18" ht="13.2" x14ac:dyDescent="0.25">
      <c r="A542" s="1">
        <v>540</v>
      </c>
      <c r="B542" s="1">
        <v>1</v>
      </c>
      <c r="C542" s="1">
        <v>1</v>
      </c>
      <c r="D542" s="1" t="s">
        <v>776</v>
      </c>
      <c r="E542" s="1" t="s">
        <v>17</v>
      </c>
      <c r="F542" s="1">
        <v>22</v>
      </c>
      <c r="G542" s="1">
        <v>0</v>
      </c>
      <c r="H542" s="1">
        <v>2</v>
      </c>
      <c r="I542" s="1">
        <v>13568</v>
      </c>
      <c r="J542" s="1">
        <v>49.5</v>
      </c>
      <c r="K542" s="1" t="s">
        <v>777</v>
      </c>
      <c r="L542" s="1" t="s">
        <v>20</v>
      </c>
      <c r="M542" t="str" cm="1">
        <f t="array" ref="M542">IF(L542="",S,L542)</f>
        <v>C</v>
      </c>
      <c r="N542">
        <f t="shared" si="33"/>
        <v>22</v>
      </c>
      <c r="O542">
        <v>0</v>
      </c>
      <c r="P542" t="str">
        <f t="shared" si="34"/>
        <v>B</v>
      </c>
      <c r="Q542">
        <f t="shared" si="35"/>
        <v>3</v>
      </c>
      <c r="R542">
        <f t="shared" si="36"/>
        <v>0</v>
      </c>
    </row>
    <row r="543" spans="1:18" ht="13.2" x14ac:dyDescent="0.25">
      <c r="A543" s="1">
        <v>541</v>
      </c>
      <c r="B543" s="1">
        <v>1</v>
      </c>
      <c r="C543" s="1">
        <v>1</v>
      </c>
      <c r="D543" s="1" t="s">
        <v>778</v>
      </c>
      <c r="E543" s="1" t="s">
        <v>17</v>
      </c>
      <c r="F543" s="1">
        <v>36</v>
      </c>
      <c r="G543" s="1">
        <v>0</v>
      </c>
      <c r="H543" s="1">
        <v>2</v>
      </c>
      <c r="I543" s="1" t="s">
        <v>779</v>
      </c>
      <c r="J543" s="1">
        <v>71</v>
      </c>
      <c r="K543" s="1" t="s">
        <v>780</v>
      </c>
      <c r="L543" s="1" t="s">
        <v>15</v>
      </c>
      <c r="M543" t="str" cm="1">
        <f t="array" ref="M543">IF(L543="",S,L543)</f>
        <v>S</v>
      </c>
      <c r="N543">
        <f t="shared" si="33"/>
        <v>36</v>
      </c>
      <c r="O543">
        <v>0</v>
      </c>
      <c r="P543" t="str">
        <f t="shared" si="34"/>
        <v>B</v>
      </c>
      <c r="Q543">
        <f t="shared" si="35"/>
        <v>3</v>
      </c>
      <c r="R543">
        <f t="shared" si="36"/>
        <v>0</v>
      </c>
    </row>
    <row r="544" spans="1:18" ht="13.2" x14ac:dyDescent="0.25">
      <c r="A544" s="1">
        <v>542</v>
      </c>
      <c r="B544" s="1">
        <v>0</v>
      </c>
      <c r="C544" s="1">
        <v>3</v>
      </c>
      <c r="D544" s="1" t="s">
        <v>781</v>
      </c>
      <c r="E544" s="1" t="s">
        <v>17</v>
      </c>
      <c r="F544" s="1">
        <v>9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  <c r="M544" t="str" cm="1">
        <f t="array" ref="M544">IF(L544="",S,L544)</f>
        <v>S</v>
      </c>
      <c r="N544">
        <f t="shared" si="33"/>
        <v>9</v>
      </c>
      <c r="O544">
        <v>0</v>
      </c>
      <c r="P544" t="str">
        <f t="shared" si="34"/>
        <v>M</v>
      </c>
      <c r="Q544">
        <f t="shared" si="35"/>
        <v>7</v>
      </c>
      <c r="R544">
        <f t="shared" si="36"/>
        <v>0</v>
      </c>
    </row>
    <row r="545" spans="1:18" ht="13.2" x14ac:dyDescent="0.25">
      <c r="A545" s="1">
        <v>543</v>
      </c>
      <c r="B545" s="1">
        <v>0</v>
      </c>
      <c r="C545" s="1">
        <v>3</v>
      </c>
      <c r="D545" s="1" t="s">
        <v>782</v>
      </c>
      <c r="E545" s="1" t="s">
        <v>17</v>
      </c>
      <c r="F545" s="1">
        <v>11</v>
      </c>
      <c r="G545" s="1">
        <v>4</v>
      </c>
      <c r="H545" s="1">
        <v>2</v>
      </c>
      <c r="I545" s="1">
        <v>347082</v>
      </c>
      <c r="J545" s="1">
        <v>31.274999999999999</v>
      </c>
      <c r="L545" s="1" t="s">
        <v>15</v>
      </c>
      <c r="M545" t="str" cm="1">
        <f t="array" ref="M545">IF(L545="",S,L545)</f>
        <v>S</v>
      </c>
      <c r="N545">
        <f t="shared" si="33"/>
        <v>11</v>
      </c>
      <c r="O545">
        <v>0</v>
      </c>
      <c r="P545" t="str">
        <f t="shared" si="34"/>
        <v>M</v>
      </c>
      <c r="Q545">
        <f t="shared" si="35"/>
        <v>7</v>
      </c>
      <c r="R545">
        <f t="shared" si="36"/>
        <v>0</v>
      </c>
    </row>
    <row r="546" spans="1:18" ht="13.2" x14ac:dyDescent="0.25">
      <c r="A546" s="1">
        <v>544</v>
      </c>
      <c r="B546" s="1">
        <v>1</v>
      </c>
      <c r="C546" s="1">
        <v>2</v>
      </c>
      <c r="D546" s="1" t="s">
        <v>783</v>
      </c>
      <c r="E546" s="1" t="s">
        <v>13</v>
      </c>
      <c r="F546" s="1">
        <v>32</v>
      </c>
      <c r="G546" s="1">
        <v>1</v>
      </c>
      <c r="H546" s="1">
        <v>0</v>
      </c>
      <c r="I546" s="1">
        <v>2908</v>
      </c>
      <c r="J546" s="1">
        <v>26</v>
      </c>
      <c r="L546" s="1" t="s">
        <v>15</v>
      </c>
      <c r="M546" t="str" cm="1">
        <f t="array" ref="M546">IF(L546="",S,L546)</f>
        <v>S</v>
      </c>
      <c r="N546">
        <f t="shared" si="33"/>
        <v>32</v>
      </c>
      <c r="O546">
        <v>1</v>
      </c>
      <c r="P546" t="str">
        <f t="shared" si="34"/>
        <v>M</v>
      </c>
      <c r="Q546">
        <f t="shared" si="35"/>
        <v>2</v>
      </c>
      <c r="R546">
        <f t="shared" si="36"/>
        <v>0</v>
      </c>
    </row>
    <row r="547" spans="1:18" ht="13.2" x14ac:dyDescent="0.25">
      <c r="A547" s="1">
        <v>545</v>
      </c>
      <c r="B547" s="1">
        <v>0</v>
      </c>
      <c r="C547" s="1">
        <v>1</v>
      </c>
      <c r="D547" s="1" t="s">
        <v>784</v>
      </c>
      <c r="E547" s="1" t="s">
        <v>13</v>
      </c>
      <c r="F547" s="1">
        <v>50</v>
      </c>
      <c r="G547" s="1">
        <v>1</v>
      </c>
      <c r="H547" s="1">
        <v>0</v>
      </c>
      <c r="I547" s="1" t="s">
        <v>774</v>
      </c>
      <c r="J547" s="1">
        <v>106.425</v>
      </c>
      <c r="K547" s="1" t="s">
        <v>785</v>
      </c>
      <c r="L547" s="1" t="s">
        <v>20</v>
      </c>
      <c r="M547" t="str" cm="1">
        <f t="array" ref="M547">IF(L547="",S,L547)</f>
        <v>C</v>
      </c>
      <c r="N547">
        <f t="shared" si="33"/>
        <v>50</v>
      </c>
      <c r="O547">
        <v>1</v>
      </c>
      <c r="P547" t="str">
        <f t="shared" si="34"/>
        <v>C</v>
      </c>
      <c r="Q547">
        <f t="shared" si="35"/>
        <v>2</v>
      </c>
      <c r="R547">
        <f t="shared" si="36"/>
        <v>0</v>
      </c>
    </row>
    <row r="548" spans="1:18" ht="13.2" x14ac:dyDescent="0.25">
      <c r="A548" s="1">
        <v>546</v>
      </c>
      <c r="B548" s="1">
        <v>0</v>
      </c>
      <c r="C548" s="1">
        <v>1</v>
      </c>
      <c r="D548" s="1" t="s">
        <v>786</v>
      </c>
      <c r="E548" s="1" t="s">
        <v>13</v>
      </c>
      <c r="F548" s="1">
        <v>64</v>
      </c>
      <c r="G548" s="1">
        <v>0</v>
      </c>
      <c r="H548" s="1">
        <v>0</v>
      </c>
      <c r="I548" s="1">
        <v>693</v>
      </c>
      <c r="J548" s="1">
        <v>26</v>
      </c>
      <c r="L548" s="1" t="s">
        <v>15</v>
      </c>
      <c r="M548" t="str" cm="1">
        <f t="array" ref="M548">IF(L548="",S,L548)</f>
        <v>S</v>
      </c>
      <c r="N548">
        <f t="shared" si="33"/>
        <v>64</v>
      </c>
      <c r="O548">
        <v>1</v>
      </c>
      <c r="P548" t="str">
        <f t="shared" si="34"/>
        <v>M</v>
      </c>
      <c r="Q548">
        <f t="shared" si="35"/>
        <v>1</v>
      </c>
      <c r="R548">
        <f t="shared" si="36"/>
        <v>1</v>
      </c>
    </row>
    <row r="549" spans="1:18" ht="13.2" x14ac:dyDescent="0.25">
      <c r="A549" s="1">
        <v>547</v>
      </c>
      <c r="B549" s="1">
        <v>1</v>
      </c>
      <c r="C549" s="1">
        <v>2</v>
      </c>
      <c r="D549" s="1" t="s">
        <v>787</v>
      </c>
      <c r="E549" s="1" t="s">
        <v>17</v>
      </c>
      <c r="F549" s="1">
        <v>19</v>
      </c>
      <c r="G549" s="1">
        <v>1</v>
      </c>
      <c r="H549" s="1">
        <v>0</v>
      </c>
      <c r="I549" s="1">
        <v>2908</v>
      </c>
      <c r="J549" s="1">
        <v>26</v>
      </c>
      <c r="L549" s="1" t="s">
        <v>15</v>
      </c>
      <c r="M549" t="str" cm="1">
        <f t="array" ref="M549">IF(L549="",S,L549)</f>
        <v>S</v>
      </c>
      <c r="N549">
        <f t="shared" si="33"/>
        <v>19</v>
      </c>
      <c r="O549">
        <v>0</v>
      </c>
      <c r="P549" t="str">
        <f t="shared" si="34"/>
        <v>M</v>
      </c>
      <c r="Q549">
        <f t="shared" si="35"/>
        <v>2</v>
      </c>
      <c r="R549">
        <f t="shared" si="36"/>
        <v>0</v>
      </c>
    </row>
    <row r="550" spans="1:18" ht="13.2" x14ac:dyDescent="0.25">
      <c r="A550" s="1">
        <v>548</v>
      </c>
      <c r="B550" s="1">
        <v>1</v>
      </c>
      <c r="C550" s="1">
        <v>2</v>
      </c>
      <c r="D550" s="1" t="s">
        <v>788</v>
      </c>
      <c r="E550" s="1" t="s">
        <v>13</v>
      </c>
      <c r="G550" s="1">
        <v>0</v>
      </c>
      <c r="H550" s="1">
        <v>0</v>
      </c>
      <c r="I550" s="1" t="s">
        <v>789</v>
      </c>
      <c r="J550" s="1">
        <v>13.862500000000001</v>
      </c>
      <c r="L550" s="1" t="s">
        <v>20</v>
      </c>
      <c r="M550" t="str" cm="1">
        <f t="array" ref="M550">IF(L550="",S,L550)</f>
        <v>C</v>
      </c>
      <c r="N550" s="4">
        <f t="shared" si="33"/>
        <v>30.740707070707071</v>
      </c>
      <c r="O550">
        <v>1</v>
      </c>
      <c r="P550" t="str">
        <f t="shared" si="34"/>
        <v>M</v>
      </c>
      <c r="Q550">
        <f t="shared" si="35"/>
        <v>1</v>
      </c>
      <c r="R550">
        <f t="shared" si="36"/>
        <v>1</v>
      </c>
    </row>
    <row r="551" spans="1:18" ht="13.2" x14ac:dyDescent="0.25">
      <c r="A551" s="1">
        <v>549</v>
      </c>
      <c r="B551" s="1">
        <v>0</v>
      </c>
      <c r="C551" s="1">
        <v>3</v>
      </c>
      <c r="D551" s="1" t="s">
        <v>790</v>
      </c>
      <c r="E551" s="1" t="s">
        <v>13</v>
      </c>
      <c r="F551" s="1">
        <v>33</v>
      </c>
      <c r="G551" s="1">
        <v>1</v>
      </c>
      <c r="H551" s="1">
        <v>1</v>
      </c>
      <c r="I551" s="1">
        <v>363291</v>
      </c>
      <c r="J551" s="1">
        <v>20.524999999999999</v>
      </c>
      <c r="L551" s="1" t="s">
        <v>15</v>
      </c>
      <c r="M551" t="str" cm="1">
        <f t="array" ref="M551">IF(L551="",S,L551)</f>
        <v>S</v>
      </c>
      <c r="N551">
        <f t="shared" si="33"/>
        <v>33</v>
      </c>
      <c r="O551">
        <v>1</v>
      </c>
      <c r="P551" t="str">
        <f t="shared" si="34"/>
        <v>M</v>
      </c>
      <c r="Q551">
        <f t="shared" si="35"/>
        <v>3</v>
      </c>
      <c r="R551">
        <f t="shared" si="36"/>
        <v>0</v>
      </c>
    </row>
    <row r="552" spans="1:18" ht="13.2" x14ac:dyDescent="0.25">
      <c r="A552" s="1">
        <v>550</v>
      </c>
      <c r="B552" s="1">
        <v>1</v>
      </c>
      <c r="C552" s="1">
        <v>2</v>
      </c>
      <c r="D552" s="1" t="s">
        <v>791</v>
      </c>
      <c r="E552" s="1" t="s">
        <v>13</v>
      </c>
      <c r="F552" s="1">
        <v>8</v>
      </c>
      <c r="G552" s="1">
        <v>1</v>
      </c>
      <c r="H552" s="1">
        <v>1</v>
      </c>
      <c r="I552" s="1" t="s">
        <v>229</v>
      </c>
      <c r="J552" s="1">
        <v>36.75</v>
      </c>
      <c r="L552" s="1" t="s">
        <v>15</v>
      </c>
      <c r="M552" t="str" cm="1">
        <f t="array" ref="M552">IF(L552="",S,L552)</f>
        <v>S</v>
      </c>
      <c r="N552">
        <f t="shared" si="33"/>
        <v>8</v>
      </c>
      <c r="O552">
        <v>1</v>
      </c>
      <c r="P552" t="str">
        <f t="shared" si="34"/>
        <v>M</v>
      </c>
      <c r="Q552">
        <f t="shared" si="35"/>
        <v>3</v>
      </c>
      <c r="R552">
        <f t="shared" si="36"/>
        <v>0</v>
      </c>
    </row>
    <row r="553" spans="1:18" ht="13.2" x14ac:dyDescent="0.25">
      <c r="A553" s="1">
        <v>551</v>
      </c>
      <c r="B553" s="1">
        <v>1</v>
      </c>
      <c r="C553" s="1">
        <v>1</v>
      </c>
      <c r="D553" s="1" t="s">
        <v>792</v>
      </c>
      <c r="E553" s="1" t="s">
        <v>13</v>
      </c>
      <c r="F553" s="1">
        <v>17</v>
      </c>
      <c r="G553" s="1">
        <v>0</v>
      </c>
      <c r="H553" s="1">
        <v>2</v>
      </c>
      <c r="I553" s="1">
        <v>17421</v>
      </c>
      <c r="J553" s="1">
        <v>110.88330000000001</v>
      </c>
      <c r="K553" s="1" t="s">
        <v>793</v>
      </c>
      <c r="L553" s="1" t="s">
        <v>20</v>
      </c>
      <c r="M553" t="str" cm="1">
        <f t="array" ref="M553">IF(L553="",S,L553)</f>
        <v>C</v>
      </c>
      <c r="N553">
        <f t="shared" si="33"/>
        <v>17</v>
      </c>
      <c r="O553">
        <v>1</v>
      </c>
      <c r="P553" t="str">
        <f t="shared" si="34"/>
        <v>C</v>
      </c>
      <c r="Q553">
        <f t="shared" si="35"/>
        <v>3</v>
      </c>
      <c r="R553">
        <f t="shared" si="36"/>
        <v>0</v>
      </c>
    </row>
    <row r="554" spans="1:18" ht="13.2" x14ac:dyDescent="0.25">
      <c r="A554" s="1">
        <v>552</v>
      </c>
      <c r="B554" s="1">
        <v>0</v>
      </c>
      <c r="C554" s="1">
        <v>2</v>
      </c>
      <c r="D554" s="1" t="s">
        <v>794</v>
      </c>
      <c r="E554" s="1" t="s">
        <v>13</v>
      </c>
      <c r="F554" s="1">
        <v>27</v>
      </c>
      <c r="G554" s="1">
        <v>0</v>
      </c>
      <c r="H554" s="1">
        <v>0</v>
      </c>
      <c r="I554" s="1">
        <v>244358</v>
      </c>
      <c r="J554" s="1">
        <v>26</v>
      </c>
      <c r="L554" s="1" t="s">
        <v>15</v>
      </c>
      <c r="M554" t="str" cm="1">
        <f t="array" ref="M554">IF(L554="",S,L554)</f>
        <v>S</v>
      </c>
      <c r="N554">
        <f t="shared" si="33"/>
        <v>27</v>
      </c>
      <c r="O554">
        <v>1</v>
      </c>
      <c r="P554" t="str">
        <f t="shared" si="34"/>
        <v>M</v>
      </c>
      <c r="Q554">
        <f t="shared" si="35"/>
        <v>1</v>
      </c>
      <c r="R554">
        <f t="shared" si="36"/>
        <v>1</v>
      </c>
    </row>
    <row r="555" spans="1:18" ht="13.2" x14ac:dyDescent="0.25">
      <c r="A555" s="1">
        <v>553</v>
      </c>
      <c r="B555" s="1">
        <v>0</v>
      </c>
      <c r="C555" s="1">
        <v>3</v>
      </c>
      <c r="D555" s="1" t="s">
        <v>795</v>
      </c>
      <c r="E555" s="1" t="s">
        <v>13</v>
      </c>
      <c r="G555" s="1">
        <v>0</v>
      </c>
      <c r="H555" s="1">
        <v>0</v>
      </c>
      <c r="I555" s="1">
        <v>330979</v>
      </c>
      <c r="J555" s="1">
        <v>7.8292000000000002</v>
      </c>
      <c r="L555" s="1" t="s">
        <v>28</v>
      </c>
      <c r="M555" t="str" cm="1">
        <f t="array" ref="M555">IF(L555="",S,L555)</f>
        <v>Q</v>
      </c>
      <c r="N555" s="4">
        <f t="shared" si="33"/>
        <v>26.507588932806325</v>
      </c>
      <c r="O555">
        <v>1</v>
      </c>
      <c r="P555" t="str">
        <f t="shared" si="34"/>
        <v>M</v>
      </c>
      <c r="Q555">
        <f t="shared" si="35"/>
        <v>1</v>
      </c>
      <c r="R555">
        <f t="shared" si="36"/>
        <v>1</v>
      </c>
    </row>
    <row r="556" spans="1:18" ht="13.2" x14ac:dyDescent="0.25">
      <c r="A556" s="1">
        <v>554</v>
      </c>
      <c r="B556" s="1">
        <v>1</v>
      </c>
      <c r="C556" s="1">
        <v>3</v>
      </c>
      <c r="D556" s="1" t="s">
        <v>796</v>
      </c>
      <c r="E556" s="1" t="s">
        <v>13</v>
      </c>
      <c r="F556" s="1">
        <v>22</v>
      </c>
      <c r="G556" s="1">
        <v>0</v>
      </c>
      <c r="H556" s="1">
        <v>0</v>
      </c>
      <c r="I556" s="1">
        <v>2620</v>
      </c>
      <c r="J556" s="1">
        <v>7.2249999999999996</v>
      </c>
      <c r="L556" s="1" t="s">
        <v>20</v>
      </c>
      <c r="M556" t="str" cm="1">
        <f t="array" ref="M556">IF(L556="",S,L556)</f>
        <v>C</v>
      </c>
      <c r="N556">
        <f t="shared" si="33"/>
        <v>22</v>
      </c>
      <c r="O556">
        <v>1</v>
      </c>
      <c r="P556" t="str">
        <f t="shared" si="34"/>
        <v>M</v>
      </c>
      <c r="Q556">
        <f t="shared" si="35"/>
        <v>1</v>
      </c>
      <c r="R556">
        <f t="shared" si="36"/>
        <v>1</v>
      </c>
    </row>
    <row r="557" spans="1:18" ht="13.2" x14ac:dyDescent="0.25">
      <c r="A557" s="1">
        <v>555</v>
      </c>
      <c r="B557" s="1">
        <v>1</v>
      </c>
      <c r="C557" s="1">
        <v>3</v>
      </c>
      <c r="D557" s="1" t="s">
        <v>797</v>
      </c>
      <c r="E557" s="1" t="s">
        <v>17</v>
      </c>
      <c r="F557" s="1">
        <v>22</v>
      </c>
      <c r="G557" s="1">
        <v>0</v>
      </c>
      <c r="H557" s="1">
        <v>0</v>
      </c>
      <c r="I557" s="1">
        <v>347085</v>
      </c>
      <c r="J557" s="1">
        <v>7.7750000000000004</v>
      </c>
      <c r="L557" s="1" t="s">
        <v>15</v>
      </c>
      <c r="M557" t="str" cm="1">
        <f t="array" ref="M557">IF(L557="",S,L557)</f>
        <v>S</v>
      </c>
      <c r="N557">
        <f t="shared" si="33"/>
        <v>22</v>
      </c>
      <c r="O557">
        <v>0</v>
      </c>
      <c r="P557" t="str">
        <f t="shared" si="34"/>
        <v>M</v>
      </c>
      <c r="Q557">
        <f t="shared" si="35"/>
        <v>1</v>
      </c>
      <c r="R557">
        <f t="shared" si="36"/>
        <v>1</v>
      </c>
    </row>
    <row r="558" spans="1:18" ht="13.2" x14ac:dyDescent="0.25">
      <c r="A558" s="1">
        <v>556</v>
      </c>
      <c r="B558" s="1">
        <v>0</v>
      </c>
      <c r="C558" s="1">
        <v>1</v>
      </c>
      <c r="D558" s="1" t="s">
        <v>798</v>
      </c>
      <c r="E558" s="1" t="s">
        <v>13</v>
      </c>
      <c r="F558" s="1">
        <v>62</v>
      </c>
      <c r="G558" s="1">
        <v>0</v>
      </c>
      <c r="H558" s="1">
        <v>0</v>
      </c>
      <c r="I558" s="1">
        <v>113807</v>
      </c>
      <c r="J558" s="1">
        <v>26.55</v>
      </c>
      <c r="L558" s="1" t="s">
        <v>15</v>
      </c>
      <c r="M558" t="str" cm="1">
        <f t="array" ref="M558">IF(L558="",S,L558)</f>
        <v>S</v>
      </c>
      <c r="N558">
        <f t="shared" si="33"/>
        <v>62</v>
      </c>
      <c r="O558">
        <v>1</v>
      </c>
      <c r="P558" t="str">
        <f t="shared" si="34"/>
        <v>M</v>
      </c>
      <c r="Q558">
        <f t="shared" si="35"/>
        <v>1</v>
      </c>
      <c r="R558">
        <f t="shared" si="36"/>
        <v>1</v>
      </c>
    </row>
    <row r="559" spans="1:18" ht="13.2" x14ac:dyDescent="0.25">
      <c r="A559" s="1">
        <v>557</v>
      </c>
      <c r="B559" s="1">
        <v>1</v>
      </c>
      <c r="C559" s="1">
        <v>1</v>
      </c>
      <c r="D559" s="1" t="s">
        <v>799</v>
      </c>
      <c r="E559" s="1" t="s">
        <v>17</v>
      </c>
      <c r="F559" s="1">
        <v>48</v>
      </c>
      <c r="G559" s="1">
        <v>1</v>
      </c>
      <c r="H559" s="1">
        <v>0</v>
      </c>
      <c r="I559" s="1">
        <v>11755</v>
      </c>
      <c r="J559" s="1">
        <v>39.6</v>
      </c>
      <c r="K559" s="1" t="s">
        <v>800</v>
      </c>
      <c r="L559" s="1" t="s">
        <v>20</v>
      </c>
      <c r="M559" t="str" cm="1">
        <f t="array" ref="M559">IF(L559="",S,L559)</f>
        <v>C</v>
      </c>
      <c r="N559">
        <f t="shared" si="33"/>
        <v>48</v>
      </c>
      <c r="O559">
        <v>0</v>
      </c>
      <c r="P559" t="str">
        <f t="shared" si="34"/>
        <v>A</v>
      </c>
      <c r="Q559">
        <f t="shared" si="35"/>
        <v>2</v>
      </c>
      <c r="R559">
        <f t="shared" si="36"/>
        <v>0</v>
      </c>
    </row>
    <row r="560" spans="1:18" ht="13.2" x14ac:dyDescent="0.25">
      <c r="A560" s="1">
        <v>558</v>
      </c>
      <c r="B560" s="1">
        <v>0</v>
      </c>
      <c r="C560" s="1">
        <v>1</v>
      </c>
      <c r="D560" s="1" t="s">
        <v>801</v>
      </c>
      <c r="E560" s="1" t="s">
        <v>13</v>
      </c>
      <c r="G560" s="1">
        <v>0</v>
      </c>
      <c r="H560" s="1">
        <v>0</v>
      </c>
      <c r="I560" s="1" t="s">
        <v>567</v>
      </c>
      <c r="J560" s="1">
        <v>227.52500000000001</v>
      </c>
      <c r="L560" s="1" t="s">
        <v>20</v>
      </c>
      <c r="M560" t="str" cm="1">
        <f t="array" ref="M560">IF(L560="",S,L560)</f>
        <v>C</v>
      </c>
      <c r="N560" s="4">
        <f t="shared" si="33"/>
        <v>41.281386138613861</v>
      </c>
      <c r="O560">
        <v>1</v>
      </c>
      <c r="P560" t="str">
        <f t="shared" si="34"/>
        <v>M</v>
      </c>
      <c r="Q560">
        <f t="shared" si="35"/>
        <v>1</v>
      </c>
      <c r="R560">
        <f t="shared" si="36"/>
        <v>1</v>
      </c>
    </row>
    <row r="561" spans="1:18" ht="13.2" x14ac:dyDescent="0.25">
      <c r="A561" s="1">
        <v>559</v>
      </c>
      <c r="B561" s="1">
        <v>1</v>
      </c>
      <c r="C561" s="1">
        <v>1</v>
      </c>
      <c r="D561" s="1" t="s">
        <v>802</v>
      </c>
      <c r="E561" s="1" t="s">
        <v>17</v>
      </c>
      <c r="F561" s="1">
        <v>39</v>
      </c>
      <c r="G561" s="1">
        <v>1</v>
      </c>
      <c r="H561" s="1">
        <v>1</v>
      </c>
      <c r="I561" s="1">
        <v>110413</v>
      </c>
      <c r="J561" s="1">
        <v>79.650000000000006</v>
      </c>
      <c r="K561" s="1" t="s">
        <v>399</v>
      </c>
      <c r="L561" s="1" t="s">
        <v>15</v>
      </c>
      <c r="M561" t="str" cm="1">
        <f t="array" ref="M561">IF(L561="",S,L561)</f>
        <v>S</v>
      </c>
      <c r="N561">
        <f t="shared" si="33"/>
        <v>39</v>
      </c>
      <c r="O561">
        <v>0</v>
      </c>
      <c r="P561" t="str">
        <f t="shared" si="34"/>
        <v>E</v>
      </c>
      <c r="Q561">
        <f t="shared" si="35"/>
        <v>3</v>
      </c>
      <c r="R561">
        <f t="shared" si="36"/>
        <v>0</v>
      </c>
    </row>
    <row r="562" spans="1:18" ht="13.2" x14ac:dyDescent="0.25">
      <c r="A562" s="1">
        <v>560</v>
      </c>
      <c r="B562" s="1">
        <v>1</v>
      </c>
      <c r="C562" s="1">
        <v>3</v>
      </c>
      <c r="D562" s="1" t="s">
        <v>803</v>
      </c>
      <c r="E562" s="1" t="s">
        <v>17</v>
      </c>
      <c r="F562" s="1">
        <v>36</v>
      </c>
      <c r="G562" s="1">
        <v>1</v>
      </c>
      <c r="H562" s="1">
        <v>0</v>
      </c>
      <c r="I562" s="1">
        <v>345572</v>
      </c>
      <c r="J562" s="1">
        <v>17.399999999999999</v>
      </c>
      <c r="L562" s="1" t="s">
        <v>15</v>
      </c>
      <c r="M562" t="str" cm="1">
        <f t="array" ref="M562">IF(L562="",S,L562)</f>
        <v>S</v>
      </c>
      <c r="N562">
        <f t="shared" si="33"/>
        <v>36</v>
      </c>
      <c r="O562">
        <v>0</v>
      </c>
      <c r="P562" t="str">
        <f t="shared" si="34"/>
        <v>M</v>
      </c>
      <c r="Q562">
        <f t="shared" si="35"/>
        <v>2</v>
      </c>
      <c r="R562">
        <f t="shared" si="36"/>
        <v>0</v>
      </c>
    </row>
    <row r="563" spans="1:18" ht="13.2" x14ac:dyDescent="0.25">
      <c r="A563" s="1">
        <v>561</v>
      </c>
      <c r="B563" s="1">
        <v>0</v>
      </c>
      <c r="C563" s="1">
        <v>3</v>
      </c>
      <c r="D563" s="1" t="s">
        <v>804</v>
      </c>
      <c r="E563" s="1" t="s">
        <v>13</v>
      </c>
      <c r="G563" s="1">
        <v>0</v>
      </c>
      <c r="H563" s="1">
        <v>0</v>
      </c>
      <c r="I563" s="1">
        <v>372622</v>
      </c>
      <c r="J563" s="1">
        <v>7.75</v>
      </c>
      <c r="L563" s="1" t="s">
        <v>28</v>
      </c>
      <c r="M563" t="str" cm="1">
        <f t="array" ref="M563">IF(L563="",S,L563)</f>
        <v>Q</v>
      </c>
      <c r="N563" s="4">
        <f t="shared" si="33"/>
        <v>26.507588932806325</v>
      </c>
      <c r="O563">
        <v>1</v>
      </c>
      <c r="P563" t="str">
        <f t="shared" si="34"/>
        <v>M</v>
      </c>
      <c r="Q563">
        <f t="shared" si="35"/>
        <v>1</v>
      </c>
      <c r="R563">
        <f t="shared" si="36"/>
        <v>1</v>
      </c>
    </row>
    <row r="564" spans="1:18" ht="13.2" x14ac:dyDescent="0.25">
      <c r="A564" s="1">
        <v>562</v>
      </c>
      <c r="B564" s="1">
        <v>0</v>
      </c>
      <c r="C564" s="1">
        <v>3</v>
      </c>
      <c r="D564" s="1" t="s">
        <v>805</v>
      </c>
      <c r="E564" s="1" t="s">
        <v>13</v>
      </c>
      <c r="F564" s="1">
        <v>40</v>
      </c>
      <c r="G564" s="1">
        <v>0</v>
      </c>
      <c r="H564" s="1">
        <v>0</v>
      </c>
      <c r="I564" s="1">
        <v>349251</v>
      </c>
      <c r="J564" s="1">
        <v>7.8958000000000004</v>
      </c>
      <c r="L564" s="1" t="s">
        <v>15</v>
      </c>
      <c r="M564" t="str" cm="1">
        <f t="array" ref="M564">IF(L564="",S,L564)</f>
        <v>S</v>
      </c>
      <c r="N564">
        <f t="shared" si="33"/>
        <v>40</v>
      </c>
      <c r="O564">
        <v>1</v>
      </c>
      <c r="P564" t="str">
        <f t="shared" si="34"/>
        <v>M</v>
      </c>
      <c r="Q564">
        <f t="shared" si="35"/>
        <v>1</v>
      </c>
      <c r="R564">
        <f t="shared" si="36"/>
        <v>1</v>
      </c>
    </row>
    <row r="565" spans="1:18" ht="13.2" x14ac:dyDescent="0.25">
      <c r="A565" s="1">
        <v>563</v>
      </c>
      <c r="B565" s="1">
        <v>0</v>
      </c>
      <c r="C565" s="1">
        <v>2</v>
      </c>
      <c r="D565" s="1" t="s">
        <v>806</v>
      </c>
      <c r="E565" s="1" t="s">
        <v>13</v>
      </c>
      <c r="F565" s="1">
        <v>28</v>
      </c>
      <c r="G565" s="1">
        <v>0</v>
      </c>
      <c r="H565" s="1">
        <v>0</v>
      </c>
      <c r="I565" s="1">
        <v>218629</v>
      </c>
      <c r="J565" s="1">
        <v>13.5</v>
      </c>
      <c r="L565" s="1" t="s">
        <v>15</v>
      </c>
      <c r="M565" t="str" cm="1">
        <f t="array" ref="M565">IF(L565="",S,L565)</f>
        <v>S</v>
      </c>
      <c r="N565">
        <f t="shared" si="33"/>
        <v>28</v>
      </c>
      <c r="O565">
        <v>1</v>
      </c>
      <c r="P565" t="str">
        <f t="shared" si="34"/>
        <v>M</v>
      </c>
      <c r="Q565">
        <f t="shared" si="35"/>
        <v>1</v>
      </c>
      <c r="R565">
        <f t="shared" si="36"/>
        <v>1</v>
      </c>
    </row>
    <row r="566" spans="1:18" ht="13.2" x14ac:dyDescent="0.25">
      <c r="A566" s="1">
        <v>564</v>
      </c>
      <c r="B566" s="1">
        <v>0</v>
      </c>
      <c r="C566" s="1">
        <v>3</v>
      </c>
      <c r="D566" s="1" t="s">
        <v>807</v>
      </c>
      <c r="E566" s="1" t="s">
        <v>13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  <c r="M566" t="str" cm="1">
        <f t="array" ref="M566">IF(L566="",S,L566)</f>
        <v>S</v>
      </c>
      <c r="N566" s="4">
        <f t="shared" si="33"/>
        <v>26.507588932806325</v>
      </c>
      <c r="O566">
        <v>1</v>
      </c>
      <c r="P566" t="str">
        <f t="shared" si="34"/>
        <v>M</v>
      </c>
      <c r="Q566">
        <f t="shared" si="35"/>
        <v>1</v>
      </c>
      <c r="R566">
        <f t="shared" si="36"/>
        <v>1</v>
      </c>
    </row>
    <row r="567" spans="1:18" ht="13.2" x14ac:dyDescent="0.25">
      <c r="A567" s="1">
        <v>565</v>
      </c>
      <c r="B567" s="1">
        <v>0</v>
      </c>
      <c r="C567" s="1">
        <v>3</v>
      </c>
      <c r="D567" s="1" t="s">
        <v>809</v>
      </c>
      <c r="E567" s="1" t="s">
        <v>17</v>
      </c>
      <c r="G567" s="1">
        <v>0</v>
      </c>
      <c r="H567" s="1">
        <v>0</v>
      </c>
      <c r="I567" s="1" t="s">
        <v>810</v>
      </c>
      <c r="J567" s="1">
        <v>8.0500000000000007</v>
      </c>
      <c r="L567" s="1" t="s">
        <v>15</v>
      </c>
      <c r="M567" t="str" cm="1">
        <f t="array" ref="M567">IF(L567="",S,L567)</f>
        <v>S</v>
      </c>
      <c r="N567" s="4">
        <f t="shared" si="33"/>
        <v>21.75</v>
      </c>
      <c r="O567">
        <v>0</v>
      </c>
      <c r="P567" t="str">
        <f t="shared" si="34"/>
        <v>M</v>
      </c>
      <c r="Q567">
        <f t="shared" si="35"/>
        <v>1</v>
      </c>
      <c r="R567">
        <f t="shared" si="36"/>
        <v>1</v>
      </c>
    </row>
    <row r="568" spans="1:18" ht="13.2" x14ac:dyDescent="0.25">
      <c r="A568" s="1">
        <v>566</v>
      </c>
      <c r="B568" s="1">
        <v>0</v>
      </c>
      <c r="C568" s="1">
        <v>3</v>
      </c>
      <c r="D568" s="1" t="s">
        <v>811</v>
      </c>
      <c r="E568" s="1" t="s">
        <v>13</v>
      </c>
      <c r="F568" s="1">
        <v>24</v>
      </c>
      <c r="G568" s="1">
        <v>2</v>
      </c>
      <c r="H568" s="1">
        <v>0</v>
      </c>
      <c r="I568" s="1" t="s">
        <v>812</v>
      </c>
      <c r="J568" s="1">
        <v>24.15</v>
      </c>
      <c r="L568" s="1" t="s">
        <v>15</v>
      </c>
      <c r="M568" t="str" cm="1">
        <f t="array" ref="M568">IF(L568="",S,L568)</f>
        <v>S</v>
      </c>
      <c r="N568">
        <f t="shared" si="33"/>
        <v>24</v>
      </c>
      <c r="O568">
        <v>1</v>
      </c>
      <c r="P568" t="str">
        <f t="shared" si="34"/>
        <v>M</v>
      </c>
      <c r="Q568">
        <f t="shared" si="35"/>
        <v>3</v>
      </c>
      <c r="R568">
        <f t="shared" si="36"/>
        <v>0</v>
      </c>
    </row>
    <row r="569" spans="1:18" ht="13.2" x14ac:dyDescent="0.25">
      <c r="A569" s="1">
        <v>567</v>
      </c>
      <c r="B569" s="1">
        <v>0</v>
      </c>
      <c r="C569" s="1">
        <v>3</v>
      </c>
      <c r="D569" s="1" t="s">
        <v>813</v>
      </c>
      <c r="E569" s="1" t="s">
        <v>13</v>
      </c>
      <c r="F569" s="1">
        <v>19</v>
      </c>
      <c r="G569" s="1">
        <v>0</v>
      </c>
      <c r="H569" s="1">
        <v>0</v>
      </c>
      <c r="I569" s="1">
        <v>349205</v>
      </c>
      <c r="J569" s="1">
        <v>7.8958000000000004</v>
      </c>
      <c r="L569" s="1" t="s">
        <v>15</v>
      </c>
      <c r="M569" t="str" cm="1">
        <f t="array" ref="M569">IF(L569="",S,L569)</f>
        <v>S</v>
      </c>
      <c r="N569">
        <f t="shared" si="33"/>
        <v>19</v>
      </c>
      <c r="O569">
        <v>1</v>
      </c>
      <c r="P569" t="str">
        <f t="shared" si="34"/>
        <v>M</v>
      </c>
      <c r="Q569">
        <f t="shared" si="35"/>
        <v>1</v>
      </c>
      <c r="R569">
        <f t="shared" si="36"/>
        <v>1</v>
      </c>
    </row>
    <row r="570" spans="1:18" ht="13.2" x14ac:dyDescent="0.25">
      <c r="A570" s="1">
        <v>568</v>
      </c>
      <c r="B570" s="1">
        <v>0</v>
      </c>
      <c r="C570" s="1">
        <v>3</v>
      </c>
      <c r="D570" s="1" t="s">
        <v>814</v>
      </c>
      <c r="E570" s="1" t="s">
        <v>17</v>
      </c>
      <c r="F570" s="1">
        <v>29</v>
      </c>
      <c r="G570" s="1">
        <v>0</v>
      </c>
      <c r="H570" s="1">
        <v>4</v>
      </c>
      <c r="I570" s="1">
        <v>349909</v>
      </c>
      <c r="J570" s="1">
        <v>21.074999999999999</v>
      </c>
      <c r="L570" s="1" t="s">
        <v>15</v>
      </c>
      <c r="M570" t="str" cm="1">
        <f t="array" ref="M570">IF(L570="",S,L570)</f>
        <v>S</v>
      </c>
      <c r="N570">
        <f t="shared" si="33"/>
        <v>29</v>
      </c>
      <c r="O570">
        <v>0</v>
      </c>
      <c r="P570" t="str">
        <f t="shared" si="34"/>
        <v>M</v>
      </c>
      <c r="Q570">
        <f t="shared" si="35"/>
        <v>5</v>
      </c>
      <c r="R570">
        <f t="shared" si="36"/>
        <v>0</v>
      </c>
    </row>
    <row r="571" spans="1:18" ht="13.2" x14ac:dyDescent="0.25">
      <c r="A571" s="1">
        <v>569</v>
      </c>
      <c r="B571" s="1">
        <v>0</v>
      </c>
      <c r="C571" s="1">
        <v>3</v>
      </c>
      <c r="D571" s="1" t="s">
        <v>815</v>
      </c>
      <c r="E571" s="1" t="s">
        <v>13</v>
      </c>
      <c r="G571" s="1">
        <v>0</v>
      </c>
      <c r="H571" s="1">
        <v>0</v>
      </c>
      <c r="I571" s="1">
        <v>2686</v>
      </c>
      <c r="J571" s="1">
        <v>7.2291999999999996</v>
      </c>
      <c r="L571" s="1" t="s">
        <v>20</v>
      </c>
      <c r="M571" t="str" cm="1">
        <f t="array" ref="M571">IF(L571="",S,L571)</f>
        <v>C</v>
      </c>
      <c r="N571" s="4">
        <f t="shared" si="33"/>
        <v>26.507588932806325</v>
      </c>
      <c r="O571">
        <v>1</v>
      </c>
      <c r="P571" t="str">
        <f t="shared" si="34"/>
        <v>M</v>
      </c>
      <c r="Q571">
        <f t="shared" si="35"/>
        <v>1</v>
      </c>
      <c r="R571">
        <f t="shared" si="36"/>
        <v>1</v>
      </c>
    </row>
    <row r="572" spans="1:18" ht="13.2" x14ac:dyDescent="0.25">
      <c r="A572" s="1">
        <v>570</v>
      </c>
      <c r="B572" s="1">
        <v>1</v>
      </c>
      <c r="C572" s="1">
        <v>3</v>
      </c>
      <c r="D572" s="1" t="s">
        <v>816</v>
      </c>
      <c r="E572" s="1" t="s">
        <v>13</v>
      </c>
      <c r="F572" s="1">
        <v>32</v>
      </c>
      <c r="G572" s="1">
        <v>0</v>
      </c>
      <c r="H572" s="1">
        <v>0</v>
      </c>
      <c r="I572" s="1">
        <v>350417</v>
      </c>
      <c r="J572" s="1">
        <v>7.8541999999999996</v>
      </c>
      <c r="L572" s="1" t="s">
        <v>15</v>
      </c>
      <c r="M572" t="str" cm="1">
        <f t="array" ref="M572">IF(L572="",S,L572)</f>
        <v>S</v>
      </c>
      <c r="N572">
        <f t="shared" si="33"/>
        <v>32</v>
      </c>
      <c r="O572">
        <v>1</v>
      </c>
      <c r="P572" t="str">
        <f t="shared" si="34"/>
        <v>M</v>
      </c>
      <c r="Q572">
        <f t="shared" si="35"/>
        <v>1</v>
      </c>
      <c r="R572">
        <f t="shared" si="36"/>
        <v>1</v>
      </c>
    </row>
    <row r="573" spans="1:18" ht="13.2" x14ac:dyDescent="0.25">
      <c r="A573" s="1">
        <v>571</v>
      </c>
      <c r="B573" s="1">
        <v>1</v>
      </c>
      <c r="C573" s="1">
        <v>2</v>
      </c>
      <c r="D573" s="1" t="s">
        <v>817</v>
      </c>
      <c r="E573" s="1" t="s">
        <v>13</v>
      </c>
      <c r="F573" s="1">
        <v>62</v>
      </c>
      <c r="G573" s="1">
        <v>0</v>
      </c>
      <c r="H573" s="1">
        <v>0</v>
      </c>
      <c r="I573" s="1" t="s">
        <v>818</v>
      </c>
      <c r="J573" s="1">
        <v>10.5</v>
      </c>
      <c r="L573" s="1" t="s">
        <v>15</v>
      </c>
      <c r="M573" t="str" cm="1">
        <f t="array" ref="M573">IF(L573="",S,L573)</f>
        <v>S</v>
      </c>
      <c r="N573">
        <f t="shared" si="33"/>
        <v>62</v>
      </c>
      <c r="O573">
        <v>1</v>
      </c>
      <c r="P573" t="str">
        <f t="shared" si="34"/>
        <v>M</v>
      </c>
      <c r="Q573">
        <f t="shared" si="35"/>
        <v>1</v>
      </c>
      <c r="R573">
        <f t="shared" si="36"/>
        <v>1</v>
      </c>
    </row>
    <row r="574" spans="1:18" ht="13.2" x14ac:dyDescent="0.25">
      <c r="A574" s="1">
        <v>572</v>
      </c>
      <c r="B574" s="1">
        <v>1</v>
      </c>
      <c r="C574" s="1">
        <v>1</v>
      </c>
      <c r="D574" s="1" t="s">
        <v>819</v>
      </c>
      <c r="E574" s="1" t="s">
        <v>17</v>
      </c>
      <c r="F574" s="1">
        <v>53</v>
      </c>
      <c r="G574" s="1">
        <v>2</v>
      </c>
      <c r="H574" s="1">
        <v>0</v>
      </c>
      <c r="I574" s="1">
        <v>11769</v>
      </c>
      <c r="J574" s="1">
        <v>51.479199999999999</v>
      </c>
      <c r="K574" s="1" t="s">
        <v>820</v>
      </c>
      <c r="L574" s="1" t="s">
        <v>15</v>
      </c>
      <c r="M574" t="str" cm="1">
        <f t="array" ref="M574">IF(L574="",S,L574)</f>
        <v>S</v>
      </c>
      <c r="N574">
        <f t="shared" si="33"/>
        <v>53</v>
      </c>
      <c r="O574">
        <v>0</v>
      </c>
      <c r="P574" t="str">
        <f t="shared" si="34"/>
        <v>C</v>
      </c>
      <c r="Q574">
        <f t="shared" si="35"/>
        <v>3</v>
      </c>
      <c r="R574">
        <f t="shared" si="36"/>
        <v>0</v>
      </c>
    </row>
    <row r="575" spans="1:18" ht="13.2" x14ac:dyDescent="0.25">
      <c r="A575" s="1">
        <v>573</v>
      </c>
      <c r="B575" s="1">
        <v>1</v>
      </c>
      <c r="C575" s="1">
        <v>1</v>
      </c>
      <c r="D575" s="1" t="s">
        <v>821</v>
      </c>
      <c r="E575" s="1" t="s">
        <v>13</v>
      </c>
      <c r="F575" s="1">
        <v>36</v>
      </c>
      <c r="G575" s="1">
        <v>0</v>
      </c>
      <c r="H575" s="1">
        <v>0</v>
      </c>
      <c r="I575" s="1" t="s">
        <v>822</v>
      </c>
      <c r="J575" s="1">
        <v>26.387499999999999</v>
      </c>
      <c r="K575" s="1" t="s">
        <v>740</v>
      </c>
      <c r="L575" s="1" t="s">
        <v>15</v>
      </c>
      <c r="M575" t="str" cm="1">
        <f t="array" ref="M575">IF(L575="",S,L575)</f>
        <v>S</v>
      </c>
      <c r="N575">
        <f t="shared" si="33"/>
        <v>36</v>
      </c>
      <c r="O575">
        <v>1</v>
      </c>
      <c r="P575" t="str">
        <f t="shared" si="34"/>
        <v>E</v>
      </c>
      <c r="Q575">
        <f t="shared" si="35"/>
        <v>1</v>
      </c>
      <c r="R575">
        <f t="shared" si="36"/>
        <v>1</v>
      </c>
    </row>
    <row r="576" spans="1:18" ht="13.2" x14ac:dyDescent="0.25">
      <c r="A576" s="1">
        <v>574</v>
      </c>
      <c r="B576" s="1">
        <v>1</v>
      </c>
      <c r="C576" s="1">
        <v>3</v>
      </c>
      <c r="D576" s="1" t="s">
        <v>823</v>
      </c>
      <c r="E576" s="1" t="s">
        <v>17</v>
      </c>
      <c r="G576" s="1">
        <v>0</v>
      </c>
      <c r="H576" s="1">
        <v>0</v>
      </c>
      <c r="I576" s="1">
        <v>14312</v>
      </c>
      <c r="J576" s="1">
        <v>7.75</v>
      </c>
      <c r="L576" s="1" t="s">
        <v>28</v>
      </c>
      <c r="M576" t="str" cm="1">
        <f t="array" ref="M576">IF(L576="",S,L576)</f>
        <v>Q</v>
      </c>
      <c r="N576" s="4">
        <f t="shared" si="33"/>
        <v>21.75</v>
      </c>
      <c r="O576">
        <v>0</v>
      </c>
      <c r="P576" t="str">
        <f t="shared" si="34"/>
        <v>M</v>
      </c>
      <c r="Q576">
        <f t="shared" si="35"/>
        <v>1</v>
      </c>
      <c r="R576">
        <f t="shared" si="36"/>
        <v>1</v>
      </c>
    </row>
    <row r="577" spans="1:18" ht="13.2" x14ac:dyDescent="0.25">
      <c r="A577" s="1">
        <v>575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16</v>
      </c>
      <c r="G577" s="1">
        <v>0</v>
      </c>
      <c r="H577" s="1">
        <v>0</v>
      </c>
      <c r="I577" s="1" t="s">
        <v>825</v>
      </c>
      <c r="J577" s="1">
        <v>8.0500000000000007</v>
      </c>
      <c r="L577" s="1" t="s">
        <v>15</v>
      </c>
      <c r="M577" t="str" cm="1">
        <f t="array" ref="M577">IF(L577="",S,L577)</f>
        <v>S</v>
      </c>
      <c r="N577">
        <f t="shared" si="33"/>
        <v>16</v>
      </c>
      <c r="O577">
        <v>1</v>
      </c>
      <c r="P577" t="str">
        <f t="shared" si="34"/>
        <v>M</v>
      </c>
      <c r="Q577">
        <f t="shared" si="35"/>
        <v>1</v>
      </c>
      <c r="R577">
        <f t="shared" si="36"/>
        <v>1</v>
      </c>
    </row>
    <row r="578" spans="1:18" ht="13.2" x14ac:dyDescent="0.25">
      <c r="A578" s="1">
        <v>576</v>
      </c>
      <c r="B578" s="1">
        <v>0</v>
      </c>
      <c r="C578" s="1">
        <v>3</v>
      </c>
      <c r="D578" s="1" t="s">
        <v>826</v>
      </c>
      <c r="E578" s="1" t="s">
        <v>13</v>
      </c>
      <c r="F578" s="1">
        <v>19</v>
      </c>
      <c r="G578" s="1">
        <v>0</v>
      </c>
      <c r="H578" s="1">
        <v>0</v>
      </c>
      <c r="I578" s="1">
        <v>358585</v>
      </c>
      <c r="J578" s="1">
        <v>14.5</v>
      </c>
      <c r="L578" s="1" t="s">
        <v>15</v>
      </c>
      <c r="M578" t="str" cm="1">
        <f t="array" ref="M578">IF(L578="",S,L578)</f>
        <v>S</v>
      </c>
      <c r="N578">
        <f t="shared" si="33"/>
        <v>19</v>
      </c>
      <c r="O578">
        <v>1</v>
      </c>
      <c r="P578" t="str">
        <f t="shared" si="34"/>
        <v>M</v>
      </c>
      <c r="Q578">
        <f t="shared" si="35"/>
        <v>1</v>
      </c>
      <c r="R578">
        <f t="shared" si="36"/>
        <v>1</v>
      </c>
    </row>
    <row r="579" spans="1:18" ht="13.2" x14ac:dyDescent="0.25">
      <c r="A579" s="1">
        <v>577</v>
      </c>
      <c r="B579" s="1">
        <v>1</v>
      </c>
      <c r="C579" s="1">
        <v>2</v>
      </c>
      <c r="D579" s="1" t="s">
        <v>827</v>
      </c>
      <c r="E579" s="1" t="s">
        <v>17</v>
      </c>
      <c r="F579" s="1">
        <v>34</v>
      </c>
      <c r="G579" s="1">
        <v>0</v>
      </c>
      <c r="H579" s="1">
        <v>0</v>
      </c>
      <c r="I579" s="1">
        <v>243880</v>
      </c>
      <c r="J579" s="1">
        <v>13</v>
      </c>
      <c r="L579" s="1" t="s">
        <v>15</v>
      </c>
      <c r="M579" t="str" cm="1">
        <f t="array" ref="M579">IF(L579="",S,L579)</f>
        <v>S</v>
      </c>
      <c r="N579">
        <f t="shared" ref="N579:N642" si="37">IF(F579="",SUMIFS(Avg_Age,Pclass_Age,C579,Sex_Age,E579),F579)</f>
        <v>34</v>
      </c>
      <c r="O579">
        <v>0</v>
      </c>
      <c r="P579" t="str">
        <f t="shared" si="34"/>
        <v>M</v>
      </c>
      <c r="Q579">
        <f t="shared" si="35"/>
        <v>1</v>
      </c>
      <c r="R579">
        <f t="shared" si="36"/>
        <v>1</v>
      </c>
    </row>
    <row r="580" spans="1:18" ht="13.2" x14ac:dyDescent="0.25">
      <c r="A580" s="1">
        <v>578</v>
      </c>
      <c r="B580" s="1">
        <v>1</v>
      </c>
      <c r="C580" s="1">
        <v>1</v>
      </c>
      <c r="D580" s="1" t="s">
        <v>828</v>
      </c>
      <c r="E580" s="1" t="s">
        <v>17</v>
      </c>
      <c r="F580" s="1">
        <v>39</v>
      </c>
      <c r="G580" s="1">
        <v>1</v>
      </c>
      <c r="H580" s="1">
        <v>0</v>
      </c>
      <c r="I580" s="1">
        <v>13507</v>
      </c>
      <c r="J580" s="1">
        <v>55.9</v>
      </c>
      <c r="K580" s="1" t="s">
        <v>633</v>
      </c>
      <c r="L580" s="1" t="s">
        <v>15</v>
      </c>
      <c r="M580" t="str" cm="1">
        <f t="array" ref="M580">IF(L580="",S,L580)</f>
        <v>S</v>
      </c>
      <c r="N580">
        <f t="shared" si="37"/>
        <v>39</v>
      </c>
      <c r="O580">
        <v>0</v>
      </c>
      <c r="P580" t="str">
        <f t="shared" ref="P580:P643" si="38">IF(K580="","M",LEFT(K580,1))</f>
        <v>E</v>
      </c>
      <c r="Q580">
        <f t="shared" ref="Q580:Q643" si="39">SUM(G580:H580,1)</f>
        <v>2</v>
      </c>
      <c r="R580">
        <f t="shared" ref="R580:R643" si="40">IF(Q580=1,1,0)</f>
        <v>0</v>
      </c>
    </row>
    <row r="581" spans="1:18" ht="13.2" x14ac:dyDescent="0.25">
      <c r="A581" s="1">
        <v>579</v>
      </c>
      <c r="B581" s="1">
        <v>0</v>
      </c>
      <c r="C581" s="1">
        <v>3</v>
      </c>
      <c r="D581" s="1" t="s">
        <v>829</v>
      </c>
      <c r="E581" s="1" t="s">
        <v>17</v>
      </c>
      <c r="G581" s="1">
        <v>1</v>
      </c>
      <c r="H581" s="1">
        <v>0</v>
      </c>
      <c r="I581" s="1">
        <v>2689</v>
      </c>
      <c r="J581" s="1">
        <v>14.458299999999999</v>
      </c>
      <c r="L581" s="1" t="s">
        <v>20</v>
      </c>
      <c r="M581" t="str" cm="1">
        <f t="array" ref="M581">IF(L581="",S,L581)</f>
        <v>C</v>
      </c>
      <c r="N581" s="4">
        <f t="shared" si="37"/>
        <v>21.75</v>
      </c>
      <c r="O581">
        <v>0</v>
      </c>
      <c r="P581" t="str">
        <f t="shared" si="38"/>
        <v>M</v>
      </c>
      <c r="Q581">
        <f t="shared" si="39"/>
        <v>2</v>
      </c>
      <c r="R581">
        <f t="shared" si="40"/>
        <v>0</v>
      </c>
    </row>
    <row r="582" spans="1:18" ht="13.2" x14ac:dyDescent="0.25">
      <c r="A582" s="1">
        <v>580</v>
      </c>
      <c r="B582" s="1">
        <v>1</v>
      </c>
      <c r="C582" s="1">
        <v>3</v>
      </c>
      <c r="D582" s="1" t="s">
        <v>830</v>
      </c>
      <c r="E582" s="1" t="s">
        <v>13</v>
      </c>
      <c r="F582" s="1">
        <v>32</v>
      </c>
      <c r="G582" s="1">
        <v>0</v>
      </c>
      <c r="H582" s="1">
        <v>0</v>
      </c>
      <c r="I582" s="1" t="s">
        <v>831</v>
      </c>
      <c r="J582" s="1">
        <v>7.9249999999999998</v>
      </c>
      <c r="L582" s="1" t="s">
        <v>15</v>
      </c>
      <c r="M582" t="str" cm="1">
        <f t="array" ref="M582">IF(L582="",S,L582)</f>
        <v>S</v>
      </c>
      <c r="N582">
        <f t="shared" si="37"/>
        <v>32</v>
      </c>
      <c r="O582">
        <v>1</v>
      </c>
      <c r="P582" t="str">
        <f t="shared" si="38"/>
        <v>M</v>
      </c>
      <c r="Q582">
        <f t="shared" si="39"/>
        <v>1</v>
      </c>
      <c r="R582">
        <f t="shared" si="40"/>
        <v>1</v>
      </c>
    </row>
    <row r="583" spans="1:18" ht="13.2" x14ac:dyDescent="0.25">
      <c r="A583" s="1">
        <v>581</v>
      </c>
      <c r="B583" s="1">
        <v>1</v>
      </c>
      <c r="C583" s="1">
        <v>2</v>
      </c>
      <c r="D583" s="1" t="s">
        <v>832</v>
      </c>
      <c r="E583" s="1" t="s">
        <v>17</v>
      </c>
      <c r="F583" s="1">
        <v>25</v>
      </c>
      <c r="G583" s="1">
        <v>1</v>
      </c>
      <c r="H583" s="1">
        <v>1</v>
      </c>
      <c r="I583" s="1">
        <v>237789</v>
      </c>
      <c r="J583" s="1">
        <v>30</v>
      </c>
      <c r="L583" s="1" t="s">
        <v>15</v>
      </c>
      <c r="M583" t="str" cm="1">
        <f t="array" ref="M583">IF(L583="",S,L583)</f>
        <v>S</v>
      </c>
      <c r="N583">
        <f t="shared" si="37"/>
        <v>25</v>
      </c>
      <c r="O583">
        <v>0</v>
      </c>
      <c r="P583" t="str">
        <f t="shared" si="38"/>
        <v>M</v>
      </c>
      <c r="Q583">
        <f t="shared" si="39"/>
        <v>3</v>
      </c>
      <c r="R583">
        <f t="shared" si="40"/>
        <v>0</v>
      </c>
    </row>
    <row r="584" spans="1:18" ht="13.2" x14ac:dyDescent="0.25">
      <c r="A584" s="1">
        <v>582</v>
      </c>
      <c r="B584" s="1">
        <v>1</v>
      </c>
      <c r="C584" s="1">
        <v>1</v>
      </c>
      <c r="D584" s="1" t="s">
        <v>833</v>
      </c>
      <c r="E584" s="1" t="s">
        <v>17</v>
      </c>
      <c r="F584" s="1">
        <v>39</v>
      </c>
      <c r="G584" s="1">
        <v>1</v>
      </c>
      <c r="H584" s="1">
        <v>1</v>
      </c>
      <c r="I584" s="1">
        <v>17421</v>
      </c>
      <c r="J584" s="1">
        <v>110.88330000000001</v>
      </c>
      <c r="K584" s="1" t="s">
        <v>834</v>
      </c>
      <c r="L584" s="1" t="s">
        <v>20</v>
      </c>
      <c r="M584" t="str" cm="1">
        <f t="array" ref="M584">IF(L584="",S,L584)</f>
        <v>C</v>
      </c>
      <c r="N584">
        <f t="shared" si="37"/>
        <v>39</v>
      </c>
      <c r="O584">
        <v>0</v>
      </c>
      <c r="P584" t="str">
        <f t="shared" si="38"/>
        <v>C</v>
      </c>
      <c r="Q584">
        <f t="shared" si="39"/>
        <v>3</v>
      </c>
      <c r="R584">
        <f t="shared" si="40"/>
        <v>0</v>
      </c>
    </row>
    <row r="585" spans="1:18" ht="13.2" x14ac:dyDescent="0.25">
      <c r="A585" s="1">
        <v>583</v>
      </c>
      <c r="B585" s="1">
        <v>0</v>
      </c>
      <c r="C585" s="1">
        <v>2</v>
      </c>
      <c r="D585" s="1" t="s">
        <v>835</v>
      </c>
      <c r="E585" s="1" t="s">
        <v>13</v>
      </c>
      <c r="F585" s="1">
        <v>54</v>
      </c>
      <c r="G585" s="1">
        <v>0</v>
      </c>
      <c r="H585" s="1">
        <v>0</v>
      </c>
      <c r="I585" s="1">
        <v>28403</v>
      </c>
      <c r="J585" s="1">
        <v>26</v>
      </c>
      <c r="L585" s="1" t="s">
        <v>15</v>
      </c>
      <c r="M585" t="str" cm="1">
        <f t="array" ref="M585">IF(L585="",S,L585)</f>
        <v>S</v>
      </c>
      <c r="N585">
        <f t="shared" si="37"/>
        <v>54</v>
      </c>
      <c r="O585">
        <v>1</v>
      </c>
      <c r="P585" t="str">
        <f t="shared" si="38"/>
        <v>M</v>
      </c>
      <c r="Q585">
        <f t="shared" si="39"/>
        <v>1</v>
      </c>
      <c r="R585">
        <f t="shared" si="40"/>
        <v>1</v>
      </c>
    </row>
    <row r="586" spans="1:18" ht="13.2" x14ac:dyDescent="0.25">
      <c r="A586" s="1">
        <v>584</v>
      </c>
      <c r="B586" s="1">
        <v>0</v>
      </c>
      <c r="C586" s="1">
        <v>1</v>
      </c>
      <c r="D586" s="1" t="s">
        <v>836</v>
      </c>
      <c r="E586" s="1" t="s">
        <v>13</v>
      </c>
      <c r="F586" s="1">
        <v>36</v>
      </c>
      <c r="G586" s="1">
        <v>0</v>
      </c>
      <c r="H586" s="1">
        <v>0</v>
      </c>
      <c r="I586" s="1">
        <v>13049</v>
      </c>
      <c r="J586" s="1">
        <v>40.125</v>
      </c>
      <c r="K586" s="1" t="s">
        <v>837</v>
      </c>
      <c r="L586" s="1" t="s">
        <v>20</v>
      </c>
      <c r="M586" t="str" cm="1">
        <f t="array" ref="M586">IF(L586="",S,L586)</f>
        <v>C</v>
      </c>
      <c r="N586">
        <f t="shared" si="37"/>
        <v>36</v>
      </c>
      <c r="O586">
        <v>1</v>
      </c>
      <c r="P586" t="str">
        <f t="shared" si="38"/>
        <v>A</v>
      </c>
      <c r="Q586">
        <f t="shared" si="39"/>
        <v>1</v>
      </c>
      <c r="R586">
        <f t="shared" si="40"/>
        <v>1</v>
      </c>
    </row>
    <row r="587" spans="1:18" ht="13.2" x14ac:dyDescent="0.25">
      <c r="A587" s="1">
        <v>585</v>
      </c>
      <c r="B587" s="1">
        <v>0</v>
      </c>
      <c r="C587" s="1">
        <v>3</v>
      </c>
      <c r="D587" s="1" t="s">
        <v>838</v>
      </c>
      <c r="E587" s="1" t="s">
        <v>13</v>
      </c>
      <c r="G587" s="1">
        <v>0</v>
      </c>
      <c r="H587" s="1">
        <v>0</v>
      </c>
      <c r="I587" s="1">
        <v>3411</v>
      </c>
      <c r="J587" s="1">
        <v>8.7125000000000004</v>
      </c>
      <c r="L587" s="1" t="s">
        <v>20</v>
      </c>
      <c r="M587" t="str" cm="1">
        <f t="array" ref="M587">IF(L587="",S,L587)</f>
        <v>C</v>
      </c>
      <c r="N587" s="4">
        <f t="shared" si="37"/>
        <v>26.507588932806325</v>
      </c>
      <c r="O587">
        <v>1</v>
      </c>
      <c r="P587" t="str">
        <f t="shared" si="38"/>
        <v>M</v>
      </c>
      <c r="Q587">
        <f t="shared" si="39"/>
        <v>1</v>
      </c>
      <c r="R587">
        <f t="shared" si="40"/>
        <v>1</v>
      </c>
    </row>
    <row r="588" spans="1:18" ht="13.2" x14ac:dyDescent="0.25">
      <c r="A588" s="1">
        <v>586</v>
      </c>
      <c r="B588" s="1">
        <v>1</v>
      </c>
      <c r="C588" s="1">
        <v>1</v>
      </c>
      <c r="D588" s="1" t="s">
        <v>839</v>
      </c>
      <c r="E588" s="1" t="s">
        <v>17</v>
      </c>
      <c r="F588" s="1">
        <v>18</v>
      </c>
      <c r="G588" s="1">
        <v>0</v>
      </c>
      <c r="H588" s="1">
        <v>2</v>
      </c>
      <c r="I588" s="1">
        <v>110413</v>
      </c>
      <c r="J588" s="1">
        <v>79.650000000000006</v>
      </c>
      <c r="K588" s="1" t="s">
        <v>840</v>
      </c>
      <c r="L588" s="1" t="s">
        <v>15</v>
      </c>
      <c r="M588" t="str" cm="1">
        <f t="array" ref="M588">IF(L588="",S,L588)</f>
        <v>S</v>
      </c>
      <c r="N588">
        <f t="shared" si="37"/>
        <v>18</v>
      </c>
      <c r="O588">
        <v>0</v>
      </c>
      <c r="P588" t="str">
        <f t="shared" si="38"/>
        <v>E</v>
      </c>
      <c r="Q588">
        <f t="shared" si="39"/>
        <v>3</v>
      </c>
      <c r="R588">
        <f t="shared" si="40"/>
        <v>0</v>
      </c>
    </row>
    <row r="589" spans="1:18" ht="13.2" x14ac:dyDescent="0.25">
      <c r="A589" s="1">
        <v>587</v>
      </c>
      <c r="B589" s="1">
        <v>0</v>
      </c>
      <c r="C589" s="1">
        <v>2</v>
      </c>
      <c r="D589" s="1" t="s">
        <v>841</v>
      </c>
      <c r="E589" s="1" t="s">
        <v>13</v>
      </c>
      <c r="F589" s="1">
        <v>47</v>
      </c>
      <c r="G589" s="1">
        <v>0</v>
      </c>
      <c r="H589" s="1">
        <v>0</v>
      </c>
      <c r="I589" s="1">
        <v>237565</v>
      </c>
      <c r="J589" s="1">
        <v>15</v>
      </c>
      <c r="L589" s="1" t="s">
        <v>15</v>
      </c>
      <c r="M589" t="str" cm="1">
        <f t="array" ref="M589">IF(L589="",S,L589)</f>
        <v>S</v>
      </c>
      <c r="N589">
        <f t="shared" si="37"/>
        <v>47</v>
      </c>
      <c r="O589">
        <v>1</v>
      </c>
      <c r="P589" t="str">
        <f t="shared" si="38"/>
        <v>M</v>
      </c>
      <c r="Q589">
        <f t="shared" si="39"/>
        <v>1</v>
      </c>
      <c r="R589">
        <f t="shared" si="40"/>
        <v>1</v>
      </c>
    </row>
    <row r="590" spans="1:18" ht="13.2" x14ac:dyDescent="0.25">
      <c r="A590" s="1">
        <v>588</v>
      </c>
      <c r="B590" s="1">
        <v>1</v>
      </c>
      <c r="C590" s="1">
        <v>1</v>
      </c>
      <c r="D590" s="1" t="s">
        <v>842</v>
      </c>
      <c r="E590" s="1" t="s">
        <v>13</v>
      </c>
      <c r="F590" s="1">
        <v>60</v>
      </c>
      <c r="G590" s="1">
        <v>1</v>
      </c>
      <c r="H590" s="1">
        <v>1</v>
      </c>
      <c r="I590" s="1">
        <v>13567</v>
      </c>
      <c r="J590" s="1">
        <v>79.2</v>
      </c>
      <c r="K590" s="1" t="s">
        <v>843</v>
      </c>
      <c r="L590" s="1" t="s">
        <v>20</v>
      </c>
      <c r="M590" t="str" cm="1">
        <f t="array" ref="M590">IF(L590="",S,L590)</f>
        <v>C</v>
      </c>
      <c r="N590">
        <f t="shared" si="37"/>
        <v>60</v>
      </c>
      <c r="O590">
        <v>1</v>
      </c>
      <c r="P590" t="str">
        <f t="shared" si="38"/>
        <v>B</v>
      </c>
      <c r="Q590">
        <f t="shared" si="39"/>
        <v>3</v>
      </c>
      <c r="R590">
        <f t="shared" si="40"/>
        <v>0</v>
      </c>
    </row>
    <row r="591" spans="1:18" ht="13.2" x14ac:dyDescent="0.25">
      <c r="A591" s="1">
        <v>589</v>
      </c>
      <c r="B591" s="1">
        <v>0</v>
      </c>
      <c r="C591" s="1">
        <v>3</v>
      </c>
      <c r="D591" s="1" t="s">
        <v>844</v>
      </c>
      <c r="E591" s="1" t="s">
        <v>13</v>
      </c>
      <c r="F591" s="1">
        <v>22</v>
      </c>
      <c r="G591" s="1">
        <v>0</v>
      </c>
      <c r="H591" s="1">
        <v>0</v>
      </c>
      <c r="I591" s="1">
        <v>14973</v>
      </c>
      <c r="J591" s="1">
        <v>8.0500000000000007</v>
      </c>
      <c r="L591" s="1" t="s">
        <v>15</v>
      </c>
      <c r="M591" t="str" cm="1">
        <f t="array" ref="M591">IF(L591="",S,L591)</f>
        <v>S</v>
      </c>
      <c r="N591">
        <f t="shared" si="37"/>
        <v>22</v>
      </c>
      <c r="O591">
        <v>1</v>
      </c>
      <c r="P591" t="str">
        <f t="shared" si="38"/>
        <v>M</v>
      </c>
      <c r="Q591">
        <f t="shared" si="39"/>
        <v>1</v>
      </c>
      <c r="R591">
        <f t="shared" si="40"/>
        <v>1</v>
      </c>
    </row>
    <row r="592" spans="1:18" ht="13.2" x14ac:dyDescent="0.25">
      <c r="A592" s="1">
        <v>590</v>
      </c>
      <c r="B592" s="1">
        <v>0</v>
      </c>
      <c r="C592" s="1">
        <v>3</v>
      </c>
      <c r="D592" s="1" t="s">
        <v>845</v>
      </c>
      <c r="E592" s="1" t="s">
        <v>13</v>
      </c>
      <c r="G592" s="1">
        <v>0</v>
      </c>
      <c r="H592" s="1">
        <v>0</v>
      </c>
      <c r="I592" s="1" t="s">
        <v>846</v>
      </c>
      <c r="J592" s="1">
        <v>8.0500000000000007</v>
      </c>
      <c r="L592" s="1" t="s">
        <v>15</v>
      </c>
      <c r="M592" t="str" cm="1">
        <f t="array" ref="M592">IF(L592="",S,L592)</f>
        <v>S</v>
      </c>
      <c r="N592" s="4">
        <f t="shared" si="37"/>
        <v>26.507588932806325</v>
      </c>
      <c r="O592">
        <v>1</v>
      </c>
      <c r="P592" t="str">
        <f t="shared" si="38"/>
        <v>M</v>
      </c>
      <c r="Q592">
        <f t="shared" si="39"/>
        <v>1</v>
      </c>
      <c r="R592">
        <f t="shared" si="40"/>
        <v>1</v>
      </c>
    </row>
    <row r="593" spans="1:18" ht="13.2" x14ac:dyDescent="0.25">
      <c r="A593" s="1">
        <v>591</v>
      </c>
      <c r="B593" s="1">
        <v>0</v>
      </c>
      <c r="C593" s="1">
        <v>3</v>
      </c>
      <c r="D593" s="1" t="s">
        <v>847</v>
      </c>
      <c r="E593" s="1" t="s">
        <v>13</v>
      </c>
      <c r="F593" s="1">
        <v>35</v>
      </c>
      <c r="G593" s="1">
        <v>0</v>
      </c>
      <c r="H593" s="1">
        <v>0</v>
      </c>
      <c r="I593" s="1" t="s">
        <v>848</v>
      </c>
      <c r="J593" s="1">
        <v>7.125</v>
      </c>
      <c r="L593" s="1" t="s">
        <v>15</v>
      </c>
      <c r="M593" t="str" cm="1">
        <f t="array" ref="M593">IF(L593="",S,L593)</f>
        <v>S</v>
      </c>
      <c r="N593">
        <f t="shared" si="37"/>
        <v>35</v>
      </c>
      <c r="O593">
        <v>1</v>
      </c>
      <c r="P593" t="str">
        <f t="shared" si="38"/>
        <v>M</v>
      </c>
      <c r="Q593">
        <f t="shared" si="39"/>
        <v>1</v>
      </c>
      <c r="R593">
        <f t="shared" si="40"/>
        <v>1</v>
      </c>
    </row>
    <row r="594" spans="1:18" ht="13.2" x14ac:dyDescent="0.25">
      <c r="A594" s="1">
        <v>592</v>
      </c>
      <c r="B594" s="1">
        <v>1</v>
      </c>
      <c r="C594" s="1">
        <v>1</v>
      </c>
      <c r="D594" s="1" t="s">
        <v>849</v>
      </c>
      <c r="E594" s="1" t="s">
        <v>17</v>
      </c>
      <c r="F594" s="1">
        <v>52</v>
      </c>
      <c r="G594" s="1">
        <v>1</v>
      </c>
      <c r="H594" s="1">
        <v>0</v>
      </c>
      <c r="I594" s="1">
        <v>36947</v>
      </c>
      <c r="J594" s="1">
        <v>78.2667</v>
      </c>
      <c r="K594" s="1" t="s">
        <v>718</v>
      </c>
      <c r="L594" s="1" t="s">
        <v>20</v>
      </c>
      <c r="M594" t="str" cm="1">
        <f t="array" ref="M594">IF(L594="",S,L594)</f>
        <v>C</v>
      </c>
      <c r="N594">
        <f t="shared" si="37"/>
        <v>52</v>
      </c>
      <c r="O594">
        <v>0</v>
      </c>
      <c r="P594" t="str">
        <f t="shared" si="38"/>
        <v>D</v>
      </c>
      <c r="Q594">
        <f t="shared" si="39"/>
        <v>2</v>
      </c>
      <c r="R594">
        <f t="shared" si="40"/>
        <v>0</v>
      </c>
    </row>
    <row r="595" spans="1:18" ht="13.2" x14ac:dyDescent="0.25">
      <c r="A595" s="1">
        <v>593</v>
      </c>
      <c r="B595" s="1">
        <v>0</v>
      </c>
      <c r="C595" s="1">
        <v>3</v>
      </c>
      <c r="D595" s="1" t="s">
        <v>850</v>
      </c>
      <c r="E595" s="1" t="s">
        <v>13</v>
      </c>
      <c r="F595" s="1">
        <v>47</v>
      </c>
      <c r="G595" s="1">
        <v>0</v>
      </c>
      <c r="H595" s="1">
        <v>0</v>
      </c>
      <c r="I595" s="1" t="s">
        <v>851</v>
      </c>
      <c r="J595" s="1">
        <v>7.25</v>
      </c>
      <c r="L595" s="1" t="s">
        <v>15</v>
      </c>
      <c r="M595" t="str" cm="1">
        <f t="array" ref="M595">IF(L595="",S,L595)</f>
        <v>S</v>
      </c>
      <c r="N595">
        <f t="shared" si="37"/>
        <v>47</v>
      </c>
      <c r="O595">
        <v>1</v>
      </c>
      <c r="P595" t="str">
        <f t="shared" si="38"/>
        <v>M</v>
      </c>
      <c r="Q595">
        <f t="shared" si="39"/>
        <v>1</v>
      </c>
      <c r="R595">
        <f t="shared" si="40"/>
        <v>1</v>
      </c>
    </row>
    <row r="596" spans="1:18" ht="13.2" x14ac:dyDescent="0.25">
      <c r="A596" s="1">
        <v>594</v>
      </c>
      <c r="B596" s="1">
        <v>0</v>
      </c>
      <c r="C596" s="1">
        <v>3</v>
      </c>
      <c r="D596" s="1" t="s">
        <v>852</v>
      </c>
      <c r="E596" s="1" t="s">
        <v>17</v>
      </c>
      <c r="G596" s="1">
        <v>0</v>
      </c>
      <c r="H596" s="1">
        <v>2</v>
      </c>
      <c r="I596" s="1">
        <v>364848</v>
      </c>
      <c r="J596" s="1">
        <v>7.75</v>
      </c>
      <c r="L596" s="1" t="s">
        <v>28</v>
      </c>
      <c r="M596" t="str" cm="1">
        <f t="array" ref="M596">IF(L596="",S,L596)</f>
        <v>Q</v>
      </c>
      <c r="N596" s="4">
        <f t="shared" si="37"/>
        <v>21.75</v>
      </c>
      <c r="O596">
        <v>0</v>
      </c>
      <c r="P596" t="str">
        <f t="shared" si="38"/>
        <v>M</v>
      </c>
      <c r="Q596">
        <f t="shared" si="39"/>
        <v>3</v>
      </c>
      <c r="R596">
        <f t="shared" si="40"/>
        <v>0</v>
      </c>
    </row>
    <row r="597" spans="1:18" ht="13.2" x14ac:dyDescent="0.25">
      <c r="A597" s="1">
        <v>595</v>
      </c>
      <c r="B597" s="1">
        <v>0</v>
      </c>
      <c r="C597" s="1">
        <v>2</v>
      </c>
      <c r="D597" s="1" t="s">
        <v>853</v>
      </c>
      <c r="E597" s="1" t="s">
        <v>13</v>
      </c>
      <c r="F597" s="1">
        <v>37</v>
      </c>
      <c r="G597" s="1">
        <v>1</v>
      </c>
      <c r="H597" s="1">
        <v>0</v>
      </c>
      <c r="I597" s="1" t="s">
        <v>854</v>
      </c>
      <c r="J597" s="1">
        <v>26</v>
      </c>
      <c r="L597" s="1" t="s">
        <v>15</v>
      </c>
      <c r="M597" t="str" cm="1">
        <f t="array" ref="M597">IF(L597="",S,L597)</f>
        <v>S</v>
      </c>
      <c r="N597">
        <f t="shared" si="37"/>
        <v>37</v>
      </c>
      <c r="O597">
        <v>1</v>
      </c>
      <c r="P597" t="str">
        <f t="shared" si="38"/>
        <v>M</v>
      </c>
      <c r="Q597">
        <f t="shared" si="39"/>
        <v>2</v>
      </c>
      <c r="R597">
        <f t="shared" si="40"/>
        <v>0</v>
      </c>
    </row>
    <row r="598" spans="1:18" ht="13.2" x14ac:dyDescent="0.25">
      <c r="A598" s="1">
        <v>596</v>
      </c>
      <c r="B598" s="1">
        <v>0</v>
      </c>
      <c r="C598" s="1">
        <v>3</v>
      </c>
      <c r="D598" s="1" t="s">
        <v>855</v>
      </c>
      <c r="E598" s="1" t="s">
        <v>13</v>
      </c>
      <c r="F598" s="1">
        <v>36</v>
      </c>
      <c r="G598" s="1">
        <v>1</v>
      </c>
      <c r="H598" s="1">
        <v>1</v>
      </c>
      <c r="I598" s="1">
        <v>345773</v>
      </c>
      <c r="J598" s="1">
        <v>24.15</v>
      </c>
      <c r="L598" s="1" t="s">
        <v>15</v>
      </c>
      <c r="M598" t="str" cm="1">
        <f t="array" ref="M598">IF(L598="",S,L598)</f>
        <v>S</v>
      </c>
      <c r="N598">
        <f t="shared" si="37"/>
        <v>36</v>
      </c>
      <c r="O598">
        <v>1</v>
      </c>
      <c r="P598" t="str">
        <f t="shared" si="38"/>
        <v>M</v>
      </c>
      <c r="Q598">
        <f t="shared" si="39"/>
        <v>3</v>
      </c>
      <c r="R598">
        <f t="shared" si="40"/>
        <v>0</v>
      </c>
    </row>
    <row r="599" spans="1:18" ht="13.2" x14ac:dyDescent="0.25">
      <c r="A599" s="1">
        <v>597</v>
      </c>
      <c r="B599" s="1">
        <v>1</v>
      </c>
      <c r="C599" s="1">
        <v>2</v>
      </c>
      <c r="D599" s="1" t="s">
        <v>856</v>
      </c>
      <c r="E599" s="1" t="s">
        <v>17</v>
      </c>
      <c r="G599" s="1">
        <v>0</v>
      </c>
      <c r="H599" s="1">
        <v>0</v>
      </c>
      <c r="I599" s="1">
        <v>248727</v>
      </c>
      <c r="J599" s="1">
        <v>33</v>
      </c>
      <c r="L599" s="1" t="s">
        <v>15</v>
      </c>
      <c r="M599" t="str" cm="1">
        <f t="array" ref="M599">IF(L599="",S,L599)</f>
        <v>S</v>
      </c>
      <c r="N599" s="4">
        <f t="shared" si="37"/>
        <v>28.722972972972972</v>
      </c>
      <c r="O599">
        <v>0</v>
      </c>
      <c r="P599" t="str">
        <f t="shared" si="38"/>
        <v>M</v>
      </c>
      <c r="Q599">
        <f t="shared" si="39"/>
        <v>1</v>
      </c>
      <c r="R599">
        <f t="shared" si="40"/>
        <v>1</v>
      </c>
    </row>
    <row r="600" spans="1:18" ht="13.2" x14ac:dyDescent="0.25">
      <c r="A600" s="1">
        <v>598</v>
      </c>
      <c r="B600" s="1">
        <v>0</v>
      </c>
      <c r="C600" s="1">
        <v>3</v>
      </c>
      <c r="D600" s="1" t="s">
        <v>857</v>
      </c>
      <c r="E600" s="1" t="s">
        <v>13</v>
      </c>
      <c r="F600" s="1">
        <v>49</v>
      </c>
      <c r="G600" s="1">
        <v>0</v>
      </c>
      <c r="H600" s="1">
        <v>0</v>
      </c>
      <c r="I600" s="1" t="s">
        <v>282</v>
      </c>
      <c r="J600" s="1">
        <v>0</v>
      </c>
      <c r="L600" s="1" t="s">
        <v>15</v>
      </c>
      <c r="M600" t="str" cm="1">
        <f t="array" ref="M600">IF(L600="",S,L600)</f>
        <v>S</v>
      </c>
      <c r="N600">
        <f t="shared" si="37"/>
        <v>49</v>
      </c>
      <c r="O600">
        <v>1</v>
      </c>
      <c r="P600" t="str">
        <f t="shared" si="38"/>
        <v>M</v>
      </c>
      <c r="Q600">
        <f t="shared" si="39"/>
        <v>1</v>
      </c>
      <c r="R600">
        <f t="shared" si="40"/>
        <v>1</v>
      </c>
    </row>
    <row r="601" spans="1:18" ht="13.2" x14ac:dyDescent="0.25">
      <c r="A601" s="1">
        <v>599</v>
      </c>
      <c r="B601" s="1">
        <v>0</v>
      </c>
      <c r="C601" s="1">
        <v>3</v>
      </c>
      <c r="D601" s="1" t="s">
        <v>858</v>
      </c>
      <c r="E601" s="1" t="s">
        <v>13</v>
      </c>
      <c r="G601" s="1">
        <v>0</v>
      </c>
      <c r="H601" s="1">
        <v>0</v>
      </c>
      <c r="I601" s="1">
        <v>2664</v>
      </c>
      <c r="J601" s="1">
        <v>7.2249999999999996</v>
      </c>
      <c r="L601" s="1" t="s">
        <v>20</v>
      </c>
      <c r="M601" t="str" cm="1">
        <f t="array" ref="M601">IF(L601="",S,L601)</f>
        <v>C</v>
      </c>
      <c r="N601" s="4">
        <f t="shared" si="37"/>
        <v>26.507588932806325</v>
      </c>
      <c r="O601">
        <v>1</v>
      </c>
      <c r="P601" t="str">
        <f t="shared" si="38"/>
        <v>M</v>
      </c>
      <c r="Q601">
        <f t="shared" si="39"/>
        <v>1</v>
      </c>
      <c r="R601">
        <f t="shared" si="40"/>
        <v>1</v>
      </c>
    </row>
    <row r="602" spans="1:18" ht="13.2" x14ac:dyDescent="0.25">
      <c r="A602" s="1">
        <v>600</v>
      </c>
      <c r="B602" s="1">
        <v>1</v>
      </c>
      <c r="C602" s="1">
        <v>1</v>
      </c>
      <c r="D602" s="1" t="s">
        <v>859</v>
      </c>
      <c r="E602" s="1" t="s">
        <v>13</v>
      </c>
      <c r="F602" s="1">
        <v>49</v>
      </c>
      <c r="G602" s="1">
        <v>1</v>
      </c>
      <c r="H602" s="1">
        <v>0</v>
      </c>
      <c r="I602" s="1" t="s">
        <v>469</v>
      </c>
      <c r="J602" s="1">
        <v>56.929200000000002</v>
      </c>
      <c r="K602" s="1" t="s">
        <v>860</v>
      </c>
      <c r="L602" s="1" t="s">
        <v>20</v>
      </c>
      <c r="M602" t="str" cm="1">
        <f t="array" ref="M602">IF(L602="",S,L602)</f>
        <v>C</v>
      </c>
      <c r="N602">
        <f t="shared" si="37"/>
        <v>49</v>
      </c>
      <c r="O602">
        <v>1</v>
      </c>
      <c r="P602" t="str">
        <f t="shared" si="38"/>
        <v>A</v>
      </c>
      <c r="Q602">
        <f t="shared" si="39"/>
        <v>2</v>
      </c>
      <c r="R602">
        <f t="shared" si="40"/>
        <v>0</v>
      </c>
    </row>
    <row r="603" spans="1:18" ht="13.2" x14ac:dyDescent="0.25">
      <c r="A603" s="1">
        <v>601</v>
      </c>
      <c r="B603" s="1">
        <v>1</v>
      </c>
      <c r="C603" s="1">
        <v>2</v>
      </c>
      <c r="D603" s="1" t="s">
        <v>861</v>
      </c>
      <c r="E603" s="1" t="s">
        <v>17</v>
      </c>
      <c r="F603" s="1">
        <v>24</v>
      </c>
      <c r="G603" s="1">
        <v>2</v>
      </c>
      <c r="H603" s="1">
        <v>1</v>
      </c>
      <c r="I603" s="1">
        <v>243847</v>
      </c>
      <c r="J603" s="1">
        <v>27</v>
      </c>
      <c r="L603" s="1" t="s">
        <v>15</v>
      </c>
      <c r="M603" t="str" cm="1">
        <f t="array" ref="M603">IF(L603="",S,L603)</f>
        <v>S</v>
      </c>
      <c r="N603">
        <f t="shared" si="37"/>
        <v>24</v>
      </c>
      <c r="O603">
        <v>0</v>
      </c>
      <c r="P603" t="str">
        <f t="shared" si="38"/>
        <v>M</v>
      </c>
      <c r="Q603">
        <f t="shared" si="39"/>
        <v>4</v>
      </c>
      <c r="R603">
        <f t="shared" si="40"/>
        <v>0</v>
      </c>
    </row>
    <row r="604" spans="1:18" ht="13.2" x14ac:dyDescent="0.25">
      <c r="A604" s="1">
        <v>602</v>
      </c>
      <c r="B604" s="1">
        <v>0</v>
      </c>
      <c r="C604" s="1">
        <v>3</v>
      </c>
      <c r="D604" s="1" t="s">
        <v>862</v>
      </c>
      <c r="E604" s="1" t="s">
        <v>13</v>
      </c>
      <c r="G604" s="1">
        <v>0</v>
      </c>
      <c r="H604" s="1">
        <v>0</v>
      </c>
      <c r="I604" s="1">
        <v>349214</v>
      </c>
      <c r="J604" s="1">
        <v>7.8958000000000004</v>
      </c>
      <c r="L604" s="1" t="s">
        <v>15</v>
      </c>
      <c r="M604" t="str" cm="1">
        <f t="array" ref="M604">IF(L604="",S,L604)</f>
        <v>S</v>
      </c>
      <c r="N604" s="4">
        <f t="shared" si="37"/>
        <v>26.507588932806325</v>
      </c>
      <c r="O604">
        <v>1</v>
      </c>
      <c r="P604" t="str">
        <f t="shared" si="38"/>
        <v>M</v>
      </c>
      <c r="Q604">
        <f t="shared" si="39"/>
        <v>1</v>
      </c>
      <c r="R604">
        <f t="shared" si="40"/>
        <v>1</v>
      </c>
    </row>
    <row r="605" spans="1:18" ht="13.2" x14ac:dyDescent="0.25">
      <c r="A605" s="1">
        <v>603</v>
      </c>
      <c r="B605" s="1">
        <v>0</v>
      </c>
      <c r="C605" s="1">
        <v>1</v>
      </c>
      <c r="D605" s="1" t="s">
        <v>863</v>
      </c>
      <c r="E605" s="1" t="s">
        <v>13</v>
      </c>
      <c r="G605" s="1">
        <v>0</v>
      </c>
      <c r="H605" s="1">
        <v>0</v>
      </c>
      <c r="I605" s="1">
        <v>113796</v>
      </c>
      <c r="J605" s="1">
        <v>42.4</v>
      </c>
      <c r="L605" s="1" t="s">
        <v>15</v>
      </c>
      <c r="M605" t="str" cm="1">
        <f t="array" ref="M605">IF(L605="",S,L605)</f>
        <v>S</v>
      </c>
      <c r="N605" s="4">
        <f t="shared" si="37"/>
        <v>41.281386138613861</v>
      </c>
      <c r="O605">
        <v>1</v>
      </c>
      <c r="P605" t="str">
        <f t="shared" si="38"/>
        <v>M</v>
      </c>
      <c r="Q605">
        <f t="shared" si="39"/>
        <v>1</v>
      </c>
      <c r="R605">
        <f t="shared" si="40"/>
        <v>1</v>
      </c>
    </row>
    <row r="606" spans="1:18" ht="13.2" x14ac:dyDescent="0.25">
      <c r="A606" s="1">
        <v>604</v>
      </c>
      <c r="B606" s="1">
        <v>0</v>
      </c>
      <c r="C606" s="1">
        <v>3</v>
      </c>
      <c r="D606" s="1" t="s">
        <v>864</v>
      </c>
      <c r="E606" s="1" t="s">
        <v>13</v>
      </c>
      <c r="F606" s="1">
        <v>44</v>
      </c>
      <c r="G606" s="1">
        <v>0</v>
      </c>
      <c r="H606" s="1">
        <v>0</v>
      </c>
      <c r="I606" s="1">
        <v>364511</v>
      </c>
      <c r="J606" s="1">
        <v>8.0500000000000007</v>
      </c>
      <c r="L606" s="1" t="s">
        <v>15</v>
      </c>
      <c r="M606" t="str" cm="1">
        <f t="array" ref="M606">IF(L606="",S,L606)</f>
        <v>S</v>
      </c>
      <c r="N606">
        <f t="shared" si="37"/>
        <v>44</v>
      </c>
      <c r="O606">
        <v>1</v>
      </c>
      <c r="P606" t="str">
        <f t="shared" si="38"/>
        <v>M</v>
      </c>
      <c r="Q606">
        <f t="shared" si="39"/>
        <v>1</v>
      </c>
      <c r="R606">
        <f t="shared" si="40"/>
        <v>1</v>
      </c>
    </row>
    <row r="607" spans="1:18" ht="13.2" x14ac:dyDescent="0.25">
      <c r="A607" s="1">
        <v>605</v>
      </c>
      <c r="B607" s="1">
        <v>1</v>
      </c>
      <c r="C607" s="1">
        <v>1</v>
      </c>
      <c r="D607" s="1" t="s">
        <v>865</v>
      </c>
      <c r="E607" s="1" t="s">
        <v>13</v>
      </c>
      <c r="F607" s="1">
        <v>35</v>
      </c>
      <c r="G607" s="1">
        <v>0</v>
      </c>
      <c r="H607" s="1">
        <v>0</v>
      </c>
      <c r="I607" s="1">
        <v>111426</v>
      </c>
      <c r="J607" s="1">
        <v>26.55</v>
      </c>
      <c r="L607" s="1" t="s">
        <v>20</v>
      </c>
      <c r="M607" t="str" cm="1">
        <f t="array" ref="M607">IF(L607="",S,L607)</f>
        <v>C</v>
      </c>
      <c r="N607">
        <f t="shared" si="37"/>
        <v>35</v>
      </c>
      <c r="O607">
        <v>1</v>
      </c>
      <c r="P607" t="str">
        <f t="shared" si="38"/>
        <v>M</v>
      </c>
      <c r="Q607">
        <f t="shared" si="39"/>
        <v>1</v>
      </c>
      <c r="R607">
        <f t="shared" si="40"/>
        <v>1</v>
      </c>
    </row>
    <row r="608" spans="1:18" ht="13.2" x14ac:dyDescent="0.25">
      <c r="A608" s="1">
        <v>606</v>
      </c>
      <c r="B608" s="1">
        <v>0</v>
      </c>
      <c r="C608" s="1">
        <v>3</v>
      </c>
      <c r="D608" s="1" t="s">
        <v>866</v>
      </c>
      <c r="E608" s="1" t="s">
        <v>13</v>
      </c>
      <c r="F608" s="1">
        <v>36</v>
      </c>
      <c r="G608" s="1">
        <v>1</v>
      </c>
      <c r="H608" s="1">
        <v>0</v>
      </c>
      <c r="I608" s="1">
        <v>349910</v>
      </c>
      <c r="J608" s="1">
        <v>15.55</v>
      </c>
      <c r="L608" s="1" t="s">
        <v>15</v>
      </c>
      <c r="M608" t="str" cm="1">
        <f t="array" ref="M608">IF(L608="",S,L608)</f>
        <v>S</v>
      </c>
      <c r="N608">
        <f t="shared" si="37"/>
        <v>36</v>
      </c>
      <c r="O608">
        <v>1</v>
      </c>
      <c r="P608" t="str">
        <f t="shared" si="38"/>
        <v>M</v>
      </c>
      <c r="Q608">
        <f t="shared" si="39"/>
        <v>2</v>
      </c>
      <c r="R608">
        <f t="shared" si="40"/>
        <v>0</v>
      </c>
    </row>
    <row r="609" spans="1:18" ht="13.2" x14ac:dyDescent="0.25">
      <c r="A609" s="1">
        <v>607</v>
      </c>
      <c r="B609" s="1">
        <v>0</v>
      </c>
      <c r="C609" s="1">
        <v>3</v>
      </c>
      <c r="D609" s="1" t="s">
        <v>867</v>
      </c>
      <c r="E609" s="1" t="s">
        <v>13</v>
      </c>
      <c r="F609" s="1">
        <v>30</v>
      </c>
      <c r="G609" s="1">
        <v>0</v>
      </c>
      <c r="H609" s="1">
        <v>0</v>
      </c>
      <c r="I609" s="1">
        <v>349246</v>
      </c>
      <c r="J609" s="1">
        <v>7.8958000000000004</v>
      </c>
      <c r="L609" s="1" t="s">
        <v>15</v>
      </c>
      <c r="M609" t="str" cm="1">
        <f t="array" ref="M609">IF(L609="",S,L609)</f>
        <v>S</v>
      </c>
      <c r="N609">
        <f t="shared" si="37"/>
        <v>30</v>
      </c>
      <c r="O609">
        <v>1</v>
      </c>
      <c r="P609" t="str">
        <f t="shared" si="38"/>
        <v>M</v>
      </c>
      <c r="Q609">
        <f t="shared" si="39"/>
        <v>1</v>
      </c>
      <c r="R609">
        <f t="shared" si="40"/>
        <v>1</v>
      </c>
    </row>
    <row r="610" spans="1:18" ht="13.2" x14ac:dyDescent="0.25">
      <c r="A610" s="1">
        <v>608</v>
      </c>
      <c r="B610" s="1">
        <v>1</v>
      </c>
      <c r="C610" s="1">
        <v>1</v>
      </c>
      <c r="D610" s="1" t="s">
        <v>868</v>
      </c>
      <c r="E610" s="1" t="s">
        <v>13</v>
      </c>
      <c r="F610" s="1">
        <v>27</v>
      </c>
      <c r="G610" s="1">
        <v>0</v>
      </c>
      <c r="H610" s="1">
        <v>0</v>
      </c>
      <c r="I610" s="1">
        <v>113804</v>
      </c>
      <c r="J610" s="1">
        <v>30.5</v>
      </c>
      <c r="L610" s="1" t="s">
        <v>15</v>
      </c>
      <c r="M610" t="str" cm="1">
        <f t="array" ref="M610">IF(L610="",S,L610)</f>
        <v>S</v>
      </c>
      <c r="N610">
        <f t="shared" si="37"/>
        <v>27</v>
      </c>
      <c r="O610">
        <v>1</v>
      </c>
      <c r="P610" t="str">
        <f t="shared" si="38"/>
        <v>M</v>
      </c>
      <c r="Q610">
        <f t="shared" si="39"/>
        <v>1</v>
      </c>
      <c r="R610">
        <f t="shared" si="40"/>
        <v>1</v>
      </c>
    </row>
    <row r="611" spans="1:18" ht="13.2" x14ac:dyDescent="0.25">
      <c r="A611" s="1">
        <v>609</v>
      </c>
      <c r="B611" s="1">
        <v>1</v>
      </c>
      <c r="C611" s="1">
        <v>2</v>
      </c>
      <c r="D611" s="1" t="s">
        <v>869</v>
      </c>
      <c r="E611" s="1" t="s">
        <v>17</v>
      </c>
      <c r="F611" s="1">
        <v>22</v>
      </c>
      <c r="G611" s="1">
        <v>1</v>
      </c>
      <c r="H611" s="1">
        <v>2</v>
      </c>
      <c r="I611" s="1" t="s">
        <v>81</v>
      </c>
      <c r="J611" s="1">
        <v>41.5792</v>
      </c>
      <c r="L611" s="1" t="s">
        <v>20</v>
      </c>
      <c r="M611" t="str" cm="1">
        <f t="array" ref="M611">IF(L611="",S,L611)</f>
        <v>C</v>
      </c>
      <c r="N611">
        <f t="shared" si="37"/>
        <v>22</v>
      </c>
      <c r="O611">
        <v>0</v>
      </c>
      <c r="P611" t="str">
        <f t="shared" si="38"/>
        <v>M</v>
      </c>
      <c r="Q611">
        <f t="shared" si="39"/>
        <v>4</v>
      </c>
      <c r="R611">
        <f t="shared" si="40"/>
        <v>0</v>
      </c>
    </row>
    <row r="612" spans="1:18" ht="13.2" x14ac:dyDescent="0.25">
      <c r="A612" s="1">
        <v>610</v>
      </c>
      <c r="B612" s="1">
        <v>1</v>
      </c>
      <c r="C612" s="1">
        <v>1</v>
      </c>
      <c r="D612" s="1" t="s">
        <v>870</v>
      </c>
      <c r="E612" s="1" t="s">
        <v>17</v>
      </c>
      <c r="F612" s="1">
        <v>40</v>
      </c>
      <c r="G612" s="1">
        <v>0</v>
      </c>
      <c r="H612" s="1">
        <v>0</v>
      </c>
      <c r="I612" s="1" t="s">
        <v>408</v>
      </c>
      <c r="J612" s="1">
        <v>153.46250000000001</v>
      </c>
      <c r="K612" s="1" t="s">
        <v>409</v>
      </c>
      <c r="L612" s="1" t="s">
        <v>15</v>
      </c>
      <c r="M612" t="str" cm="1">
        <f t="array" ref="M612">IF(L612="",S,L612)</f>
        <v>S</v>
      </c>
      <c r="N612">
        <f t="shared" si="37"/>
        <v>40</v>
      </c>
      <c r="O612">
        <v>0</v>
      </c>
      <c r="P612" t="str">
        <f t="shared" si="38"/>
        <v>C</v>
      </c>
      <c r="Q612">
        <f t="shared" si="39"/>
        <v>1</v>
      </c>
      <c r="R612">
        <f t="shared" si="40"/>
        <v>1</v>
      </c>
    </row>
    <row r="613" spans="1:18" ht="13.2" x14ac:dyDescent="0.25">
      <c r="A613" s="1">
        <v>611</v>
      </c>
      <c r="B613" s="1">
        <v>0</v>
      </c>
      <c r="C613" s="1">
        <v>3</v>
      </c>
      <c r="D613" s="1" t="s">
        <v>871</v>
      </c>
      <c r="E613" s="1" t="s">
        <v>17</v>
      </c>
      <c r="F613" s="1">
        <v>39</v>
      </c>
      <c r="G613" s="1">
        <v>1</v>
      </c>
      <c r="H613" s="1">
        <v>5</v>
      </c>
      <c r="I613" s="1">
        <v>347082</v>
      </c>
      <c r="J613" s="1">
        <v>31.274999999999999</v>
      </c>
      <c r="L613" s="1" t="s">
        <v>15</v>
      </c>
      <c r="M613" t="str" cm="1">
        <f t="array" ref="M613">IF(L613="",S,L613)</f>
        <v>S</v>
      </c>
      <c r="N613">
        <f t="shared" si="37"/>
        <v>39</v>
      </c>
      <c r="O613">
        <v>0</v>
      </c>
      <c r="P613" t="str">
        <f t="shared" si="38"/>
        <v>M</v>
      </c>
      <c r="Q613">
        <f t="shared" si="39"/>
        <v>7</v>
      </c>
      <c r="R613">
        <f t="shared" si="40"/>
        <v>0</v>
      </c>
    </row>
    <row r="614" spans="1:18" ht="13.2" x14ac:dyDescent="0.25">
      <c r="A614" s="1">
        <v>612</v>
      </c>
      <c r="B614" s="1">
        <v>0</v>
      </c>
      <c r="C614" s="1">
        <v>3</v>
      </c>
      <c r="D614" s="1" t="s">
        <v>872</v>
      </c>
      <c r="E614" s="1" t="s">
        <v>13</v>
      </c>
      <c r="G614" s="1">
        <v>0</v>
      </c>
      <c r="H614" s="1">
        <v>0</v>
      </c>
      <c r="I614" s="1" t="s">
        <v>873</v>
      </c>
      <c r="J614" s="1">
        <v>7.05</v>
      </c>
      <c r="L614" s="1" t="s">
        <v>15</v>
      </c>
      <c r="M614" t="str" cm="1">
        <f t="array" ref="M614">IF(L614="",S,L614)</f>
        <v>S</v>
      </c>
      <c r="N614" s="4">
        <f t="shared" si="37"/>
        <v>26.507588932806325</v>
      </c>
      <c r="O614">
        <v>1</v>
      </c>
      <c r="P614" t="str">
        <f t="shared" si="38"/>
        <v>M</v>
      </c>
      <c r="Q614">
        <f t="shared" si="39"/>
        <v>1</v>
      </c>
      <c r="R614">
        <f t="shared" si="40"/>
        <v>1</v>
      </c>
    </row>
    <row r="615" spans="1:18" ht="13.2" x14ac:dyDescent="0.25">
      <c r="A615" s="1">
        <v>613</v>
      </c>
      <c r="B615" s="1">
        <v>1</v>
      </c>
      <c r="C615" s="1">
        <v>3</v>
      </c>
      <c r="D615" s="1" t="s">
        <v>874</v>
      </c>
      <c r="E615" s="1" t="s">
        <v>17</v>
      </c>
      <c r="G615" s="1">
        <v>1</v>
      </c>
      <c r="H615" s="1">
        <v>0</v>
      </c>
      <c r="I615" s="1">
        <v>367230</v>
      </c>
      <c r="J615" s="1">
        <v>15.5</v>
      </c>
      <c r="L615" s="1" t="s">
        <v>28</v>
      </c>
      <c r="M615" t="str" cm="1">
        <f t="array" ref="M615">IF(L615="",S,L615)</f>
        <v>Q</v>
      </c>
      <c r="N615" s="4">
        <f t="shared" si="37"/>
        <v>21.75</v>
      </c>
      <c r="O615">
        <v>0</v>
      </c>
      <c r="P615" t="str">
        <f t="shared" si="38"/>
        <v>M</v>
      </c>
      <c r="Q615">
        <f t="shared" si="39"/>
        <v>2</v>
      </c>
      <c r="R615">
        <f t="shared" si="40"/>
        <v>0</v>
      </c>
    </row>
    <row r="616" spans="1:18" ht="13.2" x14ac:dyDescent="0.25">
      <c r="A616" s="1">
        <v>614</v>
      </c>
      <c r="B616" s="1">
        <v>0</v>
      </c>
      <c r="C616" s="1">
        <v>3</v>
      </c>
      <c r="D616" s="1" t="s">
        <v>875</v>
      </c>
      <c r="E616" s="1" t="s">
        <v>13</v>
      </c>
      <c r="G616" s="1">
        <v>0</v>
      </c>
      <c r="H616" s="1">
        <v>0</v>
      </c>
      <c r="I616" s="1">
        <v>370377</v>
      </c>
      <c r="J616" s="1">
        <v>7.75</v>
      </c>
      <c r="L616" s="1" t="s">
        <v>28</v>
      </c>
      <c r="M616" t="str" cm="1">
        <f t="array" ref="M616">IF(L616="",S,L616)</f>
        <v>Q</v>
      </c>
      <c r="N616" s="4">
        <f t="shared" si="37"/>
        <v>26.507588932806325</v>
      </c>
      <c r="O616">
        <v>1</v>
      </c>
      <c r="P616" t="str">
        <f t="shared" si="38"/>
        <v>M</v>
      </c>
      <c r="Q616">
        <f t="shared" si="39"/>
        <v>1</v>
      </c>
      <c r="R616">
        <f t="shared" si="40"/>
        <v>1</v>
      </c>
    </row>
    <row r="617" spans="1:18" ht="13.2" x14ac:dyDescent="0.25">
      <c r="A617" s="1">
        <v>615</v>
      </c>
      <c r="B617" s="1">
        <v>0</v>
      </c>
      <c r="C617" s="1">
        <v>3</v>
      </c>
      <c r="D617" s="1" t="s">
        <v>876</v>
      </c>
      <c r="E617" s="1" t="s">
        <v>13</v>
      </c>
      <c r="F617" s="1">
        <v>35</v>
      </c>
      <c r="G617" s="1">
        <v>0</v>
      </c>
      <c r="H617" s="1">
        <v>0</v>
      </c>
      <c r="I617" s="1">
        <v>364512</v>
      </c>
      <c r="J617" s="1">
        <v>8.0500000000000007</v>
      </c>
      <c r="L617" s="1" t="s">
        <v>15</v>
      </c>
      <c r="M617" t="str" cm="1">
        <f t="array" ref="M617">IF(L617="",S,L617)</f>
        <v>S</v>
      </c>
      <c r="N617">
        <f t="shared" si="37"/>
        <v>35</v>
      </c>
      <c r="O617">
        <v>1</v>
      </c>
      <c r="P617" t="str">
        <f t="shared" si="38"/>
        <v>M</v>
      </c>
      <c r="Q617">
        <f t="shared" si="39"/>
        <v>1</v>
      </c>
      <c r="R617">
        <f t="shared" si="40"/>
        <v>1</v>
      </c>
    </row>
    <row r="618" spans="1:18" ht="13.2" x14ac:dyDescent="0.25">
      <c r="A618" s="1">
        <v>616</v>
      </c>
      <c r="B618" s="1">
        <v>1</v>
      </c>
      <c r="C618" s="1">
        <v>2</v>
      </c>
      <c r="D618" s="1" t="s">
        <v>877</v>
      </c>
      <c r="E618" s="1" t="s">
        <v>17</v>
      </c>
      <c r="F618" s="1">
        <v>24</v>
      </c>
      <c r="G618" s="1">
        <v>1</v>
      </c>
      <c r="H618" s="1">
        <v>2</v>
      </c>
      <c r="I618" s="1">
        <v>220845</v>
      </c>
      <c r="J618" s="1">
        <v>65</v>
      </c>
      <c r="L618" s="1" t="s">
        <v>15</v>
      </c>
      <c r="M618" t="str" cm="1">
        <f t="array" ref="M618">IF(L618="",S,L618)</f>
        <v>S</v>
      </c>
      <c r="N618">
        <f t="shared" si="37"/>
        <v>24</v>
      </c>
      <c r="O618">
        <v>0</v>
      </c>
      <c r="P618" t="str">
        <f t="shared" si="38"/>
        <v>M</v>
      </c>
      <c r="Q618">
        <f t="shared" si="39"/>
        <v>4</v>
      </c>
      <c r="R618">
        <f t="shared" si="40"/>
        <v>0</v>
      </c>
    </row>
    <row r="619" spans="1:18" ht="13.2" x14ac:dyDescent="0.25">
      <c r="A619" s="1">
        <v>617</v>
      </c>
      <c r="B619" s="1">
        <v>0</v>
      </c>
      <c r="C619" s="1">
        <v>3</v>
      </c>
      <c r="D619" s="1" t="s">
        <v>878</v>
      </c>
      <c r="E619" s="1" t="s">
        <v>13</v>
      </c>
      <c r="F619" s="1">
        <v>34</v>
      </c>
      <c r="G619" s="1">
        <v>1</v>
      </c>
      <c r="H619" s="1">
        <v>1</v>
      </c>
      <c r="I619" s="1">
        <v>347080</v>
      </c>
      <c r="J619" s="1">
        <v>14.4</v>
      </c>
      <c r="L619" s="1" t="s">
        <v>15</v>
      </c>
      <c r="M619" t="str" cm="1">
        <f t="array" ref="M619">IF(L619="",S,L619)</f>
        <v>S</v>
      </c>
      <c r="N619">
        <f t="shared" si="37"/>
        <v>34</v>
      </c>
      <c r="O619">
        <v>1</v>
      </c>
      <c r="P619" t="str">
        <f t="shared" si="38"/>
        <v>M</v>
      </c>
      <c r="Q619">
        <f t="shared" si="39"/>
        <v>3</v>
      </c>
      <c r="R619">
        <f t="shared" si="40"/>
        <v>0</v>
      </c>
    </row>
    <row r="620" spans="1:18" ht="13.2" x14ac:dyDescent="0.25">
      <c r="A620" s="1">
        <v>618</v>
      </c>
      <c r="B620" s="1">
        <v>0</v>
      </c>
      <c r="C620" s="1">
        <v>3</v>
      </c>
      <c r="D620" s="1" t="s">
        <v>879</v>
      </c>
      <c r="E620" s="1" t="s">
        <v>17</v>
      </c>
      <c r="F620" s="1">
        <v>26</v>
      </c>
      <c r="G620" s="1">
        <v>1</v>
      </c>
      <c r="H620" s="1">
        <v>0</v>
      </c>
      <c r="I620" s="1" t="s">
        <v>386</v>
      </c>
      <c r="J620" s="1">
        <v>16.100000000000001</v>
      </c>
      <c r="L620" s="1" t="s">
        <v>15</v>
      </c>
      <c r="M620" t="str" cm="1">
        <f t="array" ref="M620">IF(L620="",S,L620)</f>
        <v>S</v>
      </c>
      <c r="N620">
        <f t="shared" si="37"/>
        <v>26</v>
      </c>
      <c r="O620">
        <v>0</v>
      </c>
      <c r="P620" t="str">
        <f t="shared" si="38"/>
        <v>M</v>
      </c>
      <c r="Q620">
        <f t="shared" si="39"/>
        <v>2</v>
      </c>
      <c r="R620">
        <f t="shared" si="40"/>
        <v>0</v>
      </c>
    </row>
    <row r="621" spans="1:18" ht="13.2" x14ac:dyDescent="0.25">
      <c r="A621" s="1">
        <v>619</v>
      </c>
      <c r="B621" s="1">
        <v>1</v>
      </c>
      <c r="C621" s="1">
        <v>2</v>
      </c>
      <c r="D621" s="1" t="s">
        <v>880</v>
      </c>
      <c r="E621" s="1" t="s">
        <v>17</v>
      </c>
      <c r="F621" s="1">
        <v>4</v>
      </c>
      <c r="G621" s="1">
        <v>2</v>
      </c>
      <c r="H621" s="1">
        <v>1</v>
      </c>
      <c r="I621" s="1">
        <v>230136</v>
      </c>
      <c r="J621" s="1">
        <v>39</v>
      </c>
      <c r="K621" s="1" t="s">
        <v>288</v>
      </c>
      <c r="L621" s="1" t="s">
        <v>15</v>
      </c>
      <c r="M621" t="str" cm="1">
        <f t="array" ref="M621">IF(L621="",S,L621)</f>
        <v>S</v>
      </c>
      <c r="N621">
        <f t="shared" si="37"/>
        <v>4</v>
      </c>
      <c r="O621">
        <v>0</v>
      </c>
      <c r="P621" t="str">
        <f t="shared" si="38"/>
        <v>F</v>
      </c>
      <c r="Q621">
        <f t="shared" si="39"/>
        <v>4</v>
      </c>
      <c r="R621">
        <f t="shared" si="40"/>
        <v>0</v>
      </c>
    </row>
    <row r="622" spans="1:18" ht="13.2" x14ac:dyDescent="0.25">
      <c r="A622" s="1">
        <v>620</v>
      </c>
      <c r="B622" s="1">
        <v>0</v>
      </c>
      <c r="C622" s="1">
        <v>2</v>
      </c>
      <c r="D622" s="1" t="s">
        <v>881</v>
      </c>
      <c r="E622" s="1" t="s">
        <v>13</v>
      </c>
      <c r="F622" s="1">
        <v>26</v>
      </c>
      <c r="G622" s="1">
        <v>0</v>
      </c>
      <c r="H622" s="1">
        <v>0</v>
      </c>
      <c r="I622" s="1">
        <v>31028</v>
      </c>
      <c r="J622" s="1">
        <v>10.5</v>
      </c>
      <c r="L622" s="1" t="s">
        <v>15</v>
      </c>
      <c r="M622" t="str" cm="1">
        <f t="array" ref="M622">IF(L622="",S,L622)</f>
        <v>S</v>
      </c>
      <c r="N622">
        <f t="shared" si="37"/>
        <v>26</v>
      </c>
      <c r="O622">
        <v>1</v>
      </c>
      <c r="P622" t="str">
        <f t="shared" si="38"/>
        <v>M</v>
      </c>
      <c r="Q622">
        <f t="shared" si="39"/>
        <v>1</v>
      </c>
      <c r="R622">
        <f t="shared" si="40"/>
        <v>1</v>
      </c>
    </row>
    <row r="623" spans="1:18" ht="13.2" x14ac:dyDescent="0.25">
      <c r="A623" s="1">
        <v>621</v>
      </c>
      <c r="B623" s="1">
        <v>0</v>
      </c>
      <c r="C623" s="1">
        <v>3</v>
      </c>
      <c r="D623" s="1" t="s">
        <v>882</v>
      </c>
      <c r="E623" s="1" t="s">
        <v>13</v>
      </c>
      <c r="F623" s="1">
        <v>27</v>
      </c>
      <c r="G623" s="1">
        <v>1</v>
      </c>
      <c r="H623" s="1">
        <v>0</v>
      </c>
      <c r="I623" s="1">
        <v>2659</v>
      </c>
      <c r="J623" s="1">
        <v>14.4542</v>
      </c>
      <c r="L623" s="1" t="s">
        <v>20</v>
      </c>
      <c r="M623" t="str" cm="1">
        <f t="array" ref="M623">IF(L623="",S,L623)</f>
        <v>C</v>
      </c>
      <c r="N623">
        <f t="shared" si="37"/>
        <v>27</v>
      </c>
      <c r="O623">
        <v>1</v>
      </c>
      <c r="P623" t="str">
        <f t="shared" si="38"/>
        <v>M</v>
      </c>
      <c r="Q623">
        <f t="shared" si="39"/>
        <v>2</v>
      </c>
      <c r="R623">
        <f t="shared" si="40"/>
        <v>0</v>
      </c>
    </row>
    <row r="624" spans="1:18" ht="13.2" x14ac:dyDescent="0.25">
      <c r="A624" s="1">
        <v>622</v>
      </c>
      <c r="B624" s="1">
        <v>1</v>
      </c>
      <c r="C624" s="1">
        <v>1</v>
      </c>
      <c r="D624" s="1" t="s">
        <v>883</v>
      </c>
      <c r="E624" s="1" t="s">
        <v>13</v>
      </c>
      <c r="F624" s="1">
        <v>42</v>
      </c>
      <c r="G624" s="1">
        <v>1</v>
      </c>
      <c r="H624" s="1">
        <v>0</v>
      </c>
      <c r="I624" s="1">
        <v>11753</v>
      </c>
      <c r="J624" s="1">
        <v>52.554200000000002</v>
      </c>
      <c r="K624" s="1" t="s">
        <v>884</v>
      </c>
      <c r="L624" s="1" t="s">
        <v>15</v>
      </c>
      <c r="M624" t="str" cm="1">
        <f t="array" ref="M624">IF(L624="",S,L624)</f>
        <v>S</v>
      </c>
      <c r="N624">
        <f t="shared" si="37"/>
        <v>42</v>
      </c>
      <c r="O624">
        <v>1</v>
      </c>
      <c r="P624" t="str">
        <f t="shared" si="38"/>
        <v>D</v>
      </c>
      <c r="Q624">
        <f t="shared" si="39"/>
        <v>2</v>
      </c>
      <c r="R624">
        <f t="shared" si="40"/>
        <v>0</v>
      </c>
    </row>
    <row r="625" spans="1:18" ht="13.2" x14ac:dyDescent="0.25">
      <c r="A625" s="1">
        <v>623</v>
      </c>
      <c r="B625" s="1">
        <v>1</v>
      </c>
      <c r="C625" s="1">
        <v>3</v>
      </c>
      <c r="D625" s="1" t="s">
        <v>885</v>
      </c>
      <c r="E625" s="1" t="s">
        <v>13</v>
      </c>
      <c r="F625" s="1">
        <v>20</v>
      </c>
      <c r="G625" s="1">
        <v>1</v>
      </c>
      <c r="H625" s="1">
        <v>1</v>
      </c>
      <c r="I625" s="1">
        <v>2653</v>
      </c>
      <c r="J625" s="1">
        <v>15.7417</v>
      </c>
      <c r="L625" s="1" t="s">
        <v>20</v>
      </c>
      <c r="M625" t="str" cm="1">
        <f t="array" ref="M625">IF(L625="",S,L625)</f>
        <v>C</v>
      </c>
      <c r="N625">
        <f t="shared" si="37"/>
        <v>20</v>
      </c>
      <c r="O625">
        <v>1</v>
      </c>
      <c r="P625" t="str">
        <f t="shared" si="38"/>
        <v>M</v>
      </c>
      <c r="Q625">
        <f t="shared" si="39"/>
        <v>3</v>
      </c>
      <c r="R625">
        <f t="shared" si="40"/>
        <v>0</v>
      </c>
    </row>
    <row r="626" spans="1:18" ht="13.2" x14ac:dyDescent="0.25">
      <c r="A626" s="1">
        <v>624</v>
      </c>
      <c r="B626" s="1">
        <v>0</v>
      </c>
      <c r="C626" s="1">
        <v>3</v>
      </c>
      <c r="D626" s="1" t="s">
        <v>886</v>
      </c>
      <c r="E626" s="1" t="s">
        <v>13</v>
      </c>
      <c r="F626" s="1">
        <v>21</v>
      </c>
      <c r="G626" s="1">
        <v>0</v>
      </c>
      <c r="H626" s="1">
        <v>0</v>
      </c>
      <c r="I626" s="1">
        <v>350029</v>
      </c>
      <c r="J626" s="1">
        <v>7.8541999999999996</v>
      </c>
      <c r="L626" s="1" t="s">
        <v>15</v>
      </c>
      <c r="M626" t="str" cm="1">
        <f t="array" ref="M626">IF(L626="",S,L626)</f>
        <v>S</v>
      </c>
      <c r="N626">
        <f t="shared" si="37"/>
        <v>21</v>
      </c>
      <c r="O626">
        <v>1</v>
      </c>
      <c r="P626" t="str">
        <f t="shared" si="38"/>
        <v>M</v>
      </c>
      <c r="Q626">
        <f t="shared" si="39"/>
        <v>1</v>
      </c>
      <c r="R626">
        <f t="shared" si="40"/>
        <v>1</v>
      </c>
    </row>
    <row r="627" spans="1:18" ht="13.2" x14ac:dyDescent="0.25">
      <c r="A627" s="1">
        <v>625</v>
      </c>
      <c r="B627" s="1">
        <v>0</v>
      </c>
      <c r="C627" s="1">
        <v>3</v>
      </c>
      <c r="D627" s="1" t="s">
        <v>887</v>
      </c>
      <c r="E627" s="1" t="s">
        <v>13</v>
      </c>
      <c r="F627" s="1">
        <v>21</v>
      </c>
      <c r="G627" s="1">
        <v>0</v>
      </c>
      <c r="H627" s="1">
        <v>0</v>
      </c>
      <c r="I627" s="1">
        <v>54636</v>
      </c>
      <c r="J627" s="1">
        <v>16.100000000000001</v>
      </c>
      <c r="L627" s="1" t="s">
        <v>15</v>
      </c>
      <c r="M627" t="str" cm="1">
        <f t="array" ref="M627">IF(L627="",S,L627)</f>
        <v>S</v>
      </c>
      <c r="N627">
        <f t="shared" si="37"/>
        <v>21</v>
      </c>
      <c r="O627">
        <v>1</v>
      </c>
      <c r="P627" t="str">
        <f t="shared" si="38"/>
        <v>M</v>
      </c>
      <c r="Q627">
        <f t="shared" si="39"/>
        <v>1</v>
      </c>
      <c r="R627">
        <f t="shared" si="40"/>
        <v>1</v>
      </c>
    </row>
    <row r="628" spans="1:18" ht="13.2" x14ac:dyDescent="0.25">
      <c r="A628" s="1">
        <v>626</v>
      </c>
      <c r="B628" s="1">
        <v>0</v>
      </c>
      <c r="C628" s="1">
        <v>1</v>
      </c>
      <c r="D628" s="1" t="s">
        <v>888</v>
      </c>
      <c r="E628" s="1" t="s">
        <v>13</v>
      </c>
      <c r="F628" s="1">
        <v>61</v>
      </c>
      <c r="G628" s="1">
        <v>0</v>
      </c>
      <c r="H628" s="1">
        <v>0</v>
      </c>
      <c r="I628" s="1">
        <v>36963</v>
      </c>
      <c r="J628" s="1">
        <v>32.320799999999998</v>
      </c>
      <c r="K628" s="1" t="s">
        <v>889</v>
      </c>
      <c r="L628" s="1" t="s">
        <v>15</v>
      </c>
      <c r="M628" t="str" cm="1">
        <f t="array" ref="M628">IF(L628="",S,L628)</f>
        <v>S</v>
      </c>
      <c r="N628">
        <f t="shared" si="37"/>
        <v>61</v>
      </c>
      <c r="O628">
        <v>1</v>
      </c>
      <c r="P628" t="str">
        <f t="shared" si="38"/>
        <v>D</v>
      </c>
      <c r="Q628">
        <f t="shared" si="39"/>
        <v>1</v>
      </c>
      <c r="R628">
        <f t="shared" si="40"/>
        <v>1</v>
      </c>
    </row>
    <row r="629" spans="1:18" ht="13.2" x14ac:dyDescent="0.25">
      <c r="A629" s="1">
        <v>627</v>
      </c>
      <c r="B629" s="1">
        <v>0</v>
      </c>
      <c r="C629" s="1">
        <v>2</v>
      </c>
      <c r="D629" s="1" t="s">
        <v>890</v>
      </c>
      <c r="E629" s="1" t="s">
        <v>13</v>
      </c>
      <c r="F629" s="1">
        <v>57</v>
      </c>
      <c r="G629" s="1">
        <v>0</v>
      </c>
      <c r="H629" s="1">
        <v>0</v>
      </c>
      <c r="I629" s="1">
        <v>219533</v>
      </c>
      <c r="J629" s="1">
        <v>12.35</v>
      </c>
      <c r="L629" s="1" t="s">
        <v>28</v>
      </c>
      <c r="M629" t="str" cm="1">
        <f t="array" ref="M629">IF(L629="",S,L629)</f>
        <v>Q</v>
      </c>
      <c r="N629">
        <f t="shared" si="37"/>
        <v>57</v>
      </c>
      <c r="O629">
        <v>1</v>
      </c>
      <c r="P629" t="str">
        <f t="shared" si="38"/>
        <v>M</v>
      </c>
      <c r="Q629">
        <f t="shared" si="39"/>
        <v>1</v>
      </c>
      <c r="R629">
        <f t="shared" si="40"/>
        <v>1</v>
      </c>
    </row>
    <row r="630" spans="1:18" ht="13.2" x14ac:dyDescent="0.25">
      <c r="A630" s="1">
        <v>628</v>
      </c>
      <c r="B630" s="1">
        <v>1</v>
      </c>
      <c r="C630" s="1">
        <v>1</v>
      </c>
      <c r="D630" s="1" t="s">
        <v>891</v>
      </c>
      <c r="E630" s="1" t="s">
        <v>17</v>
      </c>
      <c r="F630" s="1">
        <v>21</v>
      </c>
      <c r="G630" s="1">
        <v>0</v>
      </c>
      <c r="H630" s="1">
        <v>0</v>
      </c>
      <c r="I630" s="1">
        <v>13502</v>
      </c>
      <c r="J630" s="1">
        <v>77.958299999999994</v>
      </c>
      <c r="K630" s="1" t="s">
        <v>892</v>
      </c>
      <c r="L630" s="1" t="s">
        <v>15</v>
      </c>
      <c r="M630" t="str" cm="1">
        <f t="array" ref="M630">IF(L630="",S,L630)</f>
        <v>S</v>
      </c>
      <c r="N630">
        <f t="shared" si="37"/>
        <v>21</v>
      </c>
      <c r="O630">
        <v>0</v>
      </c>
      <c r="P630" t="str">
        <f t="shared" si="38"/>
        <v>D</v>
      </c>
      <c r="Q630">
        <f t="shared" si="39"/>
        <v>1</v>
      </c>
      <c r="R630">
        <f t="shared" si="40"/>
        <v>1</v>
      </c>
    </row>
    <row r="631" spans="1:18" ht="13.2" x14ac:dyDescent="0.25">
      <c r="A631" s="1">
        <v>629</v>
      </c>
      <c r="B631" s="1">
        <v>0</v>
      </c>
      <c r="C631" s="1">
        <v>3</v>
      </c>
      <c r="D631" s="1" t="s">
        <v>893</v>
      </c>
      <c r="E631" s="1" t="s">
        <v>13</v>
      </c>
      <c r="F631" s="1">
        <v>26</v>
      </c>
      <c r="G631" s="1">
        <v>0</v>
      </c>
      <c r="H631" s="1">
        <v>0</v>
      </c>
      <c r="I631" s="1">
        <v>349224</v>
      </c>
      <c r="J631" s="1">
        <v>7.8958000000000004</v>
      </c>
      <c r="L631" s="1" t="s">
        <v>15</v>
      </c>
      <c r="M631" t="str" cm="1">
        <f t="array" ref="M631">IF(L631="",S,L631)</f>
        <v>S</v>
      </c>
      <c r="N631">
        <f t="shared" si="37"/>
        <v>26</v>
      </c>
      <c r="O631">
        <v>1</v>
      </c>
      <c r="P631" t="str">
        <f t="shared" si="38"/>
        <v>M</v>
      </c>
      <c r="Q631">
        <f t="shared" si="39"/>
        <v>1</v>
      </c>
      <c r="R631">
        <f t="shared" si="40"/>
        <v>1</v>
      </c>
    </row>
    <row r="632" spans="1:18" ht="13.2" x14ac:dyDescent="0.25">
      <c r="A632" s="1">
        <v>630</v>
      </c>
      <c r="B632" s="1">
        <v>0</v>
      </c>
      <c r="C632" s="1">
        <v>3</v>
      </c>
      <c r="D632" s="1" t="s">
        <v>894</v>
      </c>
      <c r="E632" s="1" t="s">
        <v>13</v>
      </c>
      <c r="G632" s="1">
        <v>0</v>
      </c>
      <c r="H632" s="1">
        <v>0</v>
      </c>
      <c r="I632" s="1">
        <v>334912</v>
      </c>
      <c r="J632" s="1">
        <v>7.7332999999999998</v>
      </c>
      <c r="L632" s="1" t="s">
        <v>28</v>
      </c>
      <c r="M632" t="str" cm="1">
        <f t="array" ref="M632">IF(L632="",S,L632)</f>
        <v>Q</v>
      </c>
      <c r="N632" s="4">
        <f t="shared" si="37"/>
        <v>26.507588932806325</v>
      </c>
      <c r="O632">
        <v>1</v>
      </c>
      <c r="P632" t="str">
        <f t="shared" si="38"/>
        <v>M</v>
      </c>
      <c r="Q632">
        <f t="shared" si="39"/>
        <v>1</v>
      </c>
      <c r="R632">
        <f t="shared" si="40"/>
        <v>1</v>
      </c>
    </row>
    <row r="633" spans="1:18" ht="13.2" x14ac:dyDescent="0.25">
      <c r="A633" s="1">
        <v>631</v>
      </c>
      <c r="B633" s="1">
        <v>1</v>
      </c>
      <c r="C633" s="1">
        <v>1</v>
      </c>
      <c r="D633" s="1" t="s">
        <v>895</v>
      </c>
      <c r="E633" s="1" t="s">
        <v>13</v>
      </c>
      <c r="F633" s="1">
        <v>80</v>
      </c>
      <c r="G633" s="1">
        <v>0</v>
      </c>
      <c r="H633" s="1">
        <v>0</v>
      </c>
      <c r="I633" s="1">
        <v>27042</v>
      </c>
      <c r="J633" s="1">
        <v>30</v>
      </c>
      <c r="K633" s="1" t="s">
        <v>896</v>
      </c>
      <c r="L633" s="1" t="s">
        <v>15</v>
      </c>
      <c r="M633" t="str" cm="1">
        <f t="array" ref="M633">IF(L633="",S,L633)</f>
        <v>S</v>
      </c>
      <c r="N633">
        <f t="shared" si="37"/>
        <v>80</v>
      </c>
      <c r="O633">
        <v>1</v>
      </c>
      <c r="P633" t="str">
        <f t="shared" si="38"/>
        <v>A</v>
      </c>
      <c r="Q633">
        <f t="shared" si="39"/>
        <v>1</v>
      </c>
      <c r="R633">
        <f t="shared" si="40"/>
        <v>1</v>
      </c>
    </row>
    <row r="634" spans="1:18" ht="13.2" x14ac:dyDescent="0.25">
      <c r="A634" s="1">
        <v>632</v>
      </c>
      <c r="B634" s="1">
        <v>0</v>
      </c>
      <c r="C634" s="1">
        <v>3</v>
      </c>
      <c r="D634" s="1" t="s">
        <v>897</v>
      </c>
      <c r="E634" s="1" t="s">
        <v>13</v>
      </c>
      <c r="F634" s="1">
        <v>51</v>
      </c>
      <c r="G634" s="1">
        <v>0</v>
      </c>
      <c r="H634" s="1">
        <v>0</v>
      </c>
      <c r="I634" s="1">
        <v>347743</v>
      </c>
      <c r="J634" s="1">
        <v>7.0541999999999998</v>
      </c>
      <c r="L634" s="1" t="s">
        <v>15</v>
      </c>
      <c r="M634" t="str" cm="1">
        <f t="array" ref="M634">IF(L634="",S,L634)</f>
        <v>S</v>
      </c>
      <c r="N634">
        <f t="shared" si="37"/>
        <v>51</v>
      </c>
      <c r="O634">
        <v>1</v>
      </c>
      <c r="P634" t="str">
        <f t="shared" si="38"/>
        <v>M</v>
      </c>
      <c r="Q634">
        <f t="shared" si="39"/>
        <v>1</v>
      </c>
      <c r="R634">
        <f t="shared" si="40"/>
        <v>1</v>
      </c>
    </row>
    <row r="635" spans="1:18" ht="13.2" x14ac:dyDescent="0.25">
      <c r="A635" s="1">
        <v>633</v>
      </c>
      <c r="B635" s="1">
        <v>1</v>
      </c>
      <c r="C635" s="1">
        <v>1</v>
      </c>
      <c r="D635" s="1" t="s">
        <v>898</v>
      </c>
      <c r="E635" s="1" t="s">
        <v>13</v>
      </c>
      <c r="F635" s="1">
        <v>32</v>
      </c>
      <c r="G635" s="1">
        <v>0</v>
      </c>
      <c r="H635" s="1">
        <v>0</v>
      </c>
      <c r="I635" s="1">
        <v>13214</v>
      </c>
      <c r="J635" s="1">
        <v>30.5</v>
      </c>
      <c r="K635" s="1" t="s">
        <v>899</v>
      </c>
      <c r="L635" s="1" t="s">
        <v>20</v>
      </c>
      <c r="M635" t="str" cm="1">
        <f t="array" ref="M635">IF(L635="",S,L635)</f>
        <v>C</v>
      </c>
      <c r="N635">
        <f t="shared" si="37"/>
        <v>32</v>
      </c>
      <c r="O635">
        <v>1</v>
      </c>
      <c r="P635" t="str">
        <f t="shared" si="38"/>
        <v>B</v>
      </c>
      <c r="Q635">
        <f t="shared" si="39"/>
        <v>1</v>
      </c>
      <c r="R635">
        <f t="shared" si="40"/>
        <v>1</v>
      </c>
    </row>
    <row r="636" spans="1:18" ht="13.2" x14ac:dyDescent="0.25">
      <c r="A636" s="1">
        <v>634</v>
      </c>
      <c r="B636" s="1">
        <v>0</v>
      </c>
      <c r="C636" s="1">
        <v>1</v>
      </c>
      <c r="D636" s="1" t="s">
        <v>900</v>
      </c>
      <c r="E636" s="1" t="s">
        <v>13</v>
      </c>
      <c r="G636" s="1">
        <v>0</v>
      </c>
      <c r="H636" s="1">
        <v>0</v>
      </c>
      <c r="I636" s="1">
        <v>112052</v>
      </c>
      <c r="J636" s="1">
        <v>0</v>
      </c>
      <c r="L636" s="1" t="s">
        <v>15</v>
      </c>
      <c r="M636" t="str" cm="1">
        <f t="array" ref="M636">IF(L636="",S,L636)</f>
        <v>S</v>
      </c>
      <c r="N636" s="4">
        <f t="shared" si="37"/>
        <v>41.281386138613861</v>
      </c>
      <c r="O636">
        <v>1</v>
      </c>
      <c r="P636" t="str">
        <f t="shared" si="38"/>
        <v>M</v>
      </c>
      <c r="Q636">
        <f t="shared" si="39"/>
        <v>1</v>
      </c>
      <c r="R636">
        <f t="shared" si="40"/>
        <v>1</v>
      </c>
    </row>
    <row r="637" spans="1:18" ht="13.2" x14ac:dyDescent="0.25">
      <c r="A637" s="1">
        <v>635</v>
      </c>
      <c r="B637" s="1">
        <v>0</v>
      </c>
      <c r="C637" s="1">
        <v>3</v>
      </c>
      <c r="D637" s="1" t="s">
        <v>901</v>
      </c>
      <c r="E637" s="1" t="s">
        <v>17</v>
      </c>
      <c r="F637" s="1">
        <v>9</v>
      </c>
      <c r="G637" s="1">
        <v>3</v>
      </c>
      <c r="H637" s="1">
        <v>2</v>
      </c>
      <c r="I637" s="1">
        <v>347088</v>
      </c>
      <c r="J637" s="1">
        <v>27.9</v>
      </c>
      <c r="L637" s="1" t="s">
        <v>15</v>
      </c>
      <c r="M637" t="str" cm="1">
        <f t="array" ref="M637">IF(L637="",S,L637)</f>
        <v>S</v>
      </c>
      <c r="N637">
        <f t="shared" si="37"/>
        <v>9</v>
      </c>
      <c r="O637">
        <v>0</v>
      </c>
      <c r="P637" t="str">
        <f t="shared" si="38"/>
        <v>M</v>
      </c>
      <c r="Q637">
        <f t="shared" si="39"/>
        <v>6</v>
      </c>
      <c r="R637">
        <f t="shared" si="40"/>
        <v>0</v>
      </c>
    </row>
    <row r="638" spans="1:18" ht="13.2" x14ac:dyDescent="0.25">
      <c r="A638" s="1">
        <v>636</v>
      </c>
      <c r="B638" s="1">
        <v>1</v>
      </c>
      <c r="C638" s="1">
        <v>2</v>
      </c>
      <c r="D638" s="1" t="s">
        <v>902</v>
      </c>
      <c r="E638" s="1" t="s">
        <v>17</v>
      </c>
      <c r="F638" s="1">
        <v>28</v>
      </c>
      <c r="G638" s="1">
        <v>0</v>
      </c>
      <c r="H638" s="1">
        <v>0</v>
      </c>
      <c r="I638" s="1">
        <v>237668</v>
      </c>
      <c r="J638" s="1">
        <v>13</v>
      </c>
      <c r="L638" s="1" t="s">
        <v>15</v>
      </c>
      <c r="M638" t="str" cm="1">
        <f t="array" ref="M638">IF(L638="",S,L638)</f>
        <v>S</v>
      </c>
      <c r="N638">
        <f t="shared" si="37"/>
        <v>28</v>
      </c>
      <c r="O638">
        <v>0</v>
      </c>
      <c r="P638" t="str">
        <f t="shared" si="38"/>
        <v>M</v>
      </c>
      <c r="Q638">
        <f t="shared" si="39"/>
        <v>1</v>
      </c>
      <c r="R638">
        <f t="shared" si="40"/>
        <v>1</v>
      </c>
    </row>
    <row r="639" spans="1:18" ht="13.2" x14ac:dyDescent="0.25">
      <c r="A639" s="1">
        <v>637</v>
      </c>
      <c r="B639" s="1">
        <v>0</v>
      </c>
      <c r="C639" s="1">
        <v>3</v>
      </c>
      <c r="D639" s="1" t="s">
        <v>903</v>
      </c>
      <c r="E639" s="1" t="s">
        <v>13</v>
      </c>
      <c r="F639" s="1">
        <v>32</v>
      </c>
      <c r="G639" s="1">
        <v>0</v>
      </c>
      <c r="H639" s="1">
        <v>0</v>
      </c>
      <c r="I639" s="1" t="s">
        <v>904</v>
      </c>
      <c r="J639" s="1">
        <v>7.9249999999999998</v>
      </c>
      <c r="L639" s="1" t="s">
        <v>15</v>
      </c>
      <c r="M639" t="str" cm="1">
        <f t="array" ref="M639">IF(L639="",S,L639)</f>
        <v>S</v>
      </c>
      <c r="N639">
        <f t="shared" si="37"/>
        <v>32</v>
      </c>
      <c r="O639">
        <v>1</v>
      </c>
      <c r="P639" t="str">
        <f t="shared" si="38"/>
        <v>M</v>
      </c>
      <c r="Q639">
        <f t="shared" si="39"/>
        <v>1</v>
      </c>
      <c r="R639">
        <f t="shared" si="40"/>
        <v>1</v>
      </c>
    </row>
    <row r="640" spans="1:18" ht="13.2" x14ac:dyDescent="0.25">
      <c r="A640" s="1">
        <v>638</v>
      </c>
      <c r="B640" s="1">
        <v>0</v>
      </c>
      <c r="C640" s="1">
        <v>2</v>
      </c>
      <c r="D640" s="1" t="s">
        <v>905</v>
      </c>
      <c r="E640" s="1" t="s">
        <v>13</v>
      </c>
      <c r="F640" s="1">
        <v>31</v>
      </c>
      <c r="G640" s="1">
        <v>1</v>
      </c>
      <c r="H640" s="1">
        <v>1</v>
      </c>
      <c r="I640" s="1" t="s">
        <v>363</v>
      </c>
      <c r="J640" s="1">
        <v>26.25</v>
      </c>
      <c r="L640" s="1" t="s">
        <v>15</v>
      </c>
      <c r="M640" t="str" cm="1">
        <f t="array" ref="M640">IF(L640="",S,L640)</f>
        <v>S</v>
      </c>
      <c r="N640">
        <f t="shared" si="37"/>
        <v>31</v>
      </c>
      <c r="O640">
        <v>1</v>
      </c>
      <c r="P640" t="str">
        <f t="shared" si="38"/>
        <v>M</v>
      </c>
      <c r="Q640">
        <f t="shared" si="39"/>
        <v>3</v>
      </c>
      <c r="R640">
        <f t="shared" si="40"/>
        <v>0</v>
      </c>
    </row>
    <row r="641" spans="1:18" ht="13.2" x14ac:dyDescent="0.25">
      <c r="A641" s="1">
        <v>639</v>
      </c>
      <c r="B641" s="1">
        <v>0</v>
      </c>
      <c r="C641" s="1">
        <v>3</v>
      </c>
      <c r="D641" s="1" t="s">
        <v>906</v>
      </c>
      <c r="E641" s="1" t="s">
        <v>17</v>
      </c>
      <c r="F641" s="1">
        <v>41</v>
      </c>
      <c r="G641" s="1">
        <v>0</v>
      </c>
      <c r="H641" s="1">
        <v>5</v>
      </c>
      <c r="I641" s="1">
        <v>3101295</v>
      </c>
      <c r="J641" s="1">
        <v>39.6875</v>
      </c>
      <c r="L641" s="1" t="s">
        <v>15</v>
      </c>
      <c r="M641" t="str" cm="1">
        <f t="array" ref="M641">IF(L641="",S,L641)</f>
        <v>S</v>
      </c>
      <c r="N641">
        <f t="shared" si="37"/>
        <v>41</v>
      </c>
      <c r="O641">
        <v>0</v>
      </c>
      <c r="P641" t="str">
        <f t="shared" si="38"/>
        <v>M</v>
      </c>
      <c r="Q641">
        <f t="shared" si="39"/>
        <v>6</v>
      </c>
      <c r="R641">
        <f t="shared" si="40"/>
        <v>0</v>
      </c>
    </row>
    <row r="642" spans="1:18" ht="13.2" x14ac:dyDescent="0.25">
      <c r="A642" s="1">
        <v>640</v>
      </c>
      <c r="B642" s="1">
        <v>0</v>
      </c>
      <c r="C642" s="1">
        <v>3</v>
      </c>
      <c r="D642" s="1" t="s">
        <v>907</v>
      </c>
      <c r="E642" s="1" t="s">
        <v>13</v>
      </c>
      <c r="G642" s="1">
        <v>1</v>
      </c>
      <c r="H642" s="1">
        <v>0</v>
      </c>
      <c r="I642" s="1">
        <v>376564</v>
      </c>
      <c r="J642" s="1">
        <v>16.100000000000001</v>
      </c>
      <c r="L642" s="1" t="s">
        <v>15</v>
      </c>
      <c r="M642" t="str" cm="1">
        <f t="array" ref="M642">IF(L642="",S,L642)</f>
        <v>S</v>
      </c>
      <c r="N642" s="4">
        <f t="shared" si="37"/>
        <v>26.507588932806325</v>
      </c>
      <c r="O642">
        <v>1</v>
      </c>
      <c r="P642" t="str">
        <f t="shared" si="38"/>
        <v>M</v>
      </c>
      <c r="Q642">
        <f t="shared" si="39"/>
        <v>2</v>
      </c>
      <c r="R642">
        <f t="shared" si="40"/>
        <v>0</v>
      </c>
    </row>
    <row r="643" spans="1:18" ht="13.2" x14ac:dyDescent="0.25">
      <c r="A643" s="1">
        <v>641</v>
      </c>
      <c r="B643" s="1">
        <v>0</v>
      </c>
      <c r="C643" s="1">
        <v>3</v>
      </c>
      <c r="D643" s="1" t="s">
        <v>908</v>
      </c>
      <c r="E643" s="1" t="s">
        <v>13</v>
      </c>
      <c r="F643" s="1">
        <v>20</v>
      </c>
      <c r="G643" s="1">
        <v>0</v>
      </c>
      <c r="H643" s="1">
        <v>0</v>
      </c>
      <c r="I643" s="1">
        <v>350050</v>
      </c>
      <c r="J643" s="1">
        <v>7.8541999999999996</v>
      </c>
      <c r="L643" s="1" t="s">
        <v>15</v>
      </c>
      <c r="M643" t="str" cm="1">
        <f t="array" ref="M643">IF(L643="",S,L643)</f>
        <v>S</v>
      </c>
      <c r="N643">
        <f t="shared" ref="N643:N706" si="41">IF(F643="",SUMIFS(Avg_Age,Pclass_Age,C643,Sex_Age,E643),F643)</f>
        <v>20</v>
      </c>
      <c r="O643">
        <v>1</v>
      </c>
      <c r="P643" t="str">
        <f t="shared" si="38"/>
        <v>M</v>
      </c>
      <c r="Q643">
        <f t="shared" si="39"/>
        <v>1</v>
      </c>
      <c r="R643">
        <f t="shared" si="40"/>
        <v>1</v>
      </c>
    </row>
    <row r="644" spans="1:18" ht="13.2" x14ac:dyDescent="0.25">
      <c r="A644" s="1">
        <v>642</v>
      </c>
      <c r="B644" s="1">
        <v>1</v>
      </c>
      <c r="C644" s="1">
        <v>1</v>
      </c>
      <c r="D644" s="1" t="s">
        <v>909</v>
      </c>
      <c r="E644" s="1" t="s">
        <v>17</v>
      </c>
      <c r="F644" s="1">
        <v>24</v>
      </c>
      <c r="G644" s="1">
        <v>0</v>
      </c>
      <c r="H644" s="1">
        <v>0</v>
      </c>
      <c r="I644" s="1" t="s">
        <v>551</v>
      </c>
      <c r="J644" s="1">
        <v>69.3</v>
      </c>
      <c r="K644" s="1" t="s">
        <v>552</v>
      </c>
      <c r="L644" s="1" t="s">
        <v>20</v>
      </c>
      <c r="M644" t="str" cm="1">
        <f t="array" ref="M644">IF(L644="",S,L644)</f>
        <v>C</v>
      </c>
      <c r="N644">
        <f t="shared" si="41"/>
        <v>24</v>
      </c>
      <c r="O644">
        <v>0</v>
      </c>
      <c r="P644" t="str">
        <f t="shared" ref="P644:P707" si="42">IF(K644="","M",LEFT(K644,1))</f>
        <v>B</v>
      </c>
      <c r="Q644">
        <f t="shared" ref="Q644:Q707" si="43">SUM(G644:H644,1)</f>
        <v>1</v>
      </c>
      <c r="R644">
        <f t="shared" ref="R644:R707" si="44">IF(Q644=1,1,0)</f>
        <v>1</v>
      </c>
    </row>
    <row r="645" spans="1:18" ht="13.2" x14ac:dyDescent="0.25">
      <c r="A645" s="1">
        <v>643</v>
      </c>
      <c r="B645" s="1">
        <v>0</v>
      </c>
      <c r="C645" s="1">
        <v>3</v>
      </c>
      <c r="D645" s="1" t="s">
        <v>910</v>
      </c>
      <c r="E645" s="1" t="s">
        <v>17</v>
      </c>
      <c r="F645" s="1">
        <v>2</v>
      </c>
      <c r="G645" s="1">
        <v>3</v>
      </c>
      <c r="H645" s="1">
        <v>2</v>
      </c>
      <c r="I645" s="1">
        <v>347088</v>
      </c>
      <c r="J645" s="1">
        <v>27.9</v>
      </c>
      <c r="L645" s="1" t="s">
        <v>15</v>
      </c>
      <c r="M645" t="str" cm="1">
        <f t="array" ref="M645">IF(L645="",S,L645)</f>
        <v>S</v>
      </c>
      <c r="N645">
        <f t="shared" si="41"/>
        <v>2</v>
      </c>
      <c r="O645">
        <v>0</v>
      </c>
      <c r="P645" t="str">
        <f t="shared" si="42"/>
        <v>M</v>
      </c>
      <c r="Q645">
        <f t="shared" si="43"/>
        <v>6</v>
      </c>
      <c r="R645">
        <f t="shared" si="44"/>
        <v>0</v>
      </c>
    </row>
    <row r="646" spans="1:18" ht="13.2" x14ac:dyDescent="0.25">
      <c r="A646" s="1">
        <v>644</v>
      </c>
      <c r="B646" s="1">
        <v>1</v>
      </c>
      <c r="C646" s="1">
        <v>3</v>
      </c>
      <c r="D646" s="1" t="s">
        <v>911</v>
      </c>
      <c r="E646" s="1" t="s">
        <v>13</v>
      </c>
      <c r="G646" s="1">
        <v>0</v>
      </c>
      <c r="H646" s="1">
        <v>0</v>
      </c>
      <c r="I646" s="1">
        <v>1601</v>
      </c>
      <c r="J646" s="1">
        <v>56.495800000000003</v>
      </c>
      <c r="L646" s="1" t="s">
        <v>15</v>
      </c>
      <c r="M646" t="str" cm="1">
        <f t="array" ref="M646">IF(L646="",S,L646)</f>
        <v>S</v>
      </c>
      <c r="N646" s="4">
        <f t="shared" si="41"/>
        <v>26.507588932806325</v>
      </c>
      <c r="O646">
        <v>1</v>
      </c>
      <c r="P646" t="str">
        <f t="shared" si="42"/>
        <v>M</v>
      </c>
      <c r="Q646">
        <f t="shared" si="43"/>
        <v>1</v>
      </c>
      <c r="R646">
        <f t="shared" si="44"/>
        <v>1</v>
      </c>
    </row>
    <row r="647" spans="1:18" ht="13.2" x14ac:dyDescent="0.25">
      <c r="A647" s="1">
        <v>645</v>
      </c>
      <c r="B647" s="1">
        <v>1</v>
      </c>
      <c r="C647" s="1">
        <v>3</v>
      </c>
      <c r="D647" s="1" t="s">
        <v>912</v>
      </c>
      <c r="E647" s="1" t="s">
        <v>17</v>
      </c>
      <c r="F647" s="1">
        <v>0.75</v>
      </c>
      <c r="G647" s="1">
        <v>2</v>
      </c>
      <c r="H647" s="1">
        <v>1</v>
      </c>
      <c r="I647" s="1">
        <v>2666</v>
      </c>
      <c r="J647" s="1">
        <v>19.258299999999998</v>
      </c>
      <c r="L647" s="1" t="s">
        <v>20</v>
      </c>
      <c r="M647" t="str" cm="1">
        <f t="array" ref="M647">IF(L647="",S,L647)</f>
        <v>C</v>
      </c>
      <c r="N647" s="4">
        <f t="shared" si="41"/>
        <v>0.75</v>
      </c>
      <c r="O647">
        <v>0</v>
      </c>
      <c r="P647" t="str">
        <f t="shared" si="42"/>
        <v>M</v>
      </c>
      <c r="Q647">
        <f t="shared" si="43"/>
        <v>4</v>
      </c>
      <c r="R647">
        <f t="shared" si="44"/>
        <v>0</v>
      </c>
    </row>
    <row r="648" spans="1:18" ht="13.2" x14ac:dyDescent="0.25">
      <c r="A648" s="1">
        <v>646</v>
      </c>
      <c r="B648" s="1">
        <v>1</v>
      </c>
      <c r="C648" s="1">
        <v>1</v>
      </c>
      <c r="D648" s="1" t="s">
        <v>913</v>
      </c>
      <c r="E648" s="1" t="s">
        <v>13</v>
      </c>
      <c r="F648" s="1">
        <v>48</v>
      </c>
      <c r="G648" s="1">
        <v>1</v>
      </c>
      <c r="H648" s="1">
        <v>0</v>
      </c>
      <c r="I648" s="1" t="s">
        <v>93</v>
      </c>
      <c r="J648" s="1">
        <v>76.729200000000006</v>
      </c>
      <c r="K648" s="1" t="s">
        <v>94</v>
      </c>
      <c r="L648" s="1" t="s">
        <v>20</v>
      </c>
      <c r="M648" t="str" cm="1">
        <f t="array" ref="M648">IF(L648="",S,L648)</f>
        <v>C</v>
      </c>
      <c r="N648">
        <f t="shared" si="41"/>
        <v>48</v>
      </c>
      <c r="O648">
        <v>1</v>
      </c>
      <c r="P648" t="str">
        <f t="shared" si="42"/>
        <v>D</v>
      </c>
      <c r="Q648">
        <f t="shared" si="43"/>
        <v>2</v>
      </c>
      <c r="R648">
        <f t="shared" si="44"/>
        <v>0</v>
      </c>
    </row>
    <row r="649" spans="1:18" ht="13.2" x14ac:dyDescent="0.25">
      <c r="A649" s="1">
        <v>647</v>
      </c>
      <c r="B649" s="1">
        <v>0</v>
      </c>
      <c r="C649" s="1">
        <v>3</v>
      </c>
      <c r="D649" s="1" t="s">
        <v>914</v>
      </c>
      <c r="E649" s="1" t="s">
        <v>13</v>
      </c>
      <c r="F649" s="1">
        <v>19</v>
      </c>
      <c r="G649" s="1">
        <v>0</v>
      </c>
      <c r="H649" s="1">
        <v>0</v>
      </c>
      <c r="I649" s="1">
        <v>349231</v>
      </c>
      <c r="J649" s="1">
        <v>7.8958000000000004</v>
      </c>
      <c r="L649" s="1" t="s">
        <v>15</v>
      </c>
      <c r="M649" t="str" cm="1">
        <f t="array" ref="M649">IF(L649="",S,L649)</f>
        <v>S</v>
      </c>
      <c r="N649">
        <f t="shared" si="41"/>
        <v>19</v>
      </c>
      <c r="O649">
        <v>1</v>
      </c>
      <c r="P649" t="str">
        <f t="shared" si="42"/>
        <v>M</v>
      </c>
      <c r="Q649">
        <f t="shared" si="43"/>
        <v>1</v>
      </c>
      <c r="R649">
        <f t="shared" si="44"/>
        <v>1</v>
      </c>
    </row>
    <row r="650" spans="1:18" ht="13.2" x14ac:dyDescent="0.25">
      <c r="A650" s="1">
        <v>648</v>
      </c>
      <c r="B650" s="1">
        <v>1</v>
      </c>
      <c r="C650" s="1">
        <v>1</v>
      </c>
      <c r="D650" s="1" t="s">
        <v>915</v>
      </c>
      <c r="E650" s="1" t="s">
        <v>13</v>
      </c>
      <c r="F650" s="1">
        <v>56</v>
      </c>
      <c r="G650" s="1">
        <v>0</v>
      </c>
      <c r="H650" s="1">
        <v>0</v>
      </c>
      <c r="I650" s="1">
        <v>13213</v>
      </c>
      <c r="J650" s="1">
        <v>35.5</v>
      </c>
      <c r="K650" s="1" t="s">
        <v>916</v>
      </c>
      <c r="L650" s="1" t="s">
        <v>20</v>
      </c>
      <c r="M650" t="str" cm="1">
        <f t="array" ref="M650">IF(L650="",S,L650)</f>
        <v>C</v>
      </c>
      <c r="N650">
        <f t="shared" si="41"/>
        <v>56</v>
      </c>
      <c r="O650">
        <v>1</v>
      </c>
      <c r="P650" t="str">
        <f t="shared" si="42"/>
        <v>A</v>
      </c>
      <c r="Q650">
        <f t="shared" si="43"/>
        <v>1</v>
      </c>
      <c r="R650">
        <f t="shared" si="44"/>
        <v>1</v>
      </c>
    </row>
    <row r="651" spans="1:18" ht="13.2" x14ac:dyDescent="0.25">
      <c r="A651" s="1">
        <v>649</v>
      </c>
      <c r="B651" s="1">
        <v>0</v>
      </c>
      <c r="C651" s="1">
        <v>3</v>
      </c>
      <c r="D651" s="1" t="s">
        <v>917</v>
      </c>
      <c r="E651" s="1" t="s">
        <v>13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  <c r="M651" t="str" cm="1">
        <f t="array" ref="M651">IF(L651="",S,L651)</f>
        <v>S</v>
      </c>
      <c r="N651" s="4">
        <f t="shared" si="41"/>
        <v>26.507588932806325</v>
      </c>
      <c r="O651">
        <v>1</v>
      </c>
      <c r="P651" t="str">
        <f t="shared" si="42"/>
        <v>M</v>
      </c>
      <c r="Q651">
        <f t="shared" si="43"/>
        <v>1</v>
      </c>
      <c r="R651">
        <f t="shared" si="44"/>
        <v>1</v>
      </c>
    </row>
    <row r="652" spans="1:18" ht="13.2" x14ac:dyDescent="0.25">
      <c r="A652" s="1">
        <v>650</v>
      </c>
      <c r="B652" s="1">
        <v>1</v>
      </c>
      <c r="C652" s="1">
        <v>3</v>
      </c>
      <c r="D652" s="1" t="s">
        <v>919</v>
      </c>
      <c r="E652" s="1" t="s">
        <v>17</v>
      </c>
      <c r="F652" s="1">
        <v>23</v>
      </c>
      <c r="G652" s="1">
        <v>0</v>
      </c>
      <c r="H652" s="1">
        <v>0</v>
      </c>
      <c r="I652" s="1" t="s">
        <v>920</v>
      </c>
      <c r="J652" s="1">
        <v>7.55</v>
      </c>
      <c r="L652" s="1" t="s">
        <v>15</v>
      </c>
      <c r="M652" t="str" cm="1">
        <f t="array" ref="M652">IF(L652="",S,L652)</f>
        <v>S</v>
      </c>
      <c r="N652">
        <f t="shared" si="41"/>
        <v>23</v>
      </c>
      <c r="O652">
        <v>0</v>
      </c>
      <c r="P652" t="str">
        <f t="shared" si="42"/>
        <v>M</v>
      </c>
      <c r="Q652">
        <f t="shared" si="43"/>
        <v>1</v>
      </c>
      <c r="R652">
        <f t="shared" si="44"/>
        <v>1</v>
      </c>
    </row>
    <row r="653" spans="1:18" ht="13.2" x14ac:dyDescent="0.25">
      <c r="A653" s="1">
        <v>651</v>
      </c>
      <c r="B653" s="1">
        <v>0</v>
      </c>
      <c r="C653" s="1">
        <v>3</v>
      </c>
      <c r="D653" s="1" t="s">
        <v>921</v>
      </c>
      <c r="E653" s="1" t="s">
        <v>13</v>
      </c>
      <c r="G653" s="1">
        <v>0</v>
      </c>
      <c r="H653" s="1">
        <v>0</v>
      </c>
      <c r="I653" s="1">
        <v>349221</v>
      </c>
      <c r="J653" s="1">
        <v>7.8958000000000004</v>
      </c>
      <c r="L653" s="1" t="s">
        <v>15</v>
      </c>
      <c r="M653" t="str" cm="1">
        <f t="array" ref="M653">IF(L653="",S,L653)</f>
        <v>S</v>
      </c>
      <c r="N653" s="4">
        <f t="shared" si="41"/>
        <v>26.507588932806325</v>
      </c>
      <c r="O653">
        <v>1</v>
      </c>
      <c r="P653" t="str">
        <f t="shared" si="42"/>
        <v>M</v>
      </c>
      <c r="Q653">
        <f t="shared" si="43"/>
        <v>1</v>
      </c>
      <c r="R653">
        <f t="shared" si="44"/>
        <v>1</v>
      </c>
    </row>
    <row r="654" spans="1:18" ht="13.2" x14ac:dyDescent="0.25">
      <c r="A654" s="1">
        <v>652</v>
      </c>
      <c r="B654" s="1">
        <v>1</v>
      </c>
      <c r="C654" s="1">
        <v>2</v>
      </c>
      <c r="D654" s="1" t="s">
        <v>922</v>
      </c>
      <c r="E654" s="1" t="s">
        <v>17</v>
      </c>
      <c r="F654" s="1">
        <v>18</v>
      </c>
      <c r="G654" s="1">
        <v>0</v>
      </c>
      <c r="H654" s="1">
        <v>1</v>
      </c>
      <c r="I654" s="1">
        <v>231919</v>
      </c>
      <c r="J654" s="1">
        <v>23</v>
      </c>
      <c r="L654" s="1" t="s">
        <v>15</v>
      </c>
      <c r="M654" t="str" cm="1">
        <f t="array" ref="M654">IF(L654="",S,L654)</f>
        <v>S</v>
      </c>
      <c r="N654">
        <f t="shared" si="41"/>
        <v>18</v>
      </c>
      <c r="O654">
        <v>0</v>
      </c>
      <c r="P654" t="str">
        <f t="shared" si="42"/>
        <v>M</v>
      </c>
      <c r="Q654">
        <f t="shared" si="43"/>
        <v>2</v>
      </c>
      <c r="R654">
        <f t="shared" si="44"/>
        <v>0</v>
      </c>
    </row>
    <row r="655" spans="1:18" ht="13.2" x14ac:dyDescent="0.25">
      <c r="A655" s="1">
        <v>653</v>
      </c>
      <c r="B655" s="1">
        <v>0</v>
      </c>
      <c r="C655" s="1">
        <v>3</v>
      </c>
      <c r="D655" s="1" t="s">
        <v>923</v>
      </c>
      <c r="E655" s="1" t="s">
        <v>13</v>
      </c>
      <c r="F655" s="1">
        <v>21</v>
      </c>
      <c r="G655" s="1">
        <v>0</v>
      </c>
      <c r="H655" s="1">
        <v>0</v>
      </c>
      <c r="I655" s="1">
        <v>8475</v>
      </c>
      <c r="J655" s="1">
        <v>8.4332999999999991</v>
      </c>
      <c r="L655" s="1" t="s">
        <v>15</v>
      </c>
      <c r="M655" t="str" cm="1">
        <f t="array" ref="M655">IF(L655="",S,L655)</f>
        <v>S</v>
      </c>
      <c r="N655">
        <f t="shared" si="41"/>
        <v>21</v>
      </c>
      <c r="O655">
        <v>1</v>
      </c>
      <c r="P655" t="str">
        <f t="shared" si="42"/>
        <v>M</v>
      </c>
      <c r="Q655">
        <f t="shared" si="43"/>
        <v>1</v>
      </c>
      <c r="R655">
        <f t="shared" si="44"/>
        <v>1</v>
      </c>
    </row>
    <row r="656" spans="1:18" ht="13.2" x14ac:dyDescent="0.25">
      <c r="A656" s="1">
        <v>654</v>
      </c>
      <c r="B656" s="1">
        <v>1</v>
      </c>
      <c r="C656" s="1">
        <v>3</v>
      </c>
      <c r="D656" s="1" t="s">
        <v>924</v>
      </c>
      <c r="E656" s="1" t="s">
        <v>17</v>
      </c>
      <c r="G656" s="1">
        <v>0</v>
      </c>
      <c r="H656" s="1">
        <v>0</v>
      </c>
      <c r="I656" s="1">
        <v>330919</v>
      </c>
      <c r="J656" s="1">
        <v>7.8292000000000002</v>
      </c>
      <c r="L656" s="1" t="s">
        <v>28</v>
      </c>
      <c r="M656" t="str" cm="1">
        <f t="array" ref="M656">IF(L656="",S,L656)</f>
        <v>Q</v>
      </c>
      <c r="N656" s="4">
        <f t="shared" si="41"/>
        <v>21.75</v>
      </c>
      <c r="O656">
        <v>0</v>
      </c>
      <c r="P656" t="str">
        <f t="shared" si="42"/>
        <v>M</v>
      </c>
      <c r="Q656">
        <f t="shared" si="43"/>
        <v>1</v>
      </c>
      <c r="R656">
        <f t="shared" si="44"/>
        <v>1</v>
      </c>
    </row>
    <row r="657" spans="1:18" ht="13.2" x14ac:dyDescent="0.25">
      <c r="A657" s="1">
        <v>655</v>
      </c>
      <c r="B657" s="1">
        <v>0</v>
      </c>
      <c r="C657" s="1">
        <v>3</v>
      </c>
      <c r="D657" s="1" t="s">
        <v>925</v>
      </c>
      <c r="E657" s="1" t="s">
        <v>17</v>
      </c>
      <c r="F657" s="1">
        <v>18</v>
      </c>
      <c r="G657" s="1">
        <v>0</v>
      </c>
      <c r="H657" s="1">
        <v>0</v>
      </c>
      <c r="I657" s="1">
        <v>365226</v>
      </c>
      <c r="J657" s="1">
        <v>6.75</v>
      </c>
      <c r="L657" s="1" t="s">
        <v>28</v>
      </c>
      <c r="M657" t="str" cm="1">
        <f t="array" ref="M657">IF(L657="",S,L657)</f>
        <v>Q</v>
      </c>
      <c r="N657">
        <f t="shared" si="41"/>
        <v>18</v>
      </c>
      <c r="O657">
        <v>0</v>
      </c>
      <c r="P657" t="str">
        <f t="shared" si="42"/>
        <v>M</v>
      </c>
      <c r="Q657">
        <f t="shared" si="43"/>
        <v>1</v>
      </c>
      <c r="R657">
        <f t="shared" si="44"/>
        <v>1</v>
      </c>
    </row>
    <row r="658" spans="1:18" ht="13.2" x14ac:dyDescent="0.25">
      <c r="A658" s="1">
        <v>656</v>
      </c>
      <c r="B658" s="1">
        <v>0</v>
      </c>
      <c r="C658" s="1">
        <v>2</v>
      </c>
      <c r="D658" s="1" t="s">
        <v>926</v>
      </c>
      <c r="E658" s="1" t="s">
        <v>13</v>
      </c>
      <c r="F658" s="1">
        <v>24</v>
      </c>
      <c r="G658" s="1">
        <v>2</v>
      </c>
      <c r="H658" s="1">
        <v>0</v>
      </c>
      <c r="I658" s="1" t="s">
        <v>127</v>
      </c>
      <c r="J658" s="1">
        <v>73.5</v>
      </c>
      <c r="L658" s="1" t="s">
        <v>15</v>
      </c>
      <c r="M658" t="str" cm="1">
        <f t="array" ref="M658">IF(L658="",S,L658)</f>
        <v>S</v>
      </c>
      <c r="N658">
        <f t="shared" si="41"/>
        <v>24</v>
      </c>
      <c r="O658">
        <v>1</v>
      </c>
      <c r="P658" t="str">
        <f t="shared" si="42"/>
        <v>M</v>
      </c>
      <c r="Q658">
        <f t="shared" si="43"/>
        <v>3</v>
      </c>
      <c r="R658">
        <f t="shared" si="44"/>
        <v>0</v>
      </c>
    </row>
    <row r="659" spans="1:18" ht="13.2" x14ac:dyDescent="0.25">
      <c r="A659" s="1">
        <v>657</v>
      </c>
      <c r="B659" s="1">
        <v>0</v>
      </c>
      <c r="C659" s="1">
        <v>3</v>
      </c>
      <c r="D659" s="1" t="s">
        <v>927</v>
      </c>
      <c r="E659" s="1" t="s">
        <v>13</v>
      </c>
      <c r="G659" s="1">
        <v>0</v>
      </c>
      <c r="H659" s="1">
        <v>0</v>
      </c>
      <c r="I659" s="1">
        <v>349223</v>
      </c>
      <c r="J659" s="1">
        <v>7.8958000000000004</v>
      </c>
      <c r="L659" s="1" t="s">
        <v>15</v>
      </c>
      <c r="M659" t="str" cm="1">
        <f t="array" ref="M659">IF(L659="",S,L659)</f>
        <v>S</v>
      </c>
      <c r="N659" s="4">
        <f t="shared" si="41"/>
        <v>26.507588932806325</v>
      </c>
      <c r="O659">
        <v>1</v>
      </c>
      <c r="P659" t="str">
        <f t="shared" si="42"/>
        <v>M</v>
      </c>
      <c r="Q659">
        <f t="shared" si="43"/>
        <v>1</v>
      </c>
      <c r="R659">
        <f t="shared" si="44"/>
        <v>1</v>
      </c>
    </row>
    <row r="660" spans="1:18" ht="13.2" x14ac:dyDescent="0.25">
      <c r="A660" s="1">
        <v>658</v>
      </c>
      <c r="B660" s="1">
        <v>0</v>
      </c>
      <c r="C660" s="1">
        <v>3</v>
      </c>
      <c r="D660" s="1" t="s">
        <v>928</v>
      </c>
      <c r="E660" s="1" t="s">
        <v>17</v>
      </c>
      <c r="F660" s="1">
        <v>32</v>
      </c>
      <c r="G660" s="1">
        <v>1</v>
      </c>
      <c r="H660" s="1">
        <v>1</v>
      </c>
      <c r="I660" s="1">
        <v>364849</v>
      </c>
      <c r="J660" s="1">
        <v>15.5</v>
      </c>
      <c r="L660" s="1" t="s">
        <v>28</v>
      </c>
      <c r="M660" t="str" cm="1">
        <f t="array" ref="M660">IF(L660="",S,L660)</f>
        <v>Q</v>
      </c>
      <c r="N660">
        <f t="shared" si="41"/>
        <v>32</v>
      </c>
      <c r="O660">
        <v>0</v>
      </c>
      <c r="P660" t="str">
        <f t="shared" si="42"/>
        <v>M</v>
      </c>
      <c r="Q660">
        <f t="shared" si="43"/>
        <v>3</v>
      </c>
      <c r="R660">
        <f t="shared" si="44"/>
        <v>0</v>
      </c>
    </row>
    <row r="661" spans="1:18" ht="13.2" x14ac:dyDescent="0.25">
      <c r="A661" s="1">
        <v>659</v>
      </c>
      <c r="B661" s="1">
        <v>0</v>
      </c>
      <c r="C661" s="1">
        <v>2</v>
      </c>
      <c r="D661" s="1" t="s">
        <v>929</v>
      </c>
      <c r="E661" s="1" t="s">
        <v>13</v>
      </c>
      <c r="F661" s="1">
        <v>23</v>
      </c>
      <c r="G661" s="1">
        <v>0</v>
      </c>
      <c r="H661" s="1">
        <v>0</v>
      </c>
      <c r="I661" s="1">
        <v>29751</v>
      </c>
      <c r="J661" s="1">
        <v>13</v>
      </c>
      <c r="L661" s="1" t="s">
        <v>15</v>
      </c>
      <c r="M661" t="str" cm="1">
        <f t="array" ref="M661">IF(L661="",S,L661)</f>
        <v>S</v>
      </c>
      <c r="N661">
        <f t="shared" si="41"/>
        <v>23</v>
      </c>
      <c r="O661">
        <v>1</v>
      </c>
      <c r="P661" t="str">
        <f t="shared" si="42"/>
        <v>M</v>
      </c>
      <c r="Q661">
        <f t="shared" si="43"/>
        <v>1</v>
      </c>
      <c r="R661">
        <f t="shared" si="44"/>
        <v>1</v>
      </c>
    </row>
    <row r="662" spans="1:18" ht="13.2" x14ac:dyDescent="0.25">
      <c r="A662" s="1">
        <v>660</v>
      </c>
      <c r="B662" s="1">
        <v>0</v>
      </c>
      <c r="C662" s="1">
        <v>1</v>
      </c>
      <c r="D662" s="1" t="s">
        <v>930</v>
      </c>
      <c r="E662" s="1" t="s">
        <v>13</v>
      </c>
      <c r="F662" s="1">
        <v>58</v>
      </c>
      <c r="G662" s="1">
        <v>0</v>
      </c>
      <c r="H662" s="1">
        <v>2</v>
      </c>
      <c r="I662" s="1">
        <v>35273</v>
      </c>
      <c r="J662" s="1">
        <v>113.27500000000001</v>
      </c>
      <c r="K662" s="1" t="s">
        <v>931</v>
      </c>
      <c r="L662" s="1" t="s">
        <v>20</v>
      </c>
      <c r="M662" t="str" cm="1">
        <f t="array" ref="M662">IF(L662="",S,L662)</f>
        <v>C</v>
      </c>
      <c r="N662">
        <f t="shared" si="41"/>
        <v>58</v>
      </c>
      <c r="O662">
        <v>1</v>
      </c>
      <c r="P662" t="str">
        <f t="shared" si="42"/>
        <v>D</v>
      </c>
      <c r="Q662">
        <f t="shared" si="43"/>
        <v>3</v>
      </c>
      <c r="R662">
        <f t="shared" si="44"/>
        <v>0</v>
      </c>
    </row>
    <row r="663" spans="1:18" ht="13.2" x14ac:dyDescent="0.25">
      <c r="A663" s="1">
        <v>661</v>
      </c>
      <c r="B663" s="1">
        <v>1</v>
      </c>
      <c r="C663" s="1">
        <v>1</v>
      </c>
      <c r="D663" s="1" t="s">
        <v>932</v>
      </c>
      <c r="E663" s="1" t="s">
        <v>13</v>
      </c>
      <c r="F663" s="1">
        <v>50</v>
      </c>
      <c r="G663" s="1">
        <v>2</v>
      </c>
      <c r="H663" s="1">
        <v>0</v>
      </c>
      <c r="I663" s="1" t="s">
        <v>507</v>
      </c>
      <c r="J663" s="1">
        <v>133.65</v>
      </c>
      <c r="L663" s="1" t="s">
        <v>15</v>
      </c>
      <c r="M663" t="str" cm="1">
        <f t="array" ref="M663">IF(L663="",S,L663)</f>
        <v>S</v>
      </c>
      <c r="N663">
        <f t="shared" si="41"/>
        <v>50</v>
      </c>
      <c r="O663">
        <v>1</v>
      </c>
      <c r="P663" t="str">
        <f t="shared" si="42"/>
        <v>M</v>
      </c>
      <c r="Q663">
        <f t="shared" si="43"/>
        <v>3</v>
      </c>
      <c r="R663">
        <f t="shared" si="44"/>
        <v>0</v>
      </c>
    </row>
    <row r="664" spans="1:18" ht="13.2" x14ac:dyDescent="0.25">
      <c r="A664" s="1">
        <v>662</v>
      </c>
      <c r="B664" s="1">
        <v>0</v>
      </c>
      <c r="C664" s="1">
        <v>3</v>
      </c>
      <c r="D664" s="1" t="s">
        <v>933</v>
      </c>
      <c r="E664" s="1" t="s">
        <v>13</v>
      </c>
      <c r="F664" s="1">
        <v>40</v>
      </c>
      <c r="G664" s="1">
        <v>0</v>
      </c>
      <c r="H664" s="1">
        <v>0</v>
      </c>
      <c r="I664" s="1">
        <v>2623</v>
      </c>
      <c r="J664" s="1">
        <v>7.2249999999999996</v>
      </c>
      <c r="L664" s="1" t="s">
        <v>20</v>
      </c>
      <c r="M664" t="str" cm="1">
        <f t="array" ref="M664">IF(L664="",S,L664)</f>
        <v>C</v>
      </c>
      <c r="N664">
        <f t="shared" si="41"/>
        <v>40</v>
      </c>
      <c r="O664">
        <v>1</v>
      </c>
      <c r="P664" t="str">
        <f t="shared" si="42"/>
        <v>M</v>
      </c>
      <c r="Q664">
        <f t="shared" si="43"/>
        <v>1</v>
      </c>
      <c r="R664">
        <f t="shared" si="44"/>
        <v>1</v>
      </c>
    </row>
    <row r="665" spans="1:18" ht="13.2" x14ac:dyDescent="0.25">
      <c r="A665" s="1">
        <v>663</v>
      </c>
      <c r="B665" s="1">
        <v>0</v>
      </c>
      <c r="C665" s="1">
        <v>1</v>
      </c>
      <c r="D665" s="1" t="s">
        <v>934</v>
      </c>
      <c r="E665" s="1" t="s">
        <v>13</v>
      </c>
      <c r="F665" s="1">
        <v>47</v>
      </c>
      <c r="G665" s="1">
        <v>0</v>
      </c>
      <c r="H665" s="1">
        <v>0</v>
      </c>
      <c r="I665" s="1">
        <v>5727</v>
      </c>
      <c r="J665" s="1">
        <v>25.587499999999999</v>
      </c>
      <c r="K665" s="1" t="s">
        <v>935</v>
      </c>
      <c r="L665" s="1" t="s">
        <v>15</v>
      </c>
      <c r="M665" t="str" cm="1">
        <f t="array" ref="M665">IF(L665="",S,L665)</f>
        <v>S</v>
      </c>
      <c r="N665">
        <f t="shared" si="41"/>
        <v>47</v>
      </c>
      <c r="O665">
        <v>1</v>
      </c>
      <c r="P665" t="str">
        <f t="shared" si="42"/>
        <v>E</v>
      </c>
      <c r="Q665">
        <f t="shared" si="43"/>
        <v>1</v>
      </c>
      <c r="R665">
        <f t="shared" si="44"/>
        <v>1</v>
      </c>
    </row>
    <row r="666" spans="1:18" ht="13.2" x14ac:dyDescent="0.25">
      <c r="A666" s="1">
        <v>664</v>
      </c>
      <c r="B666" s="1">
        <v>0</v>
      </c>
      <c r="C666" s="1">
        <v>3</v>
      </c>
      <c r="D666" s="1" t="s">
        <v>936</v>
      </c>
      <c r="E666" s="1" t="s">
        <v>13</v>
      </c>
      <c r="F666" s="1">
        <v>36</v>
      </c>
      <c r="G666" s="1">
        <v>0</v>
      </c>
      <c r="H666" s="1">
        <v>0</v>
      </c>
      <c r="I666" s="1">
        <v>349210</v>
      </c>
      <c r="J666" s="1">
        <v>7.4958</v>
      </c>
      <c r="L666" s="1" t="s">
        <v>15</v>
      </c>
      <c r="M666" t="str" cm="1">
        <f t="array" ref="M666">IF(L666="",S,L666)</f>
        <v>S</v>
      </c>
      <c r="N666">
        <f t="shared" si="41"/>
        <v>36</v>
      </c>
      <c r="O666">
        <v>1</v>
      </c>
      <c r="P666" t="str">
        <f t="shared" si="42"/>
        <v>M</v>
      </c>
      <c r="Q666">
        <f t="shared" si="43"/>
        <v>1</v>
      </c>
      <c r="R666">
        <f t="shared" si="44"/>
        <v>1</v>
      </c>
    </row>
    <row r="667" spans="1:18" ht="13.2" x14ac:dyDescent="0.25">
      <c r="A667" s="1">
        <v>665</v>
      </c>
      <c r="B667" s="1">
        <v>1</v>
      </c>
      <c r="C667" s="1">
        <v>3</v>
      </c>
      <c r="D667" s="1" t="s">
        <v>937</v>
      </c>
      <c r="E667" s="1" t="s">
        <v>13</v>
      </c>
      <c r="F667" s="1">
        <v>20</v>
      </c>
      <c r="G667" s="1">
        <v>1</v>
      </c>
      <c r="H667" s="1">
        <v>0</v>
      </c>
      <c r="I667" s="1" t="s">
        <v>938</v>
      </c>
      <c r="J667" s="1">
        <v>7.9249999999999998</v>
      </c>
      <c r="L667" s="1" t="s">
        <v>15</v>
      </c>
      <c r="M667" t="str" cm="1">
        <f t="array" ref="M667">IF(L667="",S,L667)</f>
        <v>S</v>
      </c>
      <c r="N667">
        <f t="shared" si="41"/>
        <v>20</v>
      </c>
      <c r="O667">
        <v>1</v>
      </c>
      <c r="P667" t="str">
        <f t="shared" si="42"/>
        <v>M</v>
      </c>
      <c r="Q667">
        <f t="shared" si="43"/>
        <v>2</v>
      </c>
      <c r="R667">
        <f t="shared" si="44"/>
        <v>0</v>
      </c>
    </row>
    <row r="668" spans="1:18" ht="13.2" x14ac:dyDescent="0.25">
      <c r="A668" s="1">
        <v>666</v>
      </c>
      <c r="B668" s="1">
        <v>0</v>
      </c>
      <c r="C668" s="1">
        <v>2</v>
      </c>
      <c r="D668" s="1" t="s">
        <v>939</v>
      </c>
      <c r="E668" s="1" t="s">
        <v>13</v>
      </c>
      <c r="F668" s="1">
        <v>32</v>
      </c>
      <c r="G668" s="1">
        <v>2</v>
      </c>
      <c r="H668" s="1">
        <v>0</v>
      </c>
      <c r="I668" s="1" t="s">
        <v>127</v>
      </c>
      <c r="J668" s="1">
        <v>73.5</v>
      </c>
      <c r="L668" s="1" t="s">
        <v>15</v>
      </c>
      <c r="M668" t="str" cm="1">
        <f t="array" ref="M668">IF(L668="",S,L668)</f>
        <v>S</v>
      </c>
      <c r="N668">
        <f t="shared" si="41"/>
        <v>32</v>
      </c>
      <c r="O668">
        <v>1</v>
      </c>
      <c r="P668" t="str">
        <f t="shared" si="42"/>
        <v>M</v>
      </c>
      <c r="Q668">
        <f t="shared" si="43"/>
        <v>3</v>
      </c>
      <c r="R668">
        <f t="shared" si="44"/>
        <v>0</v>
      </c>
    </row>
    <row r="669" spans="1:18" ht="13.2" x14ac:dyDescent="0.25">
      <c r="A669" s="1">
        <v>667</v>
      </c>
      <c r="B669" s="1">
        <v>0</v>
      </c>
      <c r="C669" s="1">
        <v>2</v>
      </c>
      <c r="D669" s="1" t="s">
        <v>940</v>
      </c>
      <c r="E669" s="1" t="s">
        <v>13</v>
      </c>
      <c r="F669" s="1">
        <v>25</v>
      </c>
      <c r="G669" s="1">
        <v>0</v>
      </c>
      <c r="H669" s="1">
        <v>0</v>
      </c>
      <c r="I669" s="1">
        <v>234686</v>
      </c>
      <c r="J669" s="1">
        <v>13</v>
      </c>
      <c r="L669" s="1" t="s">
        <v>15</v>
      </c>
      <c r="M669" t="str" cm="1">
        <f t="array" ref="M669">IF(L669="",S,L669)</f>
        <v>S</v>
      </c>
      <c r="N669">
        <f t="shared" si="41"/>
        <v>25</v>
      </c>
      <c r="O669">
        <v>1</v>
      </c>
      <c r="P669" t="str">
        <f t="shared" si="42"/>
        <v>M</v>
      </c>
      <c r="Q669">
        <f t="shared" si="43"/>
        <v>1</v>
      </c>
      <c r="R669">
        <f t="shared" si="44"/>
        <v>1</v>
      </c>
    </row>
    <row r="670" spans="1:18" ht="13.2" x14ac:dyDescent="0.25">
      <c r="A670" s="1">
        <v>668</v>
      </c>
      <c r="B670" s="1">
        <v>0</v>
      </c>
      <c r="C670" s="1">
        <v>3</v>
      </c>
      <c r="D670" s="1" t="s">
        <v>941</v>
      </c>
      <c r="E670" s="1" t="s">
        <v>13</v>
      </c>
      <c r="G670" s="1">
        <v>0</v>
      </c>
      <c r="H670" s="1">
        <v>0</v>
      </c>
      <c r="I670" s="1">
        <v>312993</v>
      </c>
      <c r="J670" s="1">
        <v>7.7750000000000004</v>
      </c>
      <c r="L670" s="1" t="s">
        <v>15</v>
      </c>
      <c r="M670" t="str" cm="1">
        <f t="array" ref="M670">IF(L670="",S,L670)</f>
        <v>S</v>
      </c>
      <c r="N670" s="4">
        <f t="shared" si="41"/>
        <v>26.507588932806325</v>
      </c>
      <c r="O670">
        <v>1</v>
      </c>
      <c r="P670" t="str">
        <f t="shared" si="42"/>
        <v>M</v>
      </c>
      <c r="Q670">
        <f t="shared" si="43"/>
        <v>1</v>
      </c>
      <c r="R670">
        <f t="shared" si="44"/>
        <v>1</v>
      </c>
    </row>
    <row r="671" spans="1:18" ht="13.2" x14ac:dyDescent="0.25">
      <c r="A671" s="1">
        <v>669</v>
      </c>
      <c r="B671" s="1">
        <v>0</v>
      </c>
      <c r="C671" s="1">
        <v>3</v>
      </c>
      <c r="D671" s="1" t="s">
        <v>942</v>
      </c>
      <c r="E671" s="1" t="s">
        <v>13</v>
      </c>
      <c r="F671" s="1">
        <v>43</v>
      </c>
      <c r="G671" s="1">
        <v>0</v>
      </c>
      <c r="H671" s="1">
        <v>0</v>
      </c>
      <c r="I671" s="1" t="s">
        <v>943</v>
      </c>
      <c r="J671" s="1">
        <v>8.0500000000000007</v>
      </c>
      <c r="L671" s="1" t="s">
        <v>15</v>
      </c>
      <c r="M671" t="str" cm="1">
        <f t="array" ref="M671">IF(L671="",S,L671)</f>
        <v>S</v>
      </c>
      <c r="N671">
        <f t="shared" si="41"/>
        <v>43</v>
      </c>
      <c r="O671">
        <v>1</v>
      </c>
      <c r="P671" t="str">
        <f t="shared" si="42"/>
        <v>M</v>
      </c>
      <c r="Q671">
        <f t="shared" si="43"/>
        <v>1</v>
      </c>
      <c r="R671">
        <f t="shared" si="44"/>
        <v>1</v>
      </c>
    </row>
    <row r="672" spans="1:18" ht="13.2" x14ac:dyDescent="0.25">
      <c r="A672" s="1">
        <v>670</v>
      </c>
      <c r="B672" s="1">
        <v>1</v>
      </c>
      <c r="C672" s="1">
        <v>1</v>
      </c>
      <c r="D672" s="1" t="s">
        <v>944</v>
      </c>
      <c r="E672" s="1" t="s">
        <v>17</v>
      </c>
      <c r="G672" s="1">
        <v>1</v>
      </c>
      <c r="H672" s="1">
        <v>0</v>
      </c>
      <c r="I672" s="1">
        <v>19996</v>
      </c>
      <c r="J672" s="1">
        <v>52</v>
      </c>
      <c r="K672" s="1" t="s">
        <v>945</v>
      </c>
      <c r="L672" s="1" t="s">
        <v>15</v>
      </c>
      <c r="M672" t="str" cm="1">
        <f t="array" ref="M672">IF(L672="",S,L672)</f>
        <v>S</v>
      </c>
      <c r="N672" s="4">
        <f t="shared" si="41"/>
        <v>34.611764705882351</v>
      </c>
      <c r="O672">
        <v>0</v>
      </c>
      <c r="P672" t="str">
        <f t="shared" si="42"/>
        <v>C</v>
      </c>
      <c r="Q672">
        <f t="shared" si="43"/>
        <v>2</v>
      </c>
      <c r="R672">
        <f t="shared" si="44"/>
        <v>0</v>
      </c>
    </row>
    <row r="673" spans="1:18" ht="13.2" x14ac:dyDescent="0.25">
      <c r="A673" s="1">
        <v>671</v>
      </c>
      <c r="B673" s="1">
        <v>1</v>
      </c>
      <c r="C673" s="1">
        <v>2</v>
      </c>
      <c r="D673" s="1" t="s">
        <v>946</v>
      </c>
      <c r="E673" s="1" t="s">
        <v>17</v>
      </c>
      <c r="F673" s="1">
        <v>40</v>
      </c>
      <c r="G673" s="1">
        <v>1</v>
      </c>
      <c r="H673" s="1">
        <v>1</v>
      </c>
      <c r="I673" s="1">
        <v>29750</v>
      </c>
      <c r="J673" s="1">
        <v>39</v>
      </c>
      <c r="L673" s="1" t="s">
        <v>15</v>
      </c>
      <c r="M673" t="str" cm="1">
        <f t="array" ref="M673">IF(L673="",S,L673)</f>
        <v>S</v>
      </c>
      <c r="N673">
        <f t="shared" si="41"/>
        <v>40</v>
      </c>
      <c r="O673">
        <v>0</v>
      </c>
      <c r="P673" t="str">
        <f t="shared" si="42"/>
        <v>M</v>
      </c>
      <c r="Q673">
        <f t="shared" si="43"/>
        <v>3</v>
      </c>
      <c r="R673">
        <f t="shared" si="44"/>
        <v>0</v>
      </c>
    </row>
    <row r="674" spans="1:18" ht="13.2" x14ac:dyDescent="0.25">
      <c r="A674" s="1">
        <v>672</v>
      </c>
      <c r="B674" s="1">
        <v>0</v>
      </c>
      <c r="C674" s="1">
        <v>1</v>
      </c>
      <c r="D674" s="1" t="s">
        <v>947</v>
      </c>
      <c r="E674" s="1" t="s">
        <v>13</v>
      </c>
      <c r="F674" s="1">
        <v>31</v>
      </c>
      <c r="G674" s="1">
        <v>1</v>
      </c>
      <c r="H674" s="1">
        <v>0</v>
      </c>
      <c r="I674" s="1" t="s">
        <v>948</v>
      </c>
      <c r="J674" s="1">
        <v>52</v>
      </c>
      <c r="K674" s="1" t="s">
        <v>949</v>
      </c>
      <c r="L674" s="1" t="s">
        <v>15</v>
      </c>
      <c r="M674" t="str" cm="1">
        <f t="array" ref="M674">IF(L674="",S,L674)</f>
        <v>S</v>
      </c>
      <c r="N674">
        <f t="shared" si="41"/>
        <v>31</v>
      </c>
      <c r="O674">
        <v>1</v>
      </c>
      <c r="P674" t="str">
        <f t="shared" si="42"/>
        <v>B</v>
      </c>
      <c r="Q674">
        <f t="shared" si="43"/>
        <v>2</v>
      </c>
      <c r="R674">
        <f t="shared" si="44"/>
        <v>0</v>
      </c>
    </row>
    <row r="675" spans="1:18" ht="13.2" x14ac:dyDescent="0.25">
      <c r="A675" s="1">
        <v>673</v>
      </c>
      <c r="B675" s="1">
        <v>0</v>
      </c>
      <c r="C675" s="1">
        <v>2</v>
      </c>
      <c r="D675" s="1" t="s">
        <v>950</v>
      </c>
      <c r="E675" s="1" t="s">
        <v>13</v>
      </c>
      <c r="F675" s="1">
        <v>70</v>
      </c>
      <c r="G675" s="1">
        <v>0</v>
      </c>
      <c r="H675" s="1">
        <v>0</v>
      </c>
      <c r="I675" s="1" t="s">
        <v>951</v>
      </c>
      <c r="J675" s="1">
        <v>10.5</v>
      </c>
      <c r="L675" s="1" t="s">
        <v>15</v>
      </c>
      <c r="M675" t="str" cm="1">
        <f t="array" ref="M675">IF(L675="",S,L675)</f>
        <v>S</v>
      </c>
      <c r="N675">
        <f t="shared" si="41"/>
        <v>70</v>
      </c>
      <c r="O675">
        <v>1</v>
      </c>
      <c r="P675" t="str">
        <f t="shared" si="42"/>
        <v>M</v>
      </c>
      <c r="Q675">
        <f t="shared" si="43"/>
        <v>1</v>
      </c>
      <c r="R675">
        <f t="shared" si="44"/>
        <v>1</v>
      </c>
    </row>
    <row r="676" spans="1:18" ht="13.2" x14ac:dyDescent="0.25">
      <c r="A676" s="1">
        <v>674</v>
      </c>
      <c r="B676" s="1">
        <v>1</v>
      </c>
      <c r="C676" s="1">
        <v>2</v>
      </c>
      <c r="D676" s="1" t="s">
        <v>952</v>
      </c>
      <c r="E676" s="1" t="s">
        <v>13</v>
      </c>
      <c r="F676" s="1">
        <v>31</v>
      </c>
      <c r="G676" s="1">
        <v>0</v>
      </c>
      <c r="H676" s="1">
        <v>0</v>
      </c>
      <c r="I676" s="1">
        <v>244270</v>
      </c>
      <c r="J676" s="1">
        <v>13</v>
      </c>
      <c r="L676" s="1" t="s">
        <v>15</v>
      </c>
      <c r="M676" t="str" cm="1">
        <f t="array" ref="M676">IF(L676="",S,L676)</f>
        <v>S</v>
      </c>
      <c r="N676">
        <f t="shared" si="41"/>
        <v>31</v>
      </c>
      <c r="O676">
        <v>1</v>
      </c>
      <c r="P676" t="str">
        <f t="shared" si="42"/>
        <v>M</v>
      </c>
      <c r="Q676">
        <f t="shared" si="43"/>
        <v>1</v>
      </c>
      <c r="R676">
        <f t="shared" si="44"/>
        <v>1</v>
      </c>
    </row>
    <row r="677" spans="1:18" ht="13.2" x14ac:dyDescent="0.25">
      <c r="A677" s="1">
        <v>675</v>
      </c>
      <c r="B677" s="1">
        <v>0</v>
      </c>
      <c r="C677" s="1">
        <v>2</v>
      </c>
      <c r="D677" s="1" t="s">
        <v>953</v>
      </c>
      <c r="E677" s="1" t="s">
        <v>13</v>
      </c>
      <c r="G677" s="1">
        <v>0</v>
      </c>
      <c r="H677" s="1">
        <v>0</v>
      </c>
      <c r="I677" s="1">
        <v>239856</v>
      </c>
      <c r="J677" s="1">
        <v>0</v>
      </c>
      <c r="L677" s="1" t="s">
        <v>15</v>
      </c>
      <c r="M677" t="str" cm="1">
        <f t="array" ref="M677">IF(L677="",S,L677)</f>
        <v>S</v>
      </c>
      <c r="N677" s="4">
        <f t="shared" si="41"/>
        <v>30.740707070707071</v>
      </c>
      <c r="O677">
        <v>1</v>
      </c>
      <c r="P677" t="str">
        <f t="shared" si="42"/>
        <v>M</v>
      </c>
      <c r="Q677">
        <f t="shared" si="43"/>
        <v>1</v>
      </c>
      <c r="R677">
        <f t="shared" si="44"/>
        <v>1</v>
      </c>
    </row>
    <row r="678" spans="1:18" ht="13.2" x14ac:dyDescent="0.25">
      <c r="A678" s="1">
        <v>676</v>
      </c>
      <c r="B678" s="1">
        <v>0</v>
      </c>
      <c r="C678" s="1">
        <v>3</v>
      </c>
      <c r="D678" s="1" t="s">
        <v>954</v>
      </c>
      <c r="E678" s="1" t="s">
        <v>13</v>
      </c>
      <c r="F678" s="1">
        <v>18</v>
      </c>
      <c r="G678" s="1">
        <v>0</v>
      </c>
      <c r="H678" s="1">
        <v>0</v>
      </c>
      <c r="I678" s="1">
        <v>349912</v>
      </c>
      <c r="J678" s="1">
        <v>7.7750000000000004</v>
      </c>
      <c r="L678" s="1" t="s">
        <v>15</v>
      </c>
      <c r="M678" t="str" cm="1">
        <f t="array" ref="M678">IF(L678="",S,L678)</f>
        <v>S</v>
      </c>
      <c r="N678">
        <f t="shared" si="41"/>
        <v>18</v>
      </c>
      <c r="O678">
        <v>1</v>
      </c>
      <c r="P678" t="str">
        <f t="shared" si="42"/>
        <v>M</v>
      </c>
      <c r="Q678">
        <f t="shared" si="43"/>
        <v>1</v>
      </c>
      <c r="R678">
        <f t="shared" si="44"/>
        <v>1</v>
      </c>
    </row>
    <row r="679" spans="1:18" ht="13.2" x14ac:dyDescent="0.25">
      <c r="A679" s="1">
        <v>677</v>
      </c>
      <c r="B679" s="1">
        <v>0</v>
      </c>
      <c r="C679" s="1">
        <v>3</v>
      </c>
      <c r="D679" s="1" t="s">
        <v>955</v>
      </c>
      <c r="E679" s="1" t="s">
        <v>13</v>
      </c>
      <c r="F679" s="1">
        <v>24.5</v>
      </c>
      <c r="G679" s="1">
        <v>0</v>
      </c>
      <c r="H679" s="1">
        <v>0</v>
      </c>
      <c r="I679" s="1">
        <v>342826</v>
      </c>
      <c r="J679" s="1">
        <v>8.0500000000000007</v>
      </c>
      <c r="L679" s="1" t="s">
        <v>15</v>
      </c>
      <c r="M679" t="str" cm="1">
        <f t="array" ref="M679">IF(L679="",S,L679)</f>
        <v>S</v>
      </c>
      <c r="N679" s="4">
        <f t="shared" si="41"/>
        <v>24.5</v>
      </c>
      <c r="O679">
        <v>1</v>
      </c>
      <c r="P679" t="str">
        <f t="shared" si="42"/>
        <v>M</v>
      </c>
      <c r="Q679">
        <f t="shared" si="43"/>
        <v>1</v>
      </c>
      <c r="R679">
        <f t="shared" si="44"/>
        <v>1</v>
      </c>
    </row>
    <row r="680" spans="1:18" ht="13.2" x14ac:dyDescent="0.25">
      <c r="A680" s="1">
        <v>678</v>
      </c>
      <c r="B680" s="1">
        <v>1</v>
      </c>
      <c r="C680" s="1">
        <v>3</v>
      </c>
      <c r="D680" s="1" t="s">
        <v>956</v>
      </c>
      <c r="E680" s="1" t="s">
        <v>17</v>
      </c>
      <c r="F680" s="1">
        <v>18</v>
      </c>
      <c r="G680" s="1">
        <v>0</v>
      </c>
      <c r="H680" s="1">
        <v>0</v>
      </c>
      <c r="I680" s="1">
        <v>4138</v>
      </c>
      <c r="J680" s="1">
        <v>9.8416999999999994</v>
      </c>
      <c r="L680" s="1" t="s">
        <v>15</v>
      </c>
      <c r="M680" t="str" cm="1">
        <f t="array" ref="M680">IF(L680="",S,L680)</f>
        <v>S</v>
      </c>
      <c r="N680">
        <f t="shared" si="41"/>
        <v>18</v>
      </c>
      <c r="O680">
        <v>0</v>
      </c>
      <c r="P680" t="str">
        <f t="shared" si="42"/>
        <v>M</v>
      </c>
      <c r="Q680">
        <f t="shared" si="43"/>
        <v>1</v>
      </c>
      <c r="R680">
        <f t="shared" si="44"/>
        <v>1</v>
      </c>
    </row>
    <row r="681" spans="1:18" ht="13.2" x14ac:dyDescent="0.25">
      <c r="A681" s="1">
        <v>679</v>
      </c>
      <c r="B681" s="1">
        <v>0</v>
      </c>
      <c r="C681" s="1">
        <v>3</v>
      </c>
      <c r="D681" s="1" t="s">
        <v>957</v>
      </c>
      <c r="E681" s="1" t="s">
        <v>17</v>
      </c>
      <c r="F681" s="1">
        <v>43</v>
      </c>
      <c r="G681" s="1">
        <v>1</v>
      </c>
      <c r="H681" s="1">
        <v>6</v>
      </c>
      <c r="I681" s="1" t="s">
        <v>106</v>
      </c>
      <c r="J681" s="1">
        <v>46.9</v>
      </c>
      <c r="L681" s="1" t="s">
        <v>15</v>
      </c>
      <c r="M681" t="str" cm="1">
        <f t="array" ref="M681">IF(L681="",S,L681)</f>
        <v>S</v>
      </c>
      <c r="N681">
        <f t="shared" si="41"/>
        <v>43</v>
      </c>
      <c r="O681">
        <v>0</v>
      </c>
      <c r="P681" t="str">
        <f t="shared" si="42"/>
        <v>M</v>
      </c>
      <c r="Q681">
        <f t="shared" si="43"/>
        <v>8</v>
      </c>
      <c r="R681">
        <f t="shared" si="44"/>
        <v>0</v>
      </c>
    </row>
    <row r="682" spans="1:18" ht="13.2" x14ac:dyDescent="0.25">
      <c r="A682" s="1">
        <v>680</v>
      </c>
      <c r="B682" s="1">
        <v>1</v>
      </c>
      <c r="C682" s="1">
        <v>1</v>
      </c>
      <c r="D682" s="1" t="s">
        <v>958</v>
      </c>
      <c r="E682" s="1" t="s">
        <v>13</v>
      </c>
      <c r="F682" s="1">
        <v>36</v>
      </c>
      <c r="G682" s="1">
        <v>0</v>
      </c>
      <c r="H682" s="1">
        <v>1</v>
      </c>
      <c r="I682" s="1" t="s">
        <v>394</v>
      </c>
      <c r="J682" s="1">
        <v>512.32920000000001</v>
      </c>
      <c r="K682" s="1" t="s">
        <v>959</v>
      </c>
      <c r="L682" s="1" t="s">
        <v>20</v>
      </c>
      <c r="M682" t="str" cm="1">
        <f t="array" ref="M682">IF(L682="",S,L682)</f>
        <v>C</v>
      </c>
      <c r="N682">
        <f t="shared" si="41"/>
        <v>36</v>
      </c>
      <c r="O682">
        <v>1</v>
      </c>
      <c r="P682" t="str">
        <f t="shared" si="42"/>
        <v>B</v>
      </c>
      <c r="Q682">
        <f t="shared" si="43"/>
        <v>2</v>
      </c>
      <c r="R682">
        <f t="shared" si="44"/>
        <v>0</v>
      </c>
    </row>
    <row r="683" spans="1:18" ht="13.2" x14ac:dyDescent="0.25">
      <c r="A683" s="1">
        <v>681</v>
      </c>
      <c r="B683" s="1">
        <v>0</v>
      </c>
      <c r="C683" s="1">
        <v>3</v>
      </c>
      <c r="D683" s="1" t="s">
        <v>960</v>
      </c>
      <c r="E683" s="1" t="s">
        <v>17</v>
      </c>
      <c r="G683" s="1">
        <v>0</v>
      </c>
      <c r="H683" s="1">
        <v>0</v>
      </c>
      <c r="I683" s="1">
        <v>330935</v>
      </c>
      <c r="J683" s="1">
        <v>8.1374999999999993</v>
      </c>
      <c r="L683" s="1" t="s">
        <v>28</v>
      </c>
      <c r="M683" t="str" cm="1">
        <f t="array" ref="M683">IF(L683="",S,L683)</f>
        <v>Q</v>
      </c>
      <c r="N683" s="4">
        <f t="shared" si="41"/>
        <v>21.75</v>
      </c>
      <c r="O683">
        <v>0</v>
      </c>
      <c r="P683" t="str">
        <f t="shared" si="42"/>
        <v>M</v>
      </c>
      <c r="Q683">
        <f t="shared" si="43"/>
        <v>1</v>
      </c>
      <c r="R683">
        <f t="shared" si="44"/>
        <v>1</v>
      </c>
    </row>
    <row r="684" spans="1:18" ht="13.2" x14ac:dyDescent="0.25">
      <c r="A684" s="1">
        <v>682</v>
      </c>
      <c r="B684" s="1">
        <v>1</v>
      </c>
      <c r="C684" s="1">
        <v>1</v>
      </c>
      <c r="D684" s="1" t="s">
        <v>961</v>
      </c>
      <c r="E684" s="1" t="s">
        <v>13</v>
      </c>
      <c r="F684" s="1">
        <v>27</v>
      </c>
      <c r="G684" s="1">
        <v>0</v>
      </c>
      <c r="H684" s="1">
        <v>0</v>
      </c>
      <c r="I684" s="1" t="s">
        <v>93</v>
      </c>
      <c r="J684" s="1">
        <v>76.729200000000006</v>
      </c>
      <c r="K684" s="1" t="s">
        <v>962</v>
      </c>
      <c r="L684" s="1" t="s">
        <v>20</v>
      </c>
      <c r="M684" t="str" cm="1">
        <f t="array" ref="M684">IF(L684="",S,L684)</f>
        <v>C</v>
      </c>
      <c r="N684">
        <f t="shared" si="41"/>
        <v>27</v>
      </c>
      <c r="O684">
        <v>1</v>
      </c>
      <c r="P684" t="str">
        <f t="shared" si="42"/>
        <v>D</v>
      </c>
      <c r="Q684">
        <f t="shared" si="43"/>
        <v>1</v>
      </c>
      <c r="R684">
        <f t="shared" si="44"/>
        <v>1</v>
      </c>
    </row>
    <row r="685" spans="1:18" ht="13.2" x14ac:dyDescent="0.25">
      <c r="A685" s="1">
        <v>683</v>
      </c>
      <c r="B685" s="1">
        <v>0</v>
      </c>
      <c r="C685" s="1">
        <v>3</v>
      </c>
      <c r="D685" s="1" t="s">
        <v>963</v>
      </c>
      <c r="E685" s="1" t="s">
        <v>13</v>
      </c>
      <c r="F685" s="1">
        <v>20</v>
      </c>
      <c r="G685" s="1">
        <v>0</v>
      </c>
      <c r="H685" s="1">
        <v>0</v>
      </c>
      <c r="I685" s="1">
        <v>6563</v>
      </c>
      <c r="J685" s="1">
        <v>9.2249999999999996</v>
      </c>
      <c r="L685" s="1" t="s">
        <v>15</v>
      </c>
      <c r="M685" t="str" cm="1">
        <f t="array" ref="M685">IF(L685="",S,L685)</f>
        <v>S</v>
      </c>
      <c r="N685">
        <f t="shared" si="41"/>
        <v>20</v>
      </c>
      <c r="O685">
        <v>1</v>
      </c>
      <c r="P685" t="str">
        <f t="shared" si="42"/>
        <v>M</v>
      </c>
      <c r="Q685">
        <f t="shared" si="43"/>
        <v>1</v>
      </c>
      <c r="R685">
        <f t="shared" si="44"/>
        <v>1</v>
      </c>
    </row>
    <row r="686" spans="1:18" ht="13.2" x14ac:dyDescent="0.25">
      <c r="A686" s="1">
        <v>684</v>
      </c>
      <c r="B686" s="1">
        <v>0</v>
      </c>
      <c r="C686" s="1">
        <v>3</v>
      </c>
      <c r="D686" s="1" t="s">
        <v>964</v>
      </c>
      <c r="E686" s="1" t="s">
        <v>13</v>
      </c>
      <c r="F686" s="1">
        <v>14</v>
      </c>
      <c r="G686" s="1">
        <v>5</v>
      </c>
      <c r="H686" s="1">
        <v>2</v>
      </c>
      <c r="I686" s="1" t="s">
        <v>106</v>
      </c>
      <c r="J686" s="1">
        <v>46.9</v>
      </c>
      <c r="L686" s="1" t="s">
        <v>15</v>
      </c>
      <c r="M686" t="str" cm="1">
        <f t="array" ref="M686">IF(L686="",S,L686)</f>
        <v>S</v>
      </c>
      <c r="N686">
        <f t="shared" si="41"/>
        <v>14</v>
      </c>
      <c r="O686">
        <v>1</v>
      </c>
      <c r="P686" t="str">
        <f t="shared" si="42"/>
        <v>M</v>
      </c>
      <c r="Q686">
        <f t="shared" si="43"/>
        <v>8</v>
      </c>
      <c r="R686">
        <f t="shared" si="44"/>
        <v>0</v>
      </c>
    </row>
    <row r="687" spans="1:18" ht="13.2" x14ac:dyDescent="0.25">
      <c r="A687" s="1">
        <v>685</v>
      </c>
      <c r="B687" s="1">
        <v>0</v>
      </c>
      <c r="C687" s="1">
        <v>2</v>
      </c>
      <c r="D687" s="1" t="s">
        <v>965</v>
      </c>
      <c r="E687" s="1" t="s">
        <v>13</v>
      </c>
      <c r="F687" s="1">
        <v>60</v>
      </c>
      <c r="G687" s="1">
        <v>1</v>
      </c>
      <c r="H687" s="1">
        <v>1</v>
      </c>
      <c r="I687" s="1">
        <v>29750</v>
      </c>
      <c r="J687" s="1">
        <v>39</v>
      </c>
      <c r="L687" s="1" t="s">
        <v>15</v>
      </c>
      <c r="M687" t="str" cm="1">
        <f t="array" ref="M687">IF(L687="",S,L687)</f>
        <v>S</v>
      </c>
      <c r="N687">
        <f t="shared" si="41"/>
        <v>60</v>
      </c>
      <c r="O687">
        <v>1</v>
      </c>
      <c r="P687" t="str">
        <f t="shared" si="42"/>
        <v>M</v>
      </c>
      <c r="Q687">
        <f t="shared" si="43"/>
        <v>3</v>
      </c>
      <c r="R687">
        <f t="shared" si="44"/>
        <v>0</v>
      </c>
    </row>
    <row r="688" spans="1:18" ht="13.2" x14ac:dyDescent="0.25">
      <c r="A688" s="1">
        <v>686</v>
      </c>
      <c r="B688" s="1">
        <v>0</v>
      </c>
      <c r="C688" s="1">
        <v>2</v>
      </c>
      <c r="D688" s="1" t="s">
        <v>966</v>
      </c>
      <c r="E688" s="1" t="s">
        <v>13</v>
      </c>
      <c r="F688" s="1">
        <v>25</v>
      </c>
      <c r="G688" s="1">
        <v>1</v>
      </c>
      <c r="H688" s="1">
        <v>2</v>
      </c>
      <c r="I688" s="1" t="s">
        <v>81</v>
      </c>
      <c r="J688" s="1">
        <v>41.5792</v>
      </c>
      <c r="L688" s="1" t="s">
        <v>20</v>
      </c>
      <c r="M688" t="str" cm="1">
        <f t="array" ref="M688">IF(L688="",S,L688)</f>
        <v>C</v>
      </c>
      <c r="N688">
        <f t="shared" si="41"/>
        <v>25</v>
      </c>
      <c r="O688">
        <v>1</v>
      </c>
      <c r="P688" t="str">
        <f t="shared" si="42"/>
        <v>M</v>
      </c>
      <c r="Q688">
        <f t="shared" si="43"/>
        <v>4</v>
      </c>
      <c r="R688">
        <f t="shared" si="44"/>
        <v>0</v>
      </c>
    </row>
    <row r="689" spans="1:18" ht="13.2" x14ac:dyDescent="0.25">
      <c r="A689" s="1">
        <v>687</v>
      </c>
      <c r="B689" s="1">
        <v>0</v>
      </c>
      <c r="C689" s="1">
        <v>3</v>
      </c>
      <c r="D689" s="1" t="s">
        <v>967</v>
      </c>
      <c r="E689" s="1" t="s">
        <v>13</v>
      </c>
      <c r="F689" s="1">
        <v>14</v>
      </c>
      <c r="G689" s="1">
        <v>4</v>
      </c>
      <c r="H689" s="1">
        <v>1</v>
      </c>
      <c r="I689" s="1">
        <v>3101295</v>
      </c>
      <c r="J689" s="1">
        <v>39.6875</v>
      </c>
      <c r="L689" s="1" t="s">
        <v>15</v>
      </c>
      <c r="M689" t="str" cm="1">
        <f t="array" ref="M689">IF(L689="",S,L689)</f>
        <v>S</v>
      </c>
      <c r="N689">
        <f t="shared" si="41"/>
        <v>14</v>
      </c>
      <c r="O689">
        <v>1</v>
      </c>
      <c r="P689" t="str">
        <f t="shared" si="42"/>
        <v>M</v>
      </c>
      <c r="Q689">
        <f t="shared" si="43"/>
        <v>6</v>
      </c>
      <c r="R689">
        <f t="shared" si="44"/>
        <v>0</v>
      </c>
    </row>
    <row r="690" spans="1:18" ht="13.2" x14ac:dyDescent="0.25">
      <c r="A690" s="1">
        <v>688</v>
      </c>
      <c r="B690" s="1">
        <v>0</v>
      </c>
      <c r="C690" s="1">
        <v>3</v>
      </c>
      <c r="D690" s="1" t="s">
        <v>968</v>
      </c>
      <c r="E690" s="1" t="s">
        <v>13</v>
      </c>
      <c r="F690" s="1">
        <v>19</v>
      </c>
      <c r="G690" s="1">
        <v>0</v>
      </c>
      <c r="H690" s="1">
        <v>0</v>
      </c>
      <c r="I690" s="1">
        <v>349228</v>
      </c>
      <c r="J690" s="1">
        <v>10.1708</v>
      </c>
      <c r="L690" s="1" t="s">
        <v>15</v>
      </c>
      <c r="M690" t="str" cm="1">
        <f t="array" ref="M690">IF(L690="",S,L690)</f>
        <v>S</v>
      </c>
      <c r="N690">
        <f t="shared" si="41"/>
        <v>19</v>
      </c>
      <c r="O690">
        <v>1</v>
      </c>
      <c r="P690" t="str">
        <f t="shared" si="42"/>
        <v>M</v>
      </c>
      <c r="Q690">
        <f t="shared" si="43"/>
        <v>1</v>
      </c>
      <c r="R690">
        <f t="shared" si="44"/>
        <v>1</v>
      </c>
    </row>
    <row r="691" spans="1:18" ht="13.2" x14ac:dyDescent="0.25">
      <c r="A691" s="1">
        <v>689</v>
      </c>
      <c r="B691" s="1">
        <v>0</v>
      </c>
      <c r="C691" s="1">
        <v>3</v>
      </c>
      <c r="D691" s="1" t="s">
        <v>969</v>
      </c>
      <c r="E691" s="1" t="s">
        <v>13</v>
      </c>
      <c r="F691" s="1">
        <v>18</v>
      </c>
      <c r="G691" s="1">
        <v>0</v>
      </c>
      <c r="H691" s="1">
        <v>0</v>
      </c>
      <c r="I691" s="1">
        <v>350036</v>
      </c>
      <c r="J691" s="1">
        <v>7.7957999999999998</v>
      </c>
      <c r="L691" s="1" t="s">
        <v>15</v>
      </c>
      <c r="M691" t="str" cm="1">
        <f t="array" ref="M691">IF(L691="",S,L691)</f>
        <v>S</v>
      </c>
      <c r="N691">
        <f t="shared" si="41"/>
        <v>18</v>
      </c>
      <c r="O691">
        <v>1</v>
      </c>
      <c r="P691" t="str">
        <f t="shared" si="42"/>
        <v>M</v>
      </c>
      <c r="Q691">
        <f t="shared" si="43"/>
        <v>1</v>
      </c>
      <c r="R691">
        <f t="shared" si="44"/>
        <v>1</v>
      </c>
    </row>
    <row r="692" spans="1:18" ht="13.2" x14ac:dyDescent="0.25">
      <c r="A692" s="1">
        <v>690</v>
      </c>
      <c r="B692" s="1">
        <v>1</v>
      </c>
      <c r="C692" s="1">
        <v>1</v>
      </c>
      <c r="D692" s="1" t="s">
        <v>970</v>
      </c>
      <c r="E692" s="1" t="s">
        <v>17</v>
      </c>
      <c r="F692" s="1">
        <v>15</v>
      </c>
      <c r="G692" s="1">
        <v>0</v>
      </c>
      <c r="H692" s="1">
        <v>1</v>
      </c>
      <c r="I692" s="1">
        <v>24160</v>
      </c>
      <c r="J692" s="1">
        <v>211.33750000000001</v>
      </c>
      <c r="K692" s="1" t="s">
        <v>971</v>
      </c>
      <c r="L692" s="1" t="s">
        <v>15</v>
      </c>
      <c r="M692" t="str" cm="1">
        <f t="array" ref="M692">IF(L692="",S,L692)</f>
        <v>S</v>
      </c>
      <c r="N692">
        <f t="shared" si="41"/>
        <v>15</v>
      </c>
      <c r="O692">
        <v>0</v>
      </c>
      <c r="P692" t="str">
        <f t="shared" si="42"/>
        <v>B</v>
      </c>
      <c r="Q692">
        <f t="shared" si="43"/>
        <v>2</v>
      </c>
      <c r="R692">
        <f t="shared" si="44"/>
        <v>0</v>
      </c>
    </row>
    <row r="693" spans="1:18" ht="13.2" x14ac:dyDescent="0.25">
      <c r="A693" s="1">
        <v>691</v>
      </c>
      <c r="B693" s="1">
        <v>1</v>
      </c>
      <c r="C693" s="1">
        <v>1</v>
      </c>
      <c r="D693" s="1" t="s">
        <v>972</v>
      </c>
      <c r="E693" s="1" t="s">
        <v>13</v>
      </c>
      <c r="F693" s="1">
        <v>31</v>
      </c>
      <c r="G693" s="1">
        <v>1</v>
      </c>
      <c r="H693" s="1">
        <v>0</v>
      </c>
      <c r="I693" s="1">
        <v>17474</v>
      </c>
      <c r="J693" s="1">
        <v>57</v>
      </c>
      <c r="K693" s="1" t="s">
        <v>973</v>
      </c>
      <c r="L693" s="1" t="s">
        <v>15</v>
      </c>
      <c r="M693" t="str" cm="1">
        <f t="array" ref="M693">IF(L693="",S,L693)</f>
        <v>S</v>
      </c>
      <c r="N693">
        <f t="shared" si="41"/>
        <v>31</v>
      </c>
      <c r="O693">
        <v>1</v>
      </c>
      <c r="P693" t="str">
        <f t="shared" si="42"/>
        <v>B</v>
      </c>
      <c r="Q693">
        <f t="shared" si="43"/>
        <v>2</v>
      </c>
      <c r="R693">
        <f t="shared" si="44"/>
        <v>0</v>
      </c>
    </row>
    <row r="694" spans="1:18" ht="13.2" x14ac:dyDescent="0.25">
      <c r="A694" s="1">
        <v>692</v>
      </c>
      <c r="B694" s="1">
        <v>1</v>
      </c>
      <c r="C694" s="1">
        <v>3</v>
      </c>
      <c r="D694" s="1" t="s">
        <v>974</v>
      </c>
      <c r="E694" s="1" t="s">
        <v>17</v>
      </c>
      <c r="F694" s="1">
        <v>4</v>
      </c>
      <c r="G694" s="1">
        <v>0</v>
      </c>
      <c r="H694" s="1">
        <v>1</v>
      </c>
      <c r="I694" s="1">
        <v>349256</v>
      </c>
      <c r="J694" s="1">
        <v>13.416700000000001</v>
      </c>
      <c r="L694" s="1" t="s">
        <v>20</v>
      </c>
      <c r="M694" t="str" cm="1">
        <f t="array" ref="M694">IF(L694="",S,L694)</f>
        <v>C</v>
      </c>
      <c r="N694">
        <f t="shared" si="41"/>
        <v>4</v>
      </c>
      <c r="O694">
        <v>0</v>
      </c>
      <c r="P694" t="str">
        <f t="shared" si="42"/>
        <v>M</v>
      </c>
      <c r="Q694">
        <f t="shared" si="43"/>
        <v>2</v>
      </c>
      <c r="R694">
        <f t="shared" si="44"/>
        <v>0</v>
      </c>
    </row>
    <row r="695" spans="1:18" ht="13.2" x14ac:dyDescent="0.25">
      <c r="A695" s="1">
        <v>693</v>
      </c>
      <c r="B695" s="1">
        <v>1</v>
      </c>
      <c r="C695" s="1">
        <v>3</v>
      </c>
      <c r="D695" s="1" t="s">
        <v>975</v>
      </c>
      <c r="E695" s="1" t="s">
        <v>13</v>
      </c>
      <c r="G695" s="1">
        <v>0</v>
      </c>
      <c r="H695" s="1">
        <v>0</v>
      </c>
      <c r="I695" s="1">
        <v>1601</v>
      </c>
      <c r="J695" s="1">
        <v>56.495800000000003</v>
      </c>
      <c r="L695" s="1" t="s">
        <v>15</v>
      </c>
      <c r="M695" t="str" cm="1">
        <f t="array" ref="M695">IF(L695="",S,L695)</f>
        <v>S</v>
      </c>
      <c r="N695" s="4">
        <f t="shared" si="41"/>
        <v>26.507588932806325</v>
      </c>
      <c r="O695">
        <v>1</v>
      </c>
      <c r="P695" t="str">
        <f t="shared" si="42"/>
        <v>M</v>
      </c>
      <c r="Q695">
        <f t="shared" si="43"/>
        <v>1</v>
      </c>
      <c r="R695">
        <f t="shared" si="44"/>
        <v>1</v>
      </c>
    </row>
    <row r="696" spans="1:18" ht="13.2" x14ac:dyDescent="0.25">
      <c r="A696" s="1">
        <v>694</v>
      </c>
      <c r="B696" s="1">
        <v>0</v>
      </c>
      <c r="C696" s="1">
        <v>3</v>
      </c>
      <c r="D696" s="1" t="s">
        <v>976</v>
      </c>
      <c r="E696" s="1" t="s">
        <v>13</v>
      </c>
      <c r="F696" s="1">
        <v>25</v>
      </c>
      <c r="G696" s="1">
        <v>0</v>
      </c>
      <c r="H696" s="1">
        <v>0</v>
      </c>
      <c r="I696" s="1">
        <v>2672</v>
      </c>
      <c r="J696" s="1">
        <v>7.2249999999999996</v>
      </c>
      <c r="L696" s="1" t="s">
        <v>20</v>
      </c>
      <c r="M696" t="str" cm="1">
        <f t="array" ref="M696">IF(L696="",S,L696)</f>
        <v>C</v>
      </c>
      <c r="N696">
        <f t="shared" si="41"/>
        <v>25</v>
      </c>
      <c r="O696">
        <v>1</v>
      </c>
      <c r="P696" t="str">
        <f t="shared" si="42"/>
        <v>M</v>
      </c>
      <c r="Q696">
        <f t="shared" si="43"/>
        <v>1</v>
      </c>
      <c r="R696">
        <f t="shared" si="44"/>
        <v>1</v>
      </c>
    </row>
    <row r="697" spans="1:18" ht="13.2" x14ac:dyDescent="0.25">
      <c r="A697" s="1">
        <v>695</v>
      </c>
      <c r="B697" s="1">
        <v>0</v>
      </c>
      <c r="C697" s="1">
        <v>1</v>
      </c>
      <c r="D697" s="1" t="s">
        <v>977</v>
      </c>
      <c r="E697" s="1" t="s">
        <v>13</v>
      </c>
      <c r="F697" s="1">
        <v>60</v>
      </c>
      <c r="G697" s="1">
        <v>0</v>
      </c>
      <c r="H697" s="1">
        <v>0</v>
      </c>
      <c r="I697" s="1">
        <v>113800</v>
      </c>
      <c r="J697" s="1">
        <v>26.55</v>
      </c>
      <c r="L697" s="1" t="s">
        <v>15</v>
      </c>
      <c r="M697" t="str" cm="1">
        <f t="array" ref="M697">IF(L697="",S,L697)</f>
        <v>S</v>
      </c>
      <c r="N697">
        <f t="shared" si="41"/>
        <v>60</v>
      </c>
      <c r="O697">
        <v>1</v>
      </c>
      <c r="P697" t="str">
        <f t="shared" si="42"/>
        <v>M</v>
      </c>
      <c r="Q697">
        <f t="shared" si="43"/>
        <v>1</v>
      </c>
      <c r="R697">
        <f t="shared" si="44"/>
        <v>1</v>
      </c>
    </row>
    <row r="698" spans="1:18" ht="13.2" x14ac:dyDescent="0.25">
      <c r="A698" s="1">
        <v>696</v>
      </c>
      <c r="B698" s="1">
        <v>0</v>
      </c>
      <c r="C698" s="1">
        <v>2</v>
      </c>
      <c r="D698" s="1" t="s">
        <v>978</v>
      </c>
      <c r="E698" s="1" t="s">
        <v>13</v>
      </c>
      <c r="F698" s="1">
        <v>52</v>
      </c>
      <c r="G698" s="1">
        <v>0</v>
      </c>
      <c r="H698" s="1">
        <v>0</v>
      </c>
      <c r="I698" s="1">
        <v>248731</v>
      </c>
      <c r="J698" s="1">
        <v>13.5</v>
      </c>
      <c r="L698" s="1" t="s">
        <v>15</v>
      </c>
      <c r="M698" t="str" cm="1">
        <f t="array" ref="M698">IF(L698="",S,L698)</f>
        <v>S</v>
      </c>
      <c r="N698">
        <f t="shared" si="41"/>
        <v>52</v>
      </c>
      <c r="O698">
        <v>1</v>
      </c>
      <c r="P698" t="str">
        <f t="shared" si="42"/>
        <v>M</v>
      </c>
      <c r="Q698">
        <f t="shared" si="43"/>
        <v>1</v>
      </c>
      <c r="R698">
        <f t="shared" si="44"/>
        <v>1</v>
      </c>
    </row>
    <row r="699" spans="1:18" ht="13.2" x14ac:dyDescent="0.25">
      <c r="A699" s="1">
        <v>697</v>
      </c>
      <c r="B699" s="1">
        <v>0</v>
      </c>
      <c r="C699" s="1">
        <v>3</v>
      </c>
      <c r="D699" s="1" t="s">
        <v>979</v>
      </c>
      <c r="E699" s="1" t="s">
        <v>13</v>
      </c>
      <c r="F699" s="1">
        <v>44</v>
      </c>
      <c r="G699" s="1">
        <v>0</v>
      </c>
      <c r="H699" s="1">
        <v>0</v>
      </c>
      <c r="I699" s="1">
        <v>363592</v>
      </c>
      <c r="J699" s="1">
        <v>8.0500000000000007</v>
      </c>
      <c r="L699" s="1" t="s">
        <v>15</v>
      </c>
      <c r="M699" t="str" cm="1">
        <f t="array" ref="M699">IF(L699="",S,L699)</f>
        <v>S</v>
      </c>
      <c r="N699">
        <f t="shared" si="41"/>
        <v>44</v>
      </c>
      <c r="O699">
        <v>1</v>
      </c>
      <c r="P699" t="str">
        <f t="shared" si="42"/>
        <v>M</v>
      </c>
      <c r="Q699">
        <f t="shared" si="43"/>
        <v>1</v>
      </c>
      <c r="R699">
        <f t="shared" si="44"/>
        <v>1</v>
      </c>
    </row>
    <row r="700" spans="1:18" ht="13.2" x14ac:dyDescent="0.25">
      <c r="A700" s="1">
        <v>698</v>
      </c>
      <c r="B700" s="1">
        <v>1</v>
      </c>
      <c r="C700" s="1">
        <v>3</v>
      </c>
      <c r="D700" s="1" t="s">
        <v>980</v>
      </c>
      <c r="E700" s="1" t="s">
        <v>17</v>
      </c>
      <c r="G700" s="1">
        <v>0</v>
      </c>
      <c r="H700" s="1">
        <v>0</v>
      </c>
      <c r="I700" s="1">
        <v>35852</v>
      </c>
      <c r="J700" s="1">
        <v>7.7332999999999998</v>
      </c>
      <c r="L700" s="1" t="s">
        <v>28</v>
      </c>
      <c r="M700" t="str" cm="1">
        <f t="array" ref="M700">IF(L700="",S,L700)</f>
        <v>Q</v>
      </c>
      <c r="N700" s="4">
        <f t="shared" si="41"/>
        <v>21.75</v>
      </c>
      <c r="O700">
        <v>0</v>
      </c>
      <c r="P700" t="str">
        <f t="shared" si="42"/>
        <v>M</v>
      </c>
      <c r="Q700">
        <f t="shared" si="43"/>
        <v>1</v>
      </c>
      <c r="R700">
        <f t="shared" si="44"/>
        <v>1</v>
      </c>
    </row>
    <row r="701" spans="1:18" ht="13.2" x14ac:dyDescent="0.25">
      <c r="A701" s="1">
        <v>699</v>
      </c>
      <c r="B701" s="1">
        <v>0</v>
      </c>
      <c r="C701" s="1">
        <v>1</v>
      </c>
      <c r="D701" s="1" t="s">
        <v>981</v>
      </c>
      <c r="E701" s="1" t="s">
        <v>13</v>
      </c>
      <c r="F701" s="1">
        <v>49</v>
      </c>
      <c r="G701" s="1">
        <v>1</v>
      </c>
      <c r="H701" s="1">
        <v>1</v>
      </c>
      <c r="I701" s="1">
        <v>17421</v>
      </c>
      <c r="J701" s="1">
        <v>110.88330000000001</v>
      </c>
      <c r="K701" s="1" t="s">
        <v>834</v>
      </c>
      <c r="L701" s="1" t="s">
        <v>20</v>
      </c>
      <c r="M701" t="str" cm="1">
        <f t="array" ref="M701">IF(L701="",S,L701)</f>
        <v>C</v>
      </c>
      <c r="N701">
        <f t="shared" si="41"/>
        <v>49</v>
      </c>
      <c r="O701">
        <v>1</v>
      </c>
      <c r="P701" t="str">
        <f t="shared" si="42"/>
        <v>C</v>
      </c>
      <c r="Q701">
        <f t="shared" si="43"/>
        <v>3</v>
      </c>
      <c r="R701">
        <f t="shared" si="44"/>
        <v>0</v>
      </c>
    </row>
    <row r="702" spans="1:18" ht="13.2" x14ac:dyDescent="0.25">
      <c r="A702" s="1">
        <v>700</v>
      </c>
      <c r="B702" s="1">
        <v>0</v>
      </c>
      <c r="C702" s="1">
        <v>3</v>
      </c>
      <c r="D702" s="1" t="s">
        <v>982</v>
      </c>
      <c r="E702" s="1" t="s">
        <v>13</v>
      </c>
      <c r="F702" s="1">
        <v>42</v>
      </c>
      <c r="G702" s="1">
        <v>0</v>
      </c>
      <c r="H702" s="1">
        <v>0</v>
      </c>
      <c r="I702" s="1">
        <v>348121</v>
      </c>
      <c r="J702" s="1">
        <v>7.65</v>
      </c>
      <c r="K702" s="1" t="s">
        <v>983</v>
      </c>
      <c r="L702" s="1" t="s">
        <v>15</v>
      </c>
      <c r="M702" t="str" cm="1">
        <f t="array" ref="M702">IF(L702="",S,L702)</f>
        <v>S</v>
      </c>
      <c r="N702">
        <f t="shared" si="41"/>
        <v>42</v>
      </c>
      <c r="O702">
        <v>1</v>
      </c>
      <c r="P702" t="str">
        <f t="shared" si="42"/>
        <v>F</v>
      </c>
      <c r="Q702">
        <f t="shared" si="43"/>
        <v>1</v>
      </c>
      <c r="R702">
        <f t="shared" si="44"/>
        <v>1</v>
      </c>
    </row>
    <row r="703" spans="1:18" ht="13.2" x14ac:dyDescent="0.25">
      <c r="A703" s="1">
        <v>701</v>
      </c>
      <c r="B703" s="1">
        <v>1</v>
      </c>
      <c r="C703" s="1">
        <v>1</v>
      </c>
      <c r="D703" s="1" t="s">
        <v>984</v>
      </c>
      <c r="E703" s="1" t="s">
        <v>17</v>
      </c>
      <c r="F703" s="1">
        <v>18</v>
      </c>
      <c r="G703" s="1">
        <v>1</v>
      </c>
      <c r="H703" s="1">
        <v>0</v>
      </c>
      <c r="I703" s="1" t="s">
        <v>567</v>
      </c>
      <c r="J703" s="1">
        <v>227.52500000000001</v>
      </c>
      <c r="K703" s="1" t="s">
        <v>985</v>
      </c>
      <c r="L703" s="1" t="s">
        <v>20</v>
      </c>
      <c r="M703" t="str" cm="1">
        <f t="array" ref="M703">IF(L703="",S,L703)</f>
        <v>C</v>
      </c>
      <c r="N703">
        <f t="shared" si="41"/>
        <v>18</v>
      </c>
      <c r="O703">
        <v>0</v>
      </c>
      <c r="P703" t="str">
        <f t="shared" si="42"/>
        <v>C</v>
      </c>
      <c r="Q703">
        <f t="shared" si="43"/>
        <v>2</v>
      </c>
      <c r="R703">
        <f t="shared" si="44"/>
        <v>0</v>
      </c>
    </row>
    <row r="704" spans="1:18" ht="13.2" x14ac:dyDescent="0.25">
      <c r="A704" s="1">
        <v>702</v>
      </c>
      <c r="B704" s="1">
        <v>1</v>
      </c>
      <c r="C704" s="1">
        <v>1</v>
      </c>
      <c r="D704" s="1" t="s">
        <v>986</v>
      </c>
      <c r="E704" s="1" t="s">
        <v>13</v>
      </c>
      <c r="F704" s="1">
        <v>35</v>
      </c>
      <c r="G704" s="1">
        <v>0</v>
      </c>
      <c r="H704" s="1">
        <v>0</v>
      </c>
      <c r="I704" s="1" t="s">
        <v>987</v>
      </c>
      <c r="J704" s="1">
        <v>26.287500000000001</v>
      </c>
      <c r="K704" s="1" t="s">
        <v>988</v>
      </c>
      <c r="L704" s="1" t="s">
        <v>15</v>
      </c>
      <c r="M704" t="str" cm="1">
        <f t="array" ref="M704">IF(L704="",S,L704)</f>
        <v>S</v>
      </c>
      <c r="N704">
        <f t="shared" si="41"/>
        <v>35</v>
      </c>
      <c r="O704">
        <v>1</v>
      </c>
      <c r="P704" t="str">
        <f t="shared" si="42"/>
        <v>E</v>
      </c>
      <c r="Q704">
        <f t="shared" si="43"/>
        <v>1</v>
      </c>
      <c r="R704">
        <f t="shared" si="44"/>
        <v>1</v>
      </c>
    </row>
    <row r="705" spans="1:18" ht="13.2" x14ac:dyDescent="0.25">
      <c r="A705" s="1">
        <v>703</v>
      </c>
      <c r="B705" s="1">
        <v>0</v>
      </c>
      <c r="C705" s="1">
        <v>3</v>
      </c>
      <c r="D705" s="1" t="s">
        <v>989</v>
      </c>
      <c r="E705" s="1" t="s">
        <v>17</v>
      </c>
      <c r="F705" s="1">
        <v>18</v>
      </c>
      <c r="G705" s="1">
        <v>0</v>
      </c>
      <c r="H705" s="1">
        <v>1</v>
      </c>
      <c r="I705" s="1">
        <v>2691</v>
      </c>
      <c r="J705" s="1">
        <v>14.4542</v>
      </c>
      <c r="L705" s="1" t="s">
        <v>20</v>
      </c>
      <c r="M705" t="str" cm="1">
        <f t="array" ref="M705">IF(L705="",S,L705)</f>
        <v>C</v>
      </c>
      <c r="N705">
        <f t="shared" si="41"/>
        <v>18</v>
      </c>
      <c r="O705">
        <v>0</v>
      </c>
      <c r="P705" t="str">
        <f t="shared" si="42"/>
        <v>M</v>
      </c>
      <c r="Q705">
        <f t="shared" si="43"/>
        <v>2</v>
      </c>
      <c r="R705">
        <f t="shared" si="44"/>
        <v>0</v>
      </c>
    </row>
    <row r="706" spans="1:18" ht="13.2" x14ac:dyDescent="0.25">
      <c r="A706" s="1">
        <v>704</v>
      </c>
      <c r="B706" s="1">
        <v>0</v>
      </c>
      <c r="C706" s="1">
        <v>3</v>
      </c>
      <c r="D706" s="1" t="s">
        <v>990</v>
      </c>
      <c r="E706" s="1" t="s">
        <v>13</v>
      </c>
      <c r="F706" s="1">
        <v>25</v>
      </c>
      <c r="G706" s="1">
        <v>0</v>
      </c>
      <c r="H706" s="1">
        <v>0</v>
      </c>
      <c r="I706" s="1">
        <v>36864</v>
      </c>
      <c r="J706" s="1">
        <v>7.7416999999999998</v>
      </c>
      <c r="L706" s="1" t="s">
        <v>28</v>
      </c>
      <c r="M706" t="str" cm="1">
        <f t="array" ref="M706">IF(L706="",S,L706)</f>
        <v>Q</v>
      </c>
      <c r="N706">
        <f t="shared" si="41"/>
        <v>25</v>
      </c>
      <c r="O706">
        <v>1</v>
      </c>
      <c r="P706" t="str">
        <f t="shared" si="42"/>
        <v>M</v>
      </c>
      <c r="Q706">
        <f t="shared" si="43"/>
        <v>1</v>
      </c>
      <c r="R706">
        <f t="shared" si="44"/>
        <v>1</v>
      </c>
    </row>
    <row r="707" spans="1:18" ht="13.2" x14ac:dyDescent="0.25">
      <c r="A707" s="1">
        <v>705</v>
      </c>
      <c r="B707" s="1">
        <v>0</v>
      </c>
      <c r="C707" s="1">
        <v>3</v>
      </c>
      <c r="D707" s="1" t="s">
        <v>991</v>
      </c>
      <c r="E707" s="1" t="s">
        <v>13</v>
      </c>
      <c r="F707" s="1">
        <v>26</v>
      </c>
      <c r="G707" s="1">
        <v>1</v>
      </c>
      <c r="H707" s="1">
        <v>0</v>
      </c>
      <c r="I707" s="1">
        <v>350025</v>
      </c>
      <c r="J707" s="1">
        <v>7.8541999999999996</v>
      </c>
      <c r="L707" s="1" t="s">
        <v>15</v>
      </c>
      <c r="M707" t="str" cm="1">
        <f t="array" ref="M707">IF(L707="",S,L707)</f>
        <v>S</v>
      </c>
      <c r="N707">
        <f t="shared" ref="N707:N770" si="45">IF(F707="",SUMIFS(Avg_Age,Pclass_Age,C707,Sex_Age,E707),F707)</f>
        <v>26</v>
      </c>
      <c r="O707">
        <v>1</v>
      </c>
      <c r="P707" t="str">
        <f t="shared" si="42"/>
        <v>M</v>
      </c>
      <c r="Q707">
        <f t="shared" si="43"/>
        <v>2</v>
      </c>
      <c r="R707">
        <f t="shared" si="44"/>
        <v>0</v>
      </c>
    </row>
    <row r="708" spans="1:18" ht="13.2" x14ac:dyDescent="0.25">
      <c r="A708" s="1">
        <v>706</v>
      </c>
      <c r="B708" s="1">
        <v>0</v>
      </c>
      <c r="C708" s="1">
        <v>2</v>
      </c>
      <c r="D708" s="1" t="s">
        <v>992</v>
      </c>
      <c r="E708" s="1" t="s">
        <v>13</v>
      </c>
      <c r="F708" s="1">
        <v>39</v>
      </c>
      <c r="G708" s="1">
        <v>0</v>
      </c>
      <c r="H708" s="1">
        <v>0</v>
      </c>
      <c r="I708" s="1">
        <v>250655</v>
      </c>
      <c r="J708" s="1">
        <v>26</v>
      </c>
      <c r="L708" s="1" t="s">
        <v>15</v>
      </c>
      <c r="M708" t="str" cm="1">
        <f t="array" ref="M708">IF(L708="",S,L708)</f>
        <v>S</v>
      </c>
      <c r="N708">
        <f t="shared" si="45"/>
        <v>39</v>
      </c>
      <c r="O708">
        <v>1</v>
      </c>
      <c r="P708" t="str">
        <f t="shared" ref="P708:P771" si="46">IF(K708="","M",LEFT(K708,1))</f>
        <v>M</v>
      </c>
      <c r="Q708">
        <f t="shared" ref="Q708:Q771" si="47">SUM(G708:H708,1)</f>
        <v>1</v>
      </c>
      <c r="R708">
        <f t="shared" ref="R708:R771" si="48">IF(Q708=1,1,0)</f>
        <v>1</v>
      </c>
    </row>
    <row r="709" spans="1:18" ht="13.2" x14ac:dyDescent="0.25">
      <c r="A709" s="1">
        <v>707</v>
      </c>
      <c r="B709" s="1">
        <v>1</v>
      </c>
      <c r="C709" s="1">
        <v>2</v>
      </c>
      <c r="D709" s="1" t="s">
        <v>993</v>
      </c>
      <c r="E709" s="1" t="s">
        <v>17</v>
      </c>
      <c r="F709" s="1">
        <v>45</v>
      </c>
      <c r="G709" s="1">
        <v>0</v>
      </c>
      <c r="H709" s="1">
        <v>0</v>
      </c>
      <c r="I709" s="1">
        <v>223596</v>
      </c>
      <c r="J709" s="1">
        <v>13.5</v>
      </c>
      <c r="L709" s="1" t="s">
        <v>15</v>
      </c>
      <c r="M709" t="str" cm="1">
        <f t="array" ref="M709">IF(L709="",S,L709)</f>
        <v>S</v>
      </c>
      <c r="N709">
        <f t="shared" si="45"/>
        <v>45</v>
      </c>
      <c r="O709">
        <v>0</v>
      </c>
      <c r="P709" t="str">
        <f t="shared" si="46"/>
        <v>M</v>
      </c>
      <c r="Q709">
        <f t="shared" si="47"/>
        <v>1</v>
      </c>
      <c r="R709">
        <f t="shared" si="48"/>
        <v>1</v>
      </c>
    </row>
    <row r="710" spans="1:18" ht="13.2" x14ac:dyDescent="0.25">
      <c r="A710" s="1">
        <v>708</v>
      </c>
      <c r="B710" s="1">
        <v>1</v>
      </c>
      <c r="C710" s="1">
        <v>1</v>
      </c>
      <c r="D710" s="1" t="s">
        <v>994</v>
      </c>
      <c r="E710" s="1" t="s">
        <v>13</v>
      </c>
      <c r="F710" s="1">
        <v>42</v>
      </c>
      <c r="G710" s="1">
        <v>0</v>
      </c>
      <c r="H710" s="1">
        <v>0</v>
      </c>
      <c r="I710" s="1" t="s">
        <v>995</v>
      </c>
      <c r="J710" s="1">
        <v>26.287500000000001</v>
      </c>
      <c r="K710" s="1" t="s">
        <v>988</v>
      </c>
      <c r="L710" s="1" t="s">
        <v>15</v>
      </c>
      <c r="M710" t="str" cm="1">
        <f t="array" ref="M710">IF(L710="",S,L710)</f>
        <v>S</v>
      </c>
      <c r="N710">
        <f t="shared" si="45"/>
        <v>42</v>
      </c>
      <c r="O710">
        <v>1</v>
      </c>
      <c r="P710" t="str">
        <f t="shared" si="46"/>
        <v>E</v>
      </c>
      <c r="Q710">
        <f t="shared" si="47"/>
        <v>1</v>
      </c>
      <c r="R710">
        <f t="shared" si="48"/>
        <v>1</v>
      </c>
    </row>
    <row r="711" spans="1:18" ht="13.2" x14ac:dyDescent="0.25">
      <c r="A711" s="1">
        <v>709</v>
      </c>
      <c r="B711" s="1">
        <v>1</v>
      </c>
      <c r="C711" s="1">
        <v>1</v>
      </c>
      <c r="D711" s="1" t="s">
        <v>996</v>
      </c>
      <c r="E711" s="1" t="s">
        <v>17</v>
      </c>
      <c r="F711" s="1">
        <v>22</v>
      </c>
      <c r="G711" s="1">
        <v>0</v>
      </c>
      <c r="H711" s="1">
        <v>0</v>
      </c>
      <c r="I711" s="1">
        <v>113781</v>
      </c>
      <c r="J711" s="1">
        <v>151.55000000000001</v>
      </c>
      <c r="L711" s="1" t="s">
        <v>15</v>
      </c>
      <c r="M711" t="str" cm="1">
        <f t="array" ref="M711">IF(L711="",S,L711)</f>
        <v>S</v>
      </c>
      <c r="N711">
        <f t="shared" si="45"/>
        <v>22</v>
      </c>
      <c r="O711">
        <v>0</v>
      </c>
      <c r="P711" t="str">
        <f t="shared" si="46"/>
        <v>M</v>
      </c>
      <c r="Q711">
        <f t="shared" si="47"/>
        <v>1</v>
      </c>
      <c r="R711">
        <f t="shared" si="48"/>
        <v>1</v>
      </c>
    </row>
    <row r="712" spans="1:18" ht="13.2" x14ac:dyDescent="0.25">
      <c r="A712" s="1">
        <v>710</v>
      </c>
      <c r="B712" s="1">
        <v>1</v>
      </c>
      <c r="C712" s="1">
        <v>3</v>
      </c>
      <c r="D712" s="1" t="s">
        <v>997</v>
      </c>
      <c r="E712" s="1" t="s">
        <v>13</v>
      </c>
      <c r="G712" s="1">
        <v>1</v>
      </c>
      <c r="H712" s="1">
        <v>1</v>
      </c>
      <c r="I712" s="1">
        <v>2661</v>
      </c>
      <c r="J712" s="1">
        <v>15.245799999999999</v>
      </c>
      <c r="L712" s="1" t="s">
        <v>20</v>
      </c>
      <c r="M712" t="str" cm="1">
        <f t="array" ref="M712">IF(L712="",S,L712)</f>
        <v>C</v>
      </c>
      <c r="N712" s="4">
        <f t="shared" si="45"/>
        <v>26.507588932806325</v>
      </c>
      <c r="O712">
        <v>1</v>
      </c>
      <c r="P712" t="str">
        <f t="shared" si="46"/>
        <v>M</v>
      </c>
      <c r="Q712">
        <f t="shared" si="47"/>
        <v>3</v>
      </c>
      <c r="R712">
        <f t="shared" si="48"/>
        <v>0</v>
      </c>
    </row>
    <row r="713" spans="1:18" ht="13.2" x14ac:dyDescent="0.25">
      <c r="A713" s="1">
        <v>711</v>
      </c>
      <c r="B713" s="1">
        <v>1</v>
      </c>
      <c r="C713" s="1">
        <v>1</v>
      </c>
      <c r="D713" s="1" t="s">
        <v>998</v>
      </c>
      <c r="E713" s="1" t="s">
        <v>17</v>
      </c>
      <c r="F713" s="1">
        <v>24</v>
      </c>
      <c r="G713" s="1">
        <v>0</v>
      </c>
      <c r="H713" s="1">
        <v>0</v>
      </c>
      <c r="I713" s="1" t="s">
        <v>999</v>
      </c>
      <c r="J713" s="1">
        <v>49.504199999999997</v>
      </c>
      <c r="K713" s="1" t="s">
        <v>1000</v>
      </c>
      <c r="L713" s="1" t="s">
        <v>20</v>
      </c>
      <c r="M713" t="str" cm="1">
        <f t="array" ref="M713">IF(L713="",S,L713)</f>
        <v>C</v>
      </c>
      <c r="N713">
        <f t="shared" si="45"/>
        <v>24</v>
      </c>
      <c r="O713">
        <v>0</v>
      </c>
      <c r="P713" t="str">
        <f t="shared" si="46"/>
        <v>C</v>
      </c>
      <c r="Q713">
        <f t="shared" si="47"/>
        <v>1</v>
      </c>
      <c r="R713">
        <f t="shared" si="48"/>
        <v>1</v>
      </c>
    </row>
    <row r="714" spans="1:18" ht="13.2" x14ac:dyDescent="0.25">
      <c r="A714" s="1">
        <v>712</v>
      </c>
      <c r="B714" s="1">
        <v>0</v>
      </c>
      <c r="C714" s="1">
        <v>1</v>
      </c>
      <c r="D714" s="1" t="s">
        <v>1001</v>
      </c>
      <c r="E714" s="1" t="s">
        <v>13</v>
      </c>
      <c r="G714" s="1">
        <v>0</v>
      </c>
      <c r="H714" s="1">
        <v>0</v>
      </c>
      <c r="I714" s="1">
        <v>113028</v>
      </c>
      <c r="J714" s="1">
        <v>26.55</v>
      </c>
      <c r="K714" s="1" t="s">
        <v>502</v>
      </c>
      <c r="L714" s="1" t="s">
        <v>15</v>
      </c>
      <c r="M714" t="str" cm="1">
        <f t="array" ref="M714">IF(L714="",S,L714)</f>
        <v>S</v>
      </c>
      <c r="N714" s="4">
        <f t="shared" si="45"/>
        <v>41.281386138613861</v>
      </c>
      <c r="O714">
        <v>1</v>
      </c>
      <c r="P714" t="str">
        <f t="shared" si="46"/>
        <v>C</v>
      </c>
      <c r="Q714">
        <f t="shared" si="47"/>
        <v>1</v>
      </c>
      <c r="R714">
        <f t="shared" si="48"/>
        <v>1</v>
      </c>
    </row>
    <row r="715" spans="1:18" ht="13.2" x14ac:dyDescent="0.25">
      <c r="A715" s="1">
        <v>713</v>
      </c>
      <c r="B715" s="1">
        <v>1</v>
      </c>
      <c r="C715" s="1">
        <v>1</v>
      </c>
      <c r="D715" s="1" t="s">
        <v>1002</v>
      </c>
      <c r="E715" s="1" t="s">
        <v>13</v>
      </c>
      <c r="F715" s="1">
        <v>48</v>
      </c>
      <c r="G715" s="1">
        <v>1</v>
      </c>
      <c r="H715" s="1">
        <v>0</v>
      </c>
      <c r="I715" s="1">
        <v>19996</v>
      </c>
      <c r="J715" s="1">
        <v>52</v>
      </c>
      <c r="K715" s="1" t="s">
        <v>945</v>
      </c>
      <c r="L715" s="1" t="s">
        <v>15</v>
      </c>
      <c r="M715" t="str" cm="1">
        <f t="array" ref="M715">IF(L715="",S,L715)</f>
        <v>S</v>
      </c>
      <c r="N715">
        <f t="shared" si="45"/>
        <v>48</v>
      </c>
      <c r="O715">
        <v>1</v>
      </c>
      <c r="P715" t="str">
        <f t="shared" si="46"/>
        <v>C</v>
      </c>
      <c r="Q715">
        <f t="shared" si="47"/>
        <v>2</v>
      </c>
      <c r="R715">
        <f t="shared" si="48"/>
        <v>0</v>
      </c>
    </row>
    <row r="716" spans="1:18" ht="13.2" x14ac:dyDescent="0.25">
      <c r="A716" s="1">
        <v>714</v>
      </c>
      <c r="B716" s="1">
        <v>0</v>
      </c>
      <c r="C716" s="1">
        <v>3</v>
      </c>
      <c r="D716" s="1" t="s">
        <v>1003</v>
      </c>
      <c r="E716" s="1" t="s">
        <v>13</v>
      </c>
      <c r="F716" s="1">
        <v>29</v>
      </c>
      <c r="G716" s="1">
        <v>0</v>
      </c>
      <c r="H716" s="1">
        <v>0</v>
      </c>
      <c r="I716" s="1">
        <v>7545</v>
      </c>
      <c r="J716" s="1">
        <v>9.4832999999999998</v>
      </c>
      <c r="L716" s="1" t="s">
        <v>15</v>
      </c>
      <c r="M716" t="str" cm="1">
        <f t="array" ref="M716">IF(L716="",S,L716)</f>
        <v>S</v>
      </c>
      <c r="N716">
        <f t="shared" si="45"/>
        <v>29</v>
      </c>
      <c r="O716">
        <v>1</v>
      </c>
      <c r="P716" t="str">
        <f t="shared" si="46"/>
        <v>M</v>
      </c>
      <c r="Q716">
        <f t="shared" si="47"/>
        <v>1</v>
      </c>
      <c r="R716">
        <f t="shared" si="48"/>
        <v>1</v>
      </c>
    </row>
    <row r="717" spans="1:18" ht="13.2" x14ac:dyDescent="0.25">
      <c r="A717" s="1">
        <v>715</v>
      </c>
      <c r="B717" s="1">
        <v>0</v>
      </c>
      <c r="C717" s="1">
        <v>2</v>
      </c>
      <c r="D717" s="1" t="s">
        <v>1004</v>
      </c>
      <c r="E717" s="1" t="s">
        <v>13</v>
      </c>
      <c r="F717" s="1">
        <v>52</v>
      </c>
      <c r="G717" s="1">
        <v>0</v>
      </c>
      <c r="H717" s="1">
        <v>0</v>
      </c>
      <c r="I717" s="1">
        <v>250647</v>
      </c>
      <c r="J717" s="1">
        <v>13</v>
      </c>
      <c r="L717" s="1" t="s">
        <v>15</v>
      </c>
      <c r="M717" t="str" cm="1">
        <f t="array" ref="M717">IF(L717="",S,L717)</f>
        <v>S</v>
      </c>
      <c r="N717">
        <f t="shared" si="45"/>
        <v>52</v>
      </c>
      <c r="O717">
        <v>1</v>
      </c>
      <c r="P717" t="str">
        <f t="shared" si="46"/>
        <v>M</v>
      </c>
      <c r="Q717">
        <f t="shared" si="47"/>
        <v>1</v>
      </c>
      <c r="R717">
        <f t="shared" si="48"/>
        <v>1</v>
      </c>
    </row>
    <row r="718" spans="1:18" ht="13.2" x14ac:dyDescent="0.25">
      <c r="A718" s="1">
        <v>716</v>
      </c>
      <c r="B718" s="1">
        <v>0</v>
      </c>
      <c r="C718" s="1">
        <v>3</v>
      </c>
      <c r="D718" s="1" t="s">
        <v>1005</v>
      </c>
      <c r="E718" s="1" t="s">
        <v>13</v>
      </c>
      <c r="F718" s="1">
        <v>19</v>
      </c>
      <c r="G718" s="1">
        <v>0</v>
      </c>
      <c r="H718" s="1">
        <v>0</v>
      </c>
      <c r="I718" s="1">
        <v>348124</v>
      </c>
      <c r="J718" s="1">
        <v>7.65</v>
      </c>
      <c r="K718" s="1" t="s">
        <v>131</v>
      </c>
      <c r="L718" s="1" t="s">
        <v>15</v>
      </c>
      <c r="M718" t="str" cm="1">
        <f t="array" ref="M718">IF(L718="",S,L718)</f>
        <v>S</v>
      </c>
      <c r="N718">
        <f t="shared" si="45"/>
        <v>19</v>
      </c>
      <c r="O718">
        <v>1</v>
      </c>
      <c r="P718" t="str">
        <f t="shared" si="46"/>
        <v>F</v>
      </c>
      <c r="Q718">
        <f t="shared" si="47"/>
        <v>1</v>
      </c>
      <c r="R718">
        <f t="shared" si="48"/>
        <v>1</v>
      </c>
    </row>
    <row r="719" spans="1:18" ht="13.2" x14ac:dyDescent="0.25">
      <c r="A719" s="1">
        <v>717</v>
      </c>
      <c r="B719" s="1">
        <v>1</v>
      </c>
      <c r="C719" s="1">
        <v>1</v>
      </c>
      <c r="D719" s="1" t="s">
        <v>1006</v>
      </c>
      <c r="E719" s="1" t="s">
        <v>17</v>
      </c>
      <c r="F719" s="1">
        <v>38</v>
      </c>
      <c r="G719" s="1">
        <v>0</v>
      </c>
      <c r="H719" s="1">
        <v>0</v>
      </c>
      <c r="I719" s="1" t="s">
        <v>567</v>
      </c>
      <c r="J719" s="1">
        <v>227.52500000000001</v>
      </c>
      <c r="K719" s="1" t="s">
        <v>1007</v>
      </c>
      <c r="L719" s="1" t="s">
        <v>20</v>
      </c>
      <c r="M719" t="str" cm="1">
        <f t="array" ref="M719">IF(L719="",S,L719)</f>
        <v>C</v>
      </c>
      <c r="N719">
        <f t="shared" si="45"/>
        <v>38</v>
      </c>
      <c r="O719">
        <v>0</v>
      </c>
      <c r="P719" t="str">
        <f t="shared" si="46"/>
        <v>C</v>
      </c>
      <c r="Q719">
        <f t="shared" si="47"/>
        <v>1</v>
      </c>
      <c r="R719">
        <f t="shared" si="48"/>
        <v>1</v>
      </c>
    </row>
    <row r="720" spans="1:18" ht="13.2" x14ac:dyDescent="0.25">
      <c r="A720" s="1">
        <v>718</v>
      </c>
      <c r="B720" s="1">
        <v>1</v>
      </c>
      <c r="C720" s="1">
        <v>2</v>
      </c>
      <c r="D720" s="1" t="s">
        <v>1008</v>
      </c>
      <c r="E720" s="1" t="s">
        <v>17</v>
      </c>
      <c r="F720" s="1">
        <v>27</v>
      </c>
      <c r="G720" s="1">
        <v>0</v>
      </c>
      <c r="H720" s="1">
        <v>0</v>
      </c>
      <c r="I720" s="1">
        <v>34218</v>
      </c>
      <c r="J720" s="1">
        <v>10.5</v>
      </c>
      <c r="K720" s="1" t="s">
        <v>196</v>
      </c>
      <c r="L720" s="1" t="s">
        <v>15</v>
      </c>
      <c r="M720" t="str" cm="1">
        <f t="array" ref="M720">IF(L720="",S,L720)</f>
        <v>S</v>
      </c>
      <c r="N720">
        <f t="shared" si="45"/>
        <v>27</v>
      </c>
      <c r="O720">
        <v>0</v>
      </c>
      <c r="P720" t="str">
        <f t="shared" si="46"/>
        <v>E</v>
      </c>
      <c r="Q720">
        <f t="shared" si="47"/>
        <v>1</v>
      </c>
      <c r="R720">
        <f t="shared" si="48"/>
        <v>1</v>
      </c>
    </row>
    <row r="721" spans="1:18" ht="13.2" x14ac:dyDescent="0.25">
      <c r="A721" s="1">
        <v>719</v>
      </c>
      <c r="B721" s="1">
        <v>0</v>
      </c>
      <c r="C721" s="1">
        <v>3</v>
      </c>
      <c r="D721" s="1" t="s">
        <v>1009</v>
      </c>
      <c r="E721" s="1" t="s">
        <v>13</v>
      </c>
      <c r="G721" s="1">
        <v>0</v>
      </c>
      <c r="H721" s="1">
        <v>0</v>
      </c>
      <c r="I721" s="1">
        <v>36568</v>
      </c>
      <c r="J721" s="1">
        <v>15.5</v>
      </c>
      <c r="L721" s="1" t="s">
        <v>28</v>
      </c>
      <c r="M721" t="str" cm="1">
        <f t="array" ref="M721">IF(L721="",S,L721)</f>
        <v>Q</v>
      </c>
      <c r="N721" s="4">
        <f t="shared" si="45"/>
        <v>26.507588932806325</v>
      </c>
      <c r="O721">
        <v>1</v>
      </c>
      <c r="P721" t="str">
        <f t="shared" si="46"/>
        <v>M</v>
      </c>
      <c r="Q721">
        <f t="shared" si="47"/>
        <v>1</v>
      </c>
      <c r="R721">
        <f t="shared" si="48"/>
        <v>1</v>
      </c>
    </row>
    <row r="722" spans="1:18" ht="13.2" x14ac:dyDescent="0.25">
      <c r="A722" s="1">
        <v>720</v>
      </c>
      <c r="B722" s="1">
        <v>0</v>
      </c>
      <c r="C722" s="1">
        <v>3</v>
      </c>
      <c r="D722" s="1" t="s">
        <v>1010</v>
      </c>
      <c r="E722" s="1" t="s">
        <v>13</v>
      </c>
      <c r="F722" s="1">
        <v>33</v>
      </c>
      <c r="G722" s="1">
        <v>0</v>
      </c>
      <c r="H722" s="1">
        <v>0</v>
      </c>
      <c r="I722" s="1">
        <v>347062</v>
      </c>
      <c r="J722" s="1">
        <v>7.7750000000000004</v>
      </c>
      <c r="L722" s="1" t="s">
        <v>15</v>
      </c>
      <c r="M722" t="str" cm="1">
        <f t="array" ref="M722">IF(L722="",S,L722)</f>
        <v>S</v>
      </c>
      <c r="N722">
        <f t="shared" si="45"/>
        <v>33</v>
      </c>
      <c r="O722">
        <v>1</v>
      </c>
      <c r="P722" t="str">
        <f t="shared" si="46"/>
        <v>M</v>
      </c>
      <c r="Q722">
        <f t="shared" si="47"/>
        <v>1</v>
      </c>
      <c r="R722">
        <f t="shared" si="48"/>
        <v>1</v>
      </c>
    </row>
    <row r="723" spans="1:18" ht="13.2" x14ac:dyDescent="0.25">
      <c r="A723" s="1">
        <v>721</v>
      </c>
      <c r="B723" s="1">
        <v>1</v>
      </c>
      <c r="C723" s="1">
        <v>2</v>
      </c>
      <c r="D723" s="1" t="s">
        <v>1011</v>
      </c>
      <c r="E723" s="1" t="s">
        <v>17</v>
      </c>
      <c r="F723" s="1">
        <v>6</v>
      </c>
      <c r="G723" s="1">
        <v>0</v>
      </c>
      <c r="H723" s="1">
        <v>1</v>
      </c>
      <c r="I723" s="1">
        <v>248727</v>
      </c>
      <c r="J723" s="1">
        <v>33</v>
      </c>
      <c r="L723" s="1" t="s">
        <v>15</v>
      </c>
      <c r="M723" t="str" cm="1">
        <f t="array" ref="M723">IF(L723="",S,L723)</f>
        <v>S</v>
      </c>
      <c r="N723">
        <f t="shared" si="45"/>
        <v>6</v>
      </c>
      <c r="O723">
        <v>0</v>
      </c>
      <c r="P723" t="str">
        <f t="shared" si="46"/>
        <v>M</v>
      </c>
      <c r="Q723">
        <f t="shared" si="47"/>
        <v>2</v>
      </c>
      <c r="R723">
        <f t="shared" si="48"/>
        <v>0</v>
      </c>
    </row>
    <row r="724" spans="1:18" ht="13.2" x14ac:dyDescent="0.25">
      <c r="A724" s="1">
        <v>722</v>
      </c>
      <c r="B724" s="1">
        <v>0</v>
      </c>
      <c r="C724" s="1">
        <v>3</v>
      </c>
      <c r="D724" s="1" t="s">
        <v>1012</v>
      </c>
      <c r="E724" s="1" t="s">
        <v>13</v>
      </c>
      <c r="F724" s="1">
        <v>17</v>
      </c>
      <c r="G724" s="1">
        <v>1</v>
      </c>
      <c r="H724" s="1">
        <v>0</v>
      </c>
      <c r="I724" s="1">
        <v>350048</v>
      </c>
      <c r="J724" s="1">
        <v>7.0541999999999998</v>
      </c>
      <c r="L724" s="1" t="s">
        <v>15</v>
      </c>
      <c r="M724" t="str" cm="1">
        <f t="array" ref="M724">IF(L724="",S,L724)</f>
        <v>S</v>
      </c>
      <c r="N724">
        <f t="shared" si="45"/>
        <v>17</v>
      </c>
      <c r="O724">
        <v>1</v>
      </c>
      <c r="P724" t="str">
        <f t="shared" si="46"/>
        <v>M</v>
      </c>
      <c r="Q724">
        <f t="shared" si="47"/>
        <v>2</v>
      </c>
      <c r="R724">
        <f t="shared" si="48"/>
        <v>0</v>
      </c>
    </row>
    <row r="725" spans="1:18" ht="13.2" x14ac:dyDescent="0.25">
      <c r="A725" s="1">
        <v>723</v>
      </c>
      <c r="B725" s="1">
        <v>0</v>
      </c>
      <c r="C725" s="1">
        <v>2</v>
      </c>
      <c r="D725" s="1" t="s">
        <v>1013</v>
      </c>
      <c r="E725" s="1" t="s">
        <v>13</v>
      </c>
      <c r="F725" s="1">
        <v>34</v>
      </c>
      <c r="G725" s="1">
        <v>0</v>
      </c>
      <c r="H725" s="1">
        <v>0</v>
      </c>
      <c r="I725" s="1">
        <v>12233</v>
      </c>
      <c r="J725" s="1">
        <v>13</v>
      </c>
      <c r="L725" s="1" t="s">
        <v>15</v>
      </c>
      <c r="M725" t="str" cm="1">
        <f t="array" ref="M725">IF(L725="",S,L725)</f>
        <v>S</v>
      </c>
      <c r="N725">
        <f t="shared" si="45"/>
        <v>34</v>
      </c>
      <c r="O725">
        <v>1</v>
      </c>
      <c r="P725" t="str">
        <f t="shared" si="46"/>
        <v>M</v>
      </c>
      <c r="Q725">
        <f t="shared" si="47"/>
        <v>1</v>
      </c>
      <c r="R725">
        <f t="shared" si="48"/>
        <v>1</v>
      </c>
    </row>
    <row r="726" spans="1:18" ht="13.2" x14ac:dyDescent="0.25">
      <c r="A726" s="1">
        <v>724</v>
      </c>
      <c r="B726" s="1">
        <v>0</v>
      </c>
      <c r="C726" s="1">
        <v>2</v>
      </c>
      <c r="D726" s="1" t="s">
        <v>1014</v>
      </c>
      <c r="E726" s="1" t="s">
        <v>13</v>
      </c>
      <c r="F726" s="1">
        <v>50</v>
      </c>
      <c r="G726" s="1">
        <v>0</v>
      </c>
      <c r="H726" s="1">
        <v>0</v>
      </c>
      <c r="I726" s="1">
        <v>250643</v>
      </c>
      <c r="J726" s="1">
        <v>13</v>
      </c>
      <c r="L726" s="1" t="s">
        <v>15</v>
      </c>
      <c r="M726" t="str" cm="1">
        <f t="array" ref="M726">IF(L726="",S,L726)</f>
        <v>S</v>
      </c>
      <c r="N726">
        <f t="shared" si="45"/>
        <v>50</v>
      </c>
      <c r="O726">
        <v>1</v>
      </c>
      <c r="P726" t="str">
        <f t="shared" si="46"/>
        <v>M</v>
      </c>
      <c r="Q726">
        <f t="shared" si="47"/>
        <v>1</v>
      </c>
      <c r="R726">
        <f t="shared" si="48"/>
        <v>1</v>
      </c>
    </row>
    <row r="727" spans="1:18" ht="13.2" x14ac:dyDescent="0.25">
      <c r="A727" s="1">
        <v>725</v>
      </c>
      <c r="B727" s="1">
        <v>1</v>
      </c>
      <c r="C727" s="1">
        <v>1</v>
      </c>
      <c r="D727" s="1" t="s">
        <v>1015</v>
      </c>
      <c r="E727" s="1" t="s">
        <v>13</v>
      </c>
      <c r="F727" s="1">
        <v>27</v>
      </c>
      <c r="G727" s="1">
        <v>1</v>
      </c>
      <c r="H727" s="1">
        <v>0</v>
      </c>
      <c r="I727" s="1">
        <v>113806</v>
      </c>
      <c r="J727" s="1">
        <v>53.1</v>
      </c>
      <c r="K727" s="1" t="s">
        <v>1016</v>
      </c>
      <c r="L727" s="1" t="s">
        <v>15</v>
      </c>
      <c r="M727" t="str" cm="1">
        <f t="array" ref="M727">IF(L727="",S,L727)</f>
        <v>S</v>
      </c>
      <c r="N727">
        <f t="shared" si="45"/>
        <v>27</v>
      </c>
      <c r="O727">
        <v>1</v>
      </c>
      <c r="P727" t="str">
        <f t="shared" si="46"/>
        <v>E</v>
      </c>
      <c r="Q727">
        <f t="shared" si="47"/>
        <v>2</v>
      </c>
      <c r="R727">
        <f t="shared" si="48"/>
        <v>0</v>
      </c>
    </row>
    <row r="728" spans="1:18" ht="13.2" x14ac:dyDescent="0.25">
      <c r="A728" s="1">
        <v>726</v>
      </c>
      <c r="B728" s="1">
        <v>0</v>
      </c>
      <c r="C728" s="1">
        <v>3</v>
      </c>
      <c r="D728" s="1" t="s">
        <v>1017</v>
      </c>
      <c r="E728" s="1" t="s">
        <v>13</v>
      </c>
      <c r="F728" s="1">
        <v>20</v>
      </c>
      <c r="G728" s="1">
        <v>0</v>
      </c>
      <c r="H728" s="1">
        <v>0</v>
      </c>
      <c r="I728" s="1">
        <v>315094</v>
      </c>
      <c r="J728" s="1">
        <v>8.6624999999999996</v>
      </c>
      <c r="L728" s="1" t="s">
        <v>15</v>
      </c>
      <c r="M728" t="str" cm="1">
        <f t="array" ref="M728">IF(L728="",S,L728)</f>
        <v>S</v>
      </c>
      <c r="N728">
        <f t="shared" si="45"/>
        <v>20</v>
      </c>
      <c r="O728">
        <v>1</v>
      </c>
      <c r="P728" t="str">
        <f t="shared" si="46"/>
        <v>M</v>
      </c>
      <c r="Q728">
        <f t="shared" si="47"/>
        <v>1</v>
      </c>
      <c r="R728">
        <f t="shared" si="48"/>
        <v>1</v>
      </c>
    </row>
    <row r="729" spans="1:18" ht="13.2" x14ac:dyDescent="0.25">
      <c r="A729" s="1">
        <v>727</v>
      </c>
      <c r="B729" s="1">
        <v>1</v>
      </c>
      <c r="C729" s="1">
        <v>2</v>
      </c>
      <c r="D729" s="1" t="s">
        <v>1018</v>
      </c>
      <c r="E729" s="1" t="s">
        <v>17</v>
      </c>
      <c r="F729" s="1">
        <v>30</v>
      </c>
      <c r="G729" s="1">
        <v>3</v>
      </c>
      <c r="H729" s="1">
        <v>0</v>
      </c>
      <c r="I729" s="1">
        <v>31027</v>
      </c>
      <c r="J729" s="1">
        <v>21</v>
      </c>
      <c r="L729" s="1" t="s">
        <v>15</v>
      </c>
      <c r="M729" t="str" cm="1">
        <f t="array" ref="M729">IF(L729="",S,L729)</f>
        <v>S</v>
      </c>
      <c r="N729">
        <f t="shared" si="45"/>
        <v>30</v>
      </c>
      <c r="O729">
        <v>0</v>
      </c>
      <c r="P729" t="str">
        <f t="shared" si="46"/>
        <v>M</v>
      </c>
      <c r="Q729">
        <f t="shared" si="47"/>
        <v>4</v>
      </c>
      <c r="R729">
        <f t="shared" si="48"/>
        <v>0</v>
      </c>
    </row>
    <row r="730" spans="1:18" ht="13.2" x14ac:dyDescent="0.25">
      <c r="A730" s="1">
        <v>728</v>
      </c>
      <c r="B730" s="1">
        <v>1</v>
      </c>
      <c r="C730" s="1">
        <v>3</v>
      </c>
      <c r="D730" s="1" t="s">
        <v>1019</v>
      </c>
      <c r="E730" s="1" t="s">
        <v>17</v>
      </c>
      <c r="G730" s="1">
        <v>0</v>
      </c>
      <c r="H730" s="1">
        <v>0</v>
      </c>
      <c r="I730" s="1">
        <v>36866</v>
      </c>
      <c r="J730" s="1">
        <v>7.7374999999999998</v>
      </c>
      <c r="L730" s="1" t="s">
        <v>28</v>
      </c>
      <c r="M730" t="str" cm="1">
        <f t="array" ref="M730">IF(L730="",S,L730)</f>
        <v>Q</v>
      </c>
      <c r="N730" s="4">
        <f t="shared" si="45"/>
        <v>21.75</v>
      </c>
      <c r="O730">
        <v>0</v>
      </c>
      <c r="P730" t="str">
        <f t="shared" si="46"/>
        <v>M</v>
      </c>
      <c r="Q730">
        <f t="shared" si="47"/>
        <v>1</v>
      </c>
      <c r="R730">
        <f t="shared" si="48"/>
        <v>1</v>
      </c>
    </row>
    <row r="731" spans="1:18" ht="13.2" x14ac:dyDescent="0.25">
      <c r="A731" s="1">
        <v>729</v>
      </c>
      <c r="B731" s="1">
        <v>0</v>
      </c>
      <c r="C731" s="1">
        <v>2</v>
      </c>
      <c r="D731" s="1" t="s">
        <v>1020</v>
      </c>
      <c r="E731" s="1" t="s">
        <v>13</v>
      </c>
      <c r="F731" s="1">
        <v>25</v>
      </c>
      <c r="G731" s="1">
        <v>1</v>
      </c>
      <c r="H731" s="1">
        <v>0</v>
      </c>
      <c r="I731" s="1">
        <v>236853</v>
      </c>
      <c r="J731" s="1">
        <v>26</v>
      </c>
      <c r="L731" s="1" t="s">
        <v>15</v>
      </c>
      <c r="M731" t="str" cm="1">
        <f t="array" ref="M731">IF(L731="",S,L731)</f>
        <v>S</v>
      </c>
      <c r="N731">
        <f t="shared" si="45"/>
        <v>25</v>
      </c>
      <c r="O731">
        <v>1</v>
      </c>
      <c r="P731" t="str">
        <f t="shared" si="46"/>
        <v>M</v>
      </c>
      <c r="Q731">
        <f t="shared" si="47"/>
        <v>2</v>
      </c>
      <c r="R731">
        <f t="shared" si="48"/>
        <v>0</v>
      </c>
    </row>
    <row r="732" spans="1:18" ht="13.2" x14ac:dyDescent="0.25">
      <c r="A732" s="1">
        <v>730</v>
      </c>
      <c r="B732" s="1">
        <v>0</v>
      </c>
      <c r="C732" s="1">
        <v>3</v>
      </c>
      <c r="D732" s="1" t="s">
        <v>1021</v>
      </c>
      <c r="E732" s="1" t="s">
        <v>17</v>
      </c>
      <c r="F732" s="1">
        <v>25</v>
      </c>
      <c r="G732" s="1">
        <v>1</v>
      </c>
      <c r="H732" s="1">
        <v>0</v>
      </c>
      <c r="I732" s="1" t="s">
        <v>1022</v>
      </c>
      <c r="J732" s="1">
        <v>7.9249999999999998</v>
      </c>
      <c r="L732" s="1" t="s">
        <v>15</v>
      </c>
      <c r="M732" t="str" cm="1">
        <f t="array" ref="M732">IF(L732="",S,L732)</f>
        <v>S</v>
      </c>
      <c r="N732">
        <f t="shared" si="45"/>
        <v>25</v>
      </c>
      <c r="O732">
        <v>0</v>
      </c>
      <c r="P732" t="str">
        <f t="shared" si="46"/>
        <v>M</v>
      </c>
      <c r="Q732">
        <f t="shared" si="47"/>
        <v>2</v>
      </c>
      <c r="R732">
        <f t="shared" si="48"/>
        <v>0</v>
      </c>
    </row>
    <row r="733" spans="1:18" ht="13.2" x14ac:dyDescent="0.25">
      <c r="A733" s="1">
        <v>731</v>
      </c>
      <c r="B733" s="1">
        <v>1</v>
      </c>
      <c r="C733" s="1">
        <v>1</v>
      </c>
      <c r="D733" s="1" t="s">
        <v>1023</v>
      </c>
      <c r="E733" s="1" t="s">
        <v>17</v>
      </c>
      <c r="F733" s="1">
        <v>29</v>
      </c>
      <c r="G733" s="1">
        <v>0</v>
      </c>
      <c r="H733" s="1">
        <v>0</v>
      </c>
      <c r="I733" s="1">
        <v>24160</v>
      </c>
      <c r="J733" s="1">
        <v>211.33750000000001</v>
      </c>
      <c r="K733" s="1" t="s">
        <v>971</v>
      </c>
      <c r="L733" s="1" t="s">
        <v>15</v>
      </c>
      <c r="M733" t="str" cm="1">
        <f t="array" ref="M733">IF(L733="",S,L733)</f>
        <v>S</v>
      </c>
      <c r="N733">
        <f t="shared" si="45"/>
        <v>29</v>
      </c>
      <c r="O733">
        <v>0</v>
      </c>
      <c r="P733" t="str">
        <f t="shared" si="46"/>
        <v>B</v>
      </c>
      <c r="Q733">
        <f t="shared" si="47"/>
        <v>1</v>
      </c>
      <c r="R733">
        <f t="shared" si="48"/>
        <v>1</v>
      </c>
    </row>
    <row r="734" spans="1:18" ht="13.2" x14ac:dyDescent="0.25">
      <c r="A734" s="1">
        <v>732</v>
      </c>
      <c r="B734" s="1">
        <v>0</v>
      </c>
      <c r="C734" s="1">
        <v>3</v>
      </c>
      <c r="D734" s="1" t="s">
        <v>1024</v>
      </c>
      <c r="E734" s="1" t="s">
        <v>13</v>
      </c>
      <c r="F734" s="1">
        <v>11</v>
      </c>
      <c r="G734" s="1">
        <v>0</v>
      </c>
      <c r="H734" s="1">
        <v>0</v>
      </c>
      <c r="I734" s="1">
        <v>2699</v>
      </c>
      <c r="J734" s="1">
        <v>18.787500000000001</v>
      </c>
      <c r="L734" s="1" t="s">
        <v>20</v>
      </c>
      <c r="M734" t="str" cm="1">
        <f t="array" ref="M734">IF(L734="",S,L734)</f>
        <v>C</v>
      </c>
      <c r="N734">
        <f t="shared" si="45"/>
        <v>11</v>
      </c>
      <c r="O734">
        <v>1</v>
      </c>
      <c r="P734" t="str">
        <f t="shared" si="46"/>
        <v>M</v>
      </c>
      <c r="Q734">
        <f t="shared" si="47"/>
        <v>1</v>
      </c>
      <c r="R734">
        <f t="shared" si="48"/>
        <v>1</v>
      </c>
    </row>
    <row r="735" spans="1:18" ht="13.2" x14ac:dyDescent="0.25">
      <c r="A735" s="1">
        <v>733</v>
      </c>
      <c r="B735" s="1">
        <v>0</v>
      </c>
      <c r="C735" s="1">
        <v>2</v>
      </c>
      <c r="D735" s="1" t="s">
        <v>1025</v>
      </c>
      <c r="E735" s="1" t="s">
        <v>13</v>
      </c>
      <c r="G735" s="1">
        <v>0</v>
      </c>
      <c r="H735" s="1">
        <v>0</v>
      </c>
      <c r="I735" s="1">
        <v>239855</v>
      </c>
      <c r="J735" s="1">
        <v>0</v>
      </c>
      <c r="L735" s="1" t="s">
        <v>15</v>
      </c>
      <c r="M735" t="str" cm="1">
        <f t="array" ref="M735">IF(L735="",S,L735)</f>
        <v>S</v>
      </c>
      <c r="N735" s="4">
        <f t="shared" si="45"/>
        <v>30.740707070707071</v>
      </c>
      <c r="O735">
        <v>1</v>
      </c>
      <c r="P735" t="str">
        <f t="shared" si="46"/>
        <v>M</v>
      </c>
      <c r="Q735">
        <f t="shared" si="47"/>
        <v>1</v>
      </c>
      <c r="R735">
        <f t="shared" si="48"/>
        <v>1</v>
      </c>
    </row>
    <row r="736" spans="1:18" ht="13.2" x14ac:dyDescent="0.25">
      <c r="A736" s="1">
        <v>734</v>
      </c>
      <c r="B736" s="1">
        <v>0</v>
      </c>
      <c r="C736" s="1">
        <v>2</v>
      </c>
      <c r="D736" s="1" t="s">
        <v>1026</v>
      </c>
      <c r="E736" s="1" t="s">
        <v>13</v>
      </c>
      <c r="F736" s="1">
        <v>23</v>
      </c>
      <c r="G736" s="1">
        <v>0</v>
      </c>
      <c r="H736" s="1">
        <v>0</v>
      </c>
      <c r="I736" s="1">
        <v>28425</v>
      </c>
      <c r="J736" s="1">
        <v>13</v>
      </c>
      <c r="L736" s="1" t="s">
        <v>15</v>
      </c>
      <c r="M736" t="str" cm="1">
        <f t="array" ref="M736">IF(L736="",S,L736)</f>
        <v>S</v>
      </c>
      <c r="N736">
        <f t="shared" si="45"/>
        <v>23</v>
      </c>
      <c r="O736">
        <v>1</v>
      </c>
      <c r="P736" t="str">
        <f t="shared" si="46"/>
        <v>M</v>
      </c>
      <c r="Q736">
        <f t="shared" si="47"/>
        <v>1</v>
      </c>
      <c r="R736">
        <f t="shared" si="48"/>
        <v>1</v>
      </c>
    </row>
    <row r="737" spans="1:18" ht="13.2" x14ac:dyDescent="0.25">
      <c r="A737" s="1">
        <v>735</v>
      </c>
      <c r="B737" s="1">
        <v>0</v>
      </c>
      <c r="C737" s="1">
        <v>2</v>
      </c>
      <c r="D737" s="1" t="s">
        <v>1027</v>
      </c>
      <c r="E737" s="1" t="s">
        <v>13</v>
      </c>
      <c r="F737" s="1">
        <v>23</v>
      </c>
      <c r="G737" s="1">
        <v>0</v>
      </c>
      <c r="H737" s="1">
        <v>0</v>
      </c>
      <c r="I737" s="1">
        <v>233639</v>
      </c>
      <c r="J737" s="1">
        <v>13</v>
      </c>
      <c r="L737" s="1" t="s">
        <v>15</v>
      </c>
      <c r="M737" t="str" cm="1">
        <f t="array" ref="M737">IF(L737="",S,L737)</f>
        <v>S</v>
      </c>
      <c r="N737">
        <f t="shared" si="45"/>
        <v>23</v>
      </c>
      <c r="O737">
        <v>1</v>
      </c>
      <c r="P737" t="str">
        <f t="shared" si="46"/>
        <v>M</v>
      </c>
      <c r="Q737">
        <f t="shared" si="47"/>
        <v>1</v>
      </c>
      <c r="R737">
        <f t="shared" si="48"/>
        <v>1</v>
      </c>
    </row>
    <row r="738" spans="1:18" ht="13.2" x14ac:dyDescent="0.25">
      <c r="A738" s="1">
        <v>736</v>
      </c>
      <c r="B738" s="1">
        <v>0</v>
      </c>
      <c r="C738" s="1">
        <v>3</v>
      </c>
      <c r="D738" s="1" t="s">
        <v>1028</v>
      </c>
      <c r="E738" s="1" t="s">
        <v>13</v>
      </c>
      <c r="F738" s="1">
        <v>28.5</v>
      </c>
      <c r="G738" s="1">
        <v>0</v>
      </c>
      <c r="H738" s="1">
        <v>0</v>
      </c>
      <c r="I738" s="1">
        <v>54636</v>
      </c>
      <c r="J738" s="1">
        <v>16.100000000000001</v>
      </c>
      <c r="L738" s="1" t="s">
        <v>15</v>
      </c>
      <c r="M738" t="str" cm="1">
        <f t="array" ref="M738">IF(L738="",S,L738)</f>
        <v>S</v>
      </c>
      <c r="N738" s="4">
        <f t="shared" si="45"/>
        <v>28.5</v>
      </c>
      <c r="O738">
        <v>1</v>
      </c>
      <c r="P738" t="str">
        <f t="shared" si="46"/>
        <v>M</v>
      </c>
      <c r="Q738">
        <f t="shared" si="47"/>
        <v>1</v>
      </c>
      <c r="R738">
        <f t="shared" si="48"/>
        <v>1</v>
      </c>
    </row>
    <row r="739" spans="1:18" ht="13.2" x14ac:dyDescent="0.25">
      <c r="A739" s="1">
        <v>737</v>
      </c>
      <c r="B739" s="1">
        <v>0</v>
      </c>
      <c r="C739" s="1">
        <v>3</v>
      </c>
      <c r="D739" s="1" t="s">
        <v>1029</v>
      </c>
      <c r="E739" s="1" t="s">
        <v>17</v>
      </c>
      <c r="F739" s="1">
        <v>48</v>
      </c>
      <c r="G739" s="1">
        <v>1</v>
      </c>
      <c r="H739" s="1">
        <v>3</v>
      </c>
      <c r="I739" s="1" t="s">
        <v>144</v>
      </c>
      <c r="J739" s="1">
        <v>34.375</v>
      </c>
      <c r="L739" s="1" t="s">
        <v>15</v>
      </c>
      <c r="M739" t="str" cm="1">
        <f t="array" ref="M739">IF(L739="",S,L739)</f>
        <v>S</v>
      </c>
      <c r="N739">
        <f t="shared" si="45"/>
        <v>48</v>
      </c>
      <c r="O739">
        <v>0</v>
      </c>
      <c r="P739" t="str">
        <f t="shared" si="46"/>
        <v>M</v>
      </c>
      <c r="Q739">
        <f t="shared" si="47"/>
        <v>5</v>
      </c>
      <c r="R739">
        <f t="shared" si="48"/>
        <v>0</v>
      </c>
    </row>
    <row r="740" spans="1:18" ht="13.2" x14ac:dyDescent="0.25">
      <c r="A740" s="1">
        <v>738</v>
      </c>
      <c r="B740" s="1">
        <v>1</v>
      </c>
      <c r="C740" s="1">
        <v>1</v>
      </c>
      <c r="D740" s="1" t="s">
        <v>1030</v>
      </c>
      <c r="E740" s="1" t="s">
        <v>13</v>
      </c>
      <c r="F740" s="1">
        <v>35</v>
      </c>
      <c r="G740" s="1">
        <v>0</v>
      </c>
      <c r="H740" s="1">
        <v>0</v>
      </c>
      <c r="I740" s="1" t="s">
        <v>394</v>
      </c>
      <c r="J740" s="1">
        <v>512.32920000000001</v>
      </c>
      <c r="K740" s="1" t="s">
        <v>1031</v>
      </c>
      <c r="L740" s="1" t="s">
        <v>20</v>
      </c>
      <c r="M740" t="str" cm="1">
        <f t="array" ref="M740">IF(L740="",S,L740)</f>
        <v>C</v>
      </c>
      <c r="N740">
        <f t="shared" si="45"/>
        <v>35</v>
      </c>
      <c r="O740">
        <v>1</v>
      </c>
      <c r="P740" t="str">
        <f t="shared" si="46"/>
        <v>B</v>
      </c>
      <c r="Q740">
        <f t="shared" si="47"/>
        <v>1</v>
      </c>
      <c r="R740">
        <f t="shared" si="48"/>
        <v>1</v>
      </c>
    </row>
    <row r="741" spans="1:18" ht="13.2" x14ac:dyDescent="0.25">
      <c r="A741" s="1">
        <v>739</v>
      </c>
      <c r="B741" s="1">
        <v>0</v>
      </c>
      <c r="C741" s="1">
        <v>3</v>
      </c>
      <c r="D741" s="1" t="s">
        <v>1032</v>
      </c>
      <c r="E741" s="1" t="s">
        <v>13</v>
      </c>
      <c r="G741" s="1">
        <v>0</v>
      </c>
      <c r="H741" s="1">
        <v>0</v>
      </c>
      <c r="I741" s="1">
        <v>349201</v>
      </c>
      <c r="J741" s="1">
        <v>7.8958000000000004</v>
      </c>
      <c r="L741" s="1" t="s">
        <v>15</v>
      </c>
      <c r="M741" t="str" cm="1">
        <f t="array" ref="M741">IF(L741="",S,L741)</f>
        <v>S</v>
      </c>
      <c r="N741" s="4">
        <f t="shared" si="45"/>
        <v>26.507588932806325</v>
      </c>
      <c r="O741">
        <v>1</v>
      </c>
      <c r="P741" t="str">
        <f t="shared" si="46"/>
        <v>M</v>
      </c>
      <c r="Q741">
        <f t="shared" si="47"/>
        <v>1</v>
      </c>
      <c r="R741">
        <f t="shared" si="48"/>
        <v>1</v>
      </c>
    </row>
    <row r="742" spans="1:18" ht="13.2" x14ac:dyDescent="0.25">
      <c r="A742" s="1">
        <v>740</v>
      </c>
      <c r="B742" s="1">
        <v>0</v>
      </c>
      <c r="C742" s="1">
        <v>3</v>
      </c>
      <c r="D742" s="1" t="s">
        <v>1033</v>
      </c>
      <c r="E742" s="1" t="s">
        <v>13</v>
      </c>
      <c r="G742" s="1">
        <v>0</v>
      </c>
      <c r="H742" s="1">
        <v>0</v>
      </c>
      <c r="I742" s="1">
        <v>349218</v>
      </c>
      <c r="J742" s="1">
        <v>7.8958000000000004</v>
      </c>
      <c r="L742" s="1" t="s">
        <v>15</v>
      </c>
      <c r="M742" t="str" cm="1">
        <f t="array" ref="M742">IF(L742="",S,L742)</f>
        <v>S</v>
      </c>
      <c r="N742" s="4">
        <f t="shared" si="45"/>
        <v>26.507588932806325</v>
      </c>
      <c r="O742">
        <v>1</v>
      </c>
      <c r="P742" t="str">
        <f t="shared" si="46"/>
        <v>M</v>
      </c>
      <c r="Q742">
        <f t="shared" si="47"/>
        <v>1</v>
      </c>
      <c r="R742">
        <f t="shared" si="48"/>
        <v>1</v>
      </c>
    </row>
    <row r="743" spans="1:18" ht="13.2" x14ac:dyDescent="0.25">
      <c r="A743" s="1">
        <v>741</v>
      </c>
      <c r="B743" s="1">
        <v>1</v>
      </c>
      <c r="C743" s="1">
        <v>1</v>
      </c>
      <c r="D743" s="1" t="s">
        <v>1034</v>
      </c>
      <c r="E743" s="1" t="s">
        <v>13</v>
      </c>
      <c r="G743" s="1">
        <v>0</v>
      </c>
      <c r="H743" s="1">
        <v>0</v>
      </c>
      <c r="I743" s="1">
        <v>16988</v>
      </c>
      <c r="J743" s="1">
        <v>30</v>
      </c>
      <c r="K743" s="1" t="s">
        <v>1035</v>
      </c>
      <c r="L743" s="1" t="s">
        <v>15</v>
      </c>
      <c r="M743" t="str" cm="1">
        <f t="array" ref="M743">IF(L743="",S,L743)</f>
        <v>S</v>
      </c>
      <c r="N743" s="4">
        <f t="shared" si="45"/>
        <v>41.281386138613861</v>
      </c>
      <c r="O743">
        <v>1</v>
      </c>
      <c r="P743" t="str">
        <f t="shared" si="46"/>
        <v>D</v>
      </c>
      <c r="Q743">
        <f t="shared" si="47"/>
        <v>1</v>
      </c>
      <c r="R743">
        <f t="shared" si="48"/>
        <v>1</v>
      </c>
    </row>
    <row r="744" spans="1:18" ht="13.2" x14ac:dyDescent="0.25">
      <c r="A744" s="1">
        <v>742</v>
      </c>
      <c r="B744" s="1">
        <v>0</v>
      </c>
      <c r="C744" s="1">
        <v>1</v>
      </c>
      <c r="D744" s="1" t="s">
        <v>1036</v>
      </c>
      <c r="E744" s="1" t="s">
        <v>13</v>
      </c>
      <c r="F744" s="1">
        <v>36</v>
      </c>
      <c r="G744" s="1">
        <v>1</v>
      </c>
      <c r="H744" s="1">
        <v>0</v>
      </c>
      <c r="I744" s="1">
        <v>19877</v>
      </c>
      <c r="J744" s="1">
        <v>78.849999999999994</v>
      </c>
      <c r="K744" s="1" t="s">
        <v>1037</v>
      </c>
      <c r="L744" s="1" t="s">
        <v>15</v>
      </c>
      <c r="M744" t="str" cm="1">
        <f t="array" ref="M744">IF(L744="",S,L744)</f>
        <v>S</v>
      </c>
      <c r="N744">
        <f t="shared" si="45"/>
        <v>36</v>
      </c>
      <c r="O744">
        <v>1</v>
      </c>
      <c r="P744" t="str">
        <f t="shared" si="46"/>
        <v>C</v>
      </c>
      <c r="Q744">
        <f t="shared" si="47"/>
        <v>2</v>
      </c>
      <c r="R744">
        <f t="shared" si="48"/>
        <v>0</v>
      </c>
    </row>
    <row r="745" spans="1:18" ht="13.2" x14ac:dyDescent="0.25">
      <c r="A745" s="1">
        <v>743</v>
      </c>
      <c r="B745" s="1">
        <v>1</v>
      </c>
      <c r="C745" s="1">
        <v>1</v>
      </c>
      <c r="D745" s="1" t="s">
        <v>1038</v>
      </c>
      <c r="E745" s="1" t="s">
        <v>17</v>
      </c>
      <c r="F745" s="1">
        <v>21</v>
      </c>
      <c r="G745" s="1">
        <v>2</v>
      </c>
      <c r="H745" s="1">
        <v>2</v>
      </c>
      <c r="I745" s="1" t="s">
        <v>474</v>
      </c>
      <c r="J745" s="1">
        <v>262.375</v>
      </c>
      <c r="K745" s="1" t="s">
        <v>475</v>
      </c>
      <c r="L745" s="1" t="s">
        <v>20</v>
      </c>
      <c r="M745" t="str" cm="1">
        <f t="array" ref="M745">IF(L745="",S,L745)</f>
        <v>C</v>
      </c>
      <c r="N745">
        <f t="shared" si="45"/>
        <v>21</v>
      </c>
      <c r="O745">
        <v>0</v>
      </c>
      <c r="P745" t="str">
        <f t="shared" si="46"/>
        <v>B</v>
      </c>
      <c r="Q745">
        <f t="shared" si="47"/>
        <v>5</v>
      </c>
      <c r="R745">
        <f t="shared" si="48"/>
        <v>0</v>
      </c>
    </row>
    <row r="746" spans="1:18" ht="13.2" x14ac:dyDescent="0.25">
      <c r="A746" s="1">
        <v>744</v>
      </c>
      <c r="B746" s="1">
        <v>0</v>
      </c>
      <c r="C746" s="1">
        <v>3</v>
      </c>
      <c r="D746" s="1" t="s">
        <v>1039</v>
      </c>
      <c r="E746" s="1" t="s">
        <v>13</v>
      </c>
      <c r="F746" s="1">
        <v>24</v>
      </c>
      <c r="G746" s="1">
        <v>1</v>
      </c>
      <c r="H746" s="1">
        <v>0</v>
      </c>
      <c r="I746" s="1">
        <v>376566</v>
      </c>
      <c r="J746" s="1">
        <v>16.100000000000001</v>
      </c>
      <c r="L746" s="1" t="s">
        <v>15</v>
      </c>
      <c r="M746" t="str" cm="1">
        <f t="array" ref="M746">IF(L746="",S,L746)</f>
        <v>S</v>
      </c>
      <c r="N746">
        <f t="shared" si="45"/>
        <v>24</v>
      </c>
      <c r="O746">
        <v>1</v>
      </c>
      <c r="P746" t="str">
        <f t="shared" si="46"/>
        <v>M</v>
      </c>
      <c r="Q746">
        <f t="shared" si="47"/>
        <v>2</v>
      </c>
      <c r="R746">
        <f t="shared" si="48"/>
        <v>0</v>
      </c>
    </row>
    <row r="747" spans="1:18" ht="13.2" x14ac:dyDescent="0.25">
      <c r="A747" s="1">
        <v>745</v>
      </c>
      <c r="B747" s="1">
        <v>1</v>
      </c>
      <c r="C747" s="1">
        <v>3</v>
      </c>
      <c r="D747" s="1" t="s">
        <v>1040</v>
      </c>
      <c r="E747" s="1" t="s">
        <v>13</v>
      </c>
      <c r="F747" s="1">
        <v>31</v>
      </c>
      <c r="G747" s="1">
        <v>0</v>
      </c>
      <c r="H747" s="1">
        <v>0</v>
      </c>
      <c r="I747" s="1" t="s">
        <v>1041</v>
      </c>
      <c r="J747" s="1">
        <v>7.9249999999999998</v>
      </c>
      <c r="L747" s="1" t="s">
        <v>15</v>
      </c>
      <c r="M747" t="str" cm="1">
        <f t="array" ref="M747">IF(L747="",S,L747)</f>
        <v>S</v>
      </c>
      <c r="N747">
        <f t="shared" si="45"/>
        <v>31</v>
      </c>
      <c r="O747">
        <v>1</v>
      </c>
      <c r="P747" t="str">
        <f t="shared" si="46"/>
        <v>M</v>
      </c>
      <c r="Q747">
        <f t="shared" si="47"/>
        <v>1</v>
      </c>
      <c r="R747">
        <f t="shared" si="48"/>
        <v>1</v>
      </c>
    </row>
    <row r="748" spans="1:18" ht="13.2" x14ac:dyDescent="0.25">
      <c r="A748" s="1">
        <v>746</v>
      </c>
      <c r="B748" s="1">
        <v>0</v>
      </c>
      <c r="C748" s="1">
        <v>1</v>
      </c>
      <c r="D748" s="1" t="s">
        <v>1042</v>
      </c>
      <c r="E748" s="1" t="s">
        <v>13</v>
      </c>
      <c r="F748" s="1">
        <v>70</v>
      </c>
      <c r="G748" s="1">
        <v>1</v>
      </c>
      <c r="H748" s="1">
        <v>1</v>
      </c>
      <c r="I748" s="1" t="s">
        <v>779</v>
      </c>
      <c r="J748" s="1">
        <v>71</v>
      </c>
      <c r="K748" s="1" t="s">
        <v>780</v>
      </c>
      <c r="L748" s="1" t="s">
        <v>15</v>
      </c>
      <c r="M748" t="str" cm="1">
        <f t="array" ref="M748">IF(L748="",S,L748)</f>
        <v>S</v>
      </c>
      <c r="N748">
        <f t="shared" si="45"/>
        <v>70</v>
      </c>
      <c r="O748">
        <v>1</v>
      </c>
      <c r="P748" t="str">
        <f t="shared" si="46"/>
        <v>B</v>
      </c>
      <c r="Q748">
        <f t="shared" si="47"/>
        <v>3</v>
      </c>
      <c r="R748">
        <f t="shared" si="48"/>
        <v>0</v>
      </c>
    </row>
    <row r="749" spans="1:18" ht="13.2" x14ac:dyDescent="0.25">
      <c r="A749" s="1">
        <v>747</v>
      </c>
      <c r="B749" s="1">
        <v>0</v>
      </c>
      <c r="C749" s="1">
        <v>3</v>
      </c>
      <c r="D749" s="1" t="s">
        <v>1043</v>
      </c>
      <c r="E749" s="1" t="s">
        <v>13</v>
      </c>
      <c r="F749" s="1">
        <v>16</v>
      </c>
      <c r="G749" s="1">
        <v>1</v>
      </c>
      <c r="H749" s="1">
        <v>1</v>
      </c>
      <c r="I749" s="1" t="s">
        <v>426</v>
      </c>
      <c r="J749" s="1">
        <v>20.25</v>
      </c>
      <c r="L749" s="1" t="s">
        <v>15</v>
      </c>
      <c r="M749" t="str" cm="1">
        <f t="array" ref="M749">IF(L749="",S,L749)</f>
        <v>S</v>
      </c>
      <c r="N749">
        <f t="shared" si="45"/>
        <v>16</v>
      </c>
      <c r="O749">
        <v>1</v>
      </c>
      <c r="P749" t="str">
        <f t="shared" si="46"/>
        <v>M</v>
      </c>
      <c r="Q749">
        <f t="shared" si="47"/>
        <v>3</v>
      </c>
      <c r="R749">
        <f t="shared" si="48"/>
        <v>0</v>
      </c>
    </row>
    <row r="750" spans="1:18" ht="13.2" x14ac:dyDescent="0.25">
      <c r="A750" s="1">
        <v>748</v>
      </c>
      <c r="B750" s="1">
        <v>1</v>
      </c>
      <c r="C750" s="1">
        <v>2</v>
      </c>
      <c r="D750" s="1" t="s">
        <v>1044</v>
      </c>
      <c r="E750" s="1" t="s">
        <v>17</v>
      </c>
      <c r="F750" s="1">
        <v>30</v>
      </c>
      <c r="G750" s="1">
        <v>0</v>
      </c>
      <c r="H750" s="1">
        <v>0</v>
      </c>
      <c r="I750" s="1">
        <v>250648</v>
      </c>
      <c r="J750" s="1">
        <v>13</v>
      </c>
      <c r="L750" s="1" t="s">
        <v>15</v>
      </c>
      <c r="M750" t="str" cm="1">
        <f t="array" ref="M750">IF(L750="",S,L750)</f>
        <v>S</v>
      </c>
      <c r="N750">
        <f t="shared" si="45"/>
        <v>30</v>
      </c>
      <c r="O750">
        <v>0</v>
      </c>
      <c r="P750" t="str">
        <f t="shared" si="46"/>
        <v>M</v>
      </c>
      <c r="Q750">
        <f t="shared" si="47"/>
        <v>1</v>
      </c>
      <c r="R750">
        <f t="shared" si="48"/>
        <v>1</v>
      </c>
    </row>
    <row r="751" spans="1:18" ht="13.2" x14ac:dyDescent="0.25">
      <c r="A751" s="1">
        <v>749</v>
      </c>
      <c r="B751" s="1">
        <v>0</v>
      </c>
      <c r="C751" s="1">
        <v>1</v>
      </c>
      <c r="D751" s="1" t="s">
        <v>1045</v>
      </c>
      <c r="E751" s="1" t="s">
        <v>13</v>
      </c>
      <c r="F751" s="1">
        <v>19</v>
      </c>
      <c r="G751" s="1">
        <v>1</v>
      </c>
      <c r="H751" s="1">
        <v>0</v>
      </c>
      <c r="I751" s="1">
        <v>113773</v>
      </c>
      <c r="J751" s="1">
        <v>53.1</v>
      </c>
      <c r="K751" s="1" t="s">
        <v>1046</v>
      </c>
      <c r="L751" s="1" t="s">
        <v>15</v>
      </c>
      <c r="M751" t="str" cm="1">
        <f t="array" ref="M751">IF(L751="",S,L751)</f>
        <v>S</v>
      </c>
      <c r="N751">
        <f t="shared" si="45"/>
        <v>19</v>
      </c>
      <c r="O751">
        <v>1</v>
      </c>
      <c r="P751" t="str">
        <f t="shared" si="46"/>
        <v>D</v>
      </c>
      <c r="Q751">
        <f t="shared" si="47"/>
        <v>2</v>
      </c>
      <c r="R751">
        <f t="shared" si="48"/>
        <v>0</v>
      </c>
    </row>
    <row r="752" spans="1:18" ht="13.2" x14ac:dyDescent="0.25">
      <c r="A752" s="1">
        <v>750</v>
      </c>
      <c r="B752" s="1">
        <v>0</v>
      </c>
      <c r="C752" s="1">
        <v>3</v>
      </c>
      <c r="D752" s="1" t="s">
        <v>1047</v>
      </c>
      <c r="E752" s="1" t="s">
        <v>13</v>
      </c>
      <c r="F752" s="1">
        <v>31</v>
      </c>
      <c r="G752" s="1">
        <v>0</v>
      </c>
      <c r="H752" s="1">
        <v>0</v>
      </c>
      <c r="I752" s="1">
        <v>335097</v>
      </c>
      <c r="J752" s="1">
        <v>7.75</v>
      </c>
      <c r="L752" s="1" t="s">
        <v>28</v>
      </c>
      <c r="M752" t="str" cm="1">
        <f t="array" ref="M752">IF(L752="",S,L752)</f>
        <v>Q</v>
      </c>
      <c r="N752">
        <f t="shared" si="45"/>
        <v>31</v>
      </c>
      <c r="O752">
        <v>1</v>
      </c>
      <c r="P752" t="str">
        <f t="shared" si="46"/>
        <v>M</v>
      </c>
      <c r="Q752">
        <f t="shared" si="47"/>
        <v>1</v>
      </c>
      <c r="R752">
        <f t="shared" si="48"/>
        <v>1</v>
      </c>
    </row>
    <row r="753" spans="1:18" ht="13.2" x14ac:dyDescent="0.25">
      <c r="A753" s="1">
        <v>751</v>
      </c>
      <c r="B753" s="1">
        <v>1</v>
      </c>
      <c r="C753" s="1">
        <v>2</v>
      </c>
      <c r="D753" s="1" t="s">
        <v>1048</v>
      </c>
      <c r="E753" s="1" t="s">
        <v>17</v>
      </c>
      <c r="F753" s="1">
        <v>4</v>
      </c>
      <c r="G753" s="1">
        <v>1</v>
      </c>
      <c r="H753" s="1">
        <v>1</v>
      </c>
      <c r="I753" s="1">
        <v>29103</v>
      </c>
      <c r="J753" s="1">
        <v>23</v>
      </c>
      <c r="L753" s="1" t="s">
        <v>15</v>
      </c>
      <c r="M753" t="str" cm="1">
        <f t="array" ref="M753">IF(L753="",S,L753)</f>
        <v>S</v>
      </c>
      <c r="N753">
        <f t="shared" si="45"/>
        <v>4</v>
      </c>
      <c r="O753">
        <v>0</v>
      </c>
      <c r="P753" t="str">
        <f t="shared" si="46"/>
        <v>M</v>
      </c>
      <c r="Q753">
        <f t="shared" si="47"/>
        <v>3</v>
      </c>
      <c r="R753">
        <f t="shared" si="48"/>
        <v>0</v>
      </c>
    </row>
    <row r="754" spans="1:18" ht="13.2" x14ac:dyDescent="0.25">
      <c r="A754" s="1">
        <v>752</v>
      </c>
      <c r="B754" s="1">
        <v>1</v>
      </c>
      <c r="C754" s="1">
        <v>3</v>
      </c>
      <c r="D754" s="1" t="s">
        <v>1049</v>
      </c>
      <c r="E754" s="1" t="s">
        <v>13</v>
      </c>
      <c r="F754" s="1">
        <v>6</v>
      </c>
      <c r="G754" s="1">
        <v>0</v>
      </c>
      <c r="H754" s="1">
        <v>1</v>
      </c>
      <c r="I754" s="1">
        <v>392096</v>
      </c>
      <c r="J754" s="1">
        <v>12.475</v>
      </c>
      <c r="K754" s="1" t="s">
        <v>1050</v>
      </c>
      <c r="L754" s="1" t="s">
        <v>15</v>
      </c>
      <c r="M754" t="str" cm="1">
        <f t="array" ref="M754">IF(L754="",S,L754)</f>
        <v>S</v>
      </c>
      <c r="N754">
        <f t="shared" si="45"/>
        <v>6</v>
      </c>
      <c r="O754">
        <v>1</v>
      </c>
      <c r="P754" t="str">
        <f t="shared" si="46"/>
        <v>E</v>
      </c>
      <c r="Q754">
        <f t="shared" si="47"/>
        <v>2</v>
      </c>
      <c r="R754">
        <f t="shared" si="48"/>
        <v>0</v>
      </c>
    </row>
    <row r="755" spans="1:18" ht="13.2" x14ac:dyDescent="0.25">
      <c r="A755" s="1">
        <v>753</v>
      </c>
      <c r="B755" s="1">
        <v>0</v>
      </c>
      <c r="C755" s="1">
        <v>3</v>
      </c>
      <c r="D755" s="1" t="s">
        <v>1051</v>
      </c>
      <c r="E755" s="1" t="s">
        <v>13</v>
      </c>
      <c r="F755" s="1">
        <v>33</v>
      </c>
      <c r="G755" s="1">
        <v>0</v>
      </c>
      <c r="H755" s="1">
        <v>0</v>
      </c>
      <c r="I755" s="1">
        <v>345780</v>
      </c>
      <c r="J755" s="1">
        <v>9.5</v>
      </c>
      <c r="L755" s="1" t="s">
        <v>15</v>
      </c>
      <c r="M755" t="str" cm="1">
        <f t="array" ref="M755">IF(L755="",S,L755)</f>
        <v>S</v>
      </c>
      <c r="N755">
        <f t="shared" si="45"/>
        <v>33</v>
      </c>
      <c r="O755">
        <v>1</v>
      </c>
      <c r="P755" t="str">
        <f t="shared" si="46"/>
        <v>M</v>
      </c>
      <c r="Q755">
        <f t="shared" si="47"/>
        <v>1</v>
      </c>
      <c r="R755">
        <f t="shared" si="48"/>
        <v>1</v>
      </c>
    </row>
    <row r="756" spans="1:18" ht="13.2" x14ac:dyDescent="0.25">
      <c r="A756" s="1">
        <v>754</v>
      </c>
      <c r="B756" s="1">
        <v>0</v>
      </c>
      <c r="C756" s="1">
        <v>3</v>
      </c>
      <c r="D756" s="1" t="s">
        <v>1052</v>
      </c>
      <c r="E756" s="1" t="s">
        <v>13</v>
      </c>
      <c r="F756" s="1">
        <v>23</v>
      </c>
      <c r="G756" s="1">
        <v>0</v>
      </c>
      <c r="H756" s="1">
        <v>0</v>
      </c>
      <c r="I756" s="1">
        <v>349204</v>
      </c>
      <c r="J756" s="1">
        <v>7.8958000000000004</v>
      </c>
      <c r="L756" s="1" t="s">
        <v>15</v>
      </c>
      <c r="M756" t="str" cm="1">
        <f t="array" ref="M756">IF(L756="",S,L756)</f>
        <v>S</v>
      </c>
      <c r="N756">
        <f t="shared" si="45"/>
        <v>23</v>
      </c>
      <c r="O756">
        <v>1</v>
      </c>
      <c r="P756" t="str">
        <f t="shared" si="46"/>
        <v>M</v>
      </c>
      <c r="Q756">
        <f t="shared" si="47"/>
        <v>1</v>
      </c>
      <c r="R756">
        <f t="shared" si="48"/>
        <v>1</v>
      </c>
    </row>
    <row r="757" spans="1:18" ht="13.2" x14ac:dyDescent="0.25">
      <c r="A757" s="1">
        <v>755</v>
      </c>
      <c r="B757" s="1">
        <v>1</v>
      </c>
      <c r="C757" s="1">
        <v>2</v>
      </c>
      <c r="D757" s="1" t="s">
        <v>1053</v>
      </c>
      <c r="E757" s="1" t="s">
        <v>17</v>
      </c>
      <c r="F757" s="1">
        <v>48</v>
      </c>
      <c r="G757" s="1">
        <v>1</v>
      </c>
      <c r="H757" s="1">
        <v>2</v>
      </c>
      <c r="I757" s="1">
        <v>220845</v>
      </c>
      <c r="J757" s="1">
        <v>65</v>
      </c>
      <c r="L757" s="1" t="s">
        <v>15</v>
      </c>
      <c r="M757" t="str" cm="1">
        <f t="array" ref="M757">IF(L757="",S,L757)</f>
        <v>S</v>
      </c>
      <c r="N757">
        <f t="shared" si="45"/>
        <v>48</v>
      </c>
      <c r="O757">
        <v>0</v>
      </c>
      <c r="P757" t="str">
        <f t="shared" si="46"/>
        <v>M</v>
      </c>
      <c r="Q757">
        <f t="shared" si="47"/>
        <v>4</v>
      </c>
      <c r="R757">
        <f t="shared" si="48"/>
        <v>0</v>
      </c>
    </row>
    <row r="758" spans="1:18" ht="13.2" x14ac:dyDescent="0.25">
      <c r="A758" s="1">
        <v>756</v>
      </c>
      <c r="B758" s="1">
        <v>1</v>
      </c>
      <c r="C758" s="1">
        <v>2</v>
      </c>
      <c r="D758" s="1" t="s">
        <v>1054</v>
      </c>
      <c r="E758" s="1" t="s">
        <v>13</v>
      </c>
      <c r="F758" s="1">
        <v>0.67</v>
      </c>
      <c r="G758" s="1">
        <v>1</v>
      </c>
      <c r="H758" s="1">
        <v>1</v>
      </c>
      <c r="I758" s="1">
        <v>250649</v>
      </c>
      <c r="J758" s="1">
        <v>14.5</v>
      </c>
      <c r="L758" s="1" t="s">
        <v>15</v>
      </c>
      <c r="M758" t="str" cm="1">
        <f t="array" ref="M758">IF(L758="",S,L758)</f>
        <v>S</v>
      </c>
      <c r="N758" s="4">
        <f t="shared" si="45"/>
        <v>0.67</v>
      </c>
      <c r="O758">
        <v>1</v>
      </c>
      <c r="P758" t="str">
        <f t="shared" si="46"/>
        <v>M</v>
      </c>
      <c r="Q758">
        <f t="shared" si="47"/>
        <v>3</v>
      </c>
      <c r="R758">
        <f t="shared" si="48"/>
        <v>0</v>
      </c>
    </row>
    <row r="759" spans="1:18" ht="13.2" x14ac:dyDescent="0.25">
      <c r="A759" s="1">
        <v>757</v>
      </c>
      <c r="B759" s="1">
        <v>0</v>
      </c>
      <c r="C759" s="1">
        <v>3</v>
      </c>
      <c r="D759" s="1" t="s">
        <v>1055</v>
      </c>
      <c r="E759" s="1" t="s">
        <v>13</v>
      </c>
      <c r="F759" s="1">
        <v>28</v>
      </c>
      <c r="G759" s="1">
        <v>0</v>
      </c>
      <c r="H759" s="1">
        <v>0</v>
      </c>
      <c r="I759" s="1">
        <v>350042</v>
      </c>
      <c r="J759" s="1">
        <v>7.7957999999999998</v>
      </c>
      <c r="L759" s="1" t="s">
        <v>15</v>
      </c>
      <c r="M759" t="str" cm="1">
        <f t="array" ref="M759">IF(L759="",S,L759)</f>
        <v>S</v>
      </c>
      <c r="N759">
        <f t="shared" si="45"/>
        <v>28</v>
      </c>
      <c r="O759">
        <v>1</v>
      </c>
      <c r="P759" t="str">
        <f t="shared" si="46"/>
        <v>M</v>
      </c>
      <c r="Q759">
        <f t="shared" si="47"/>
        <v>1</v>
      </c>
      <c r="R759">
        <f t="shared" si="48"/>
        <v>1</v>
      </c>
    </row>
    <row r="760" spans="1:18" ht="13.2" x14ac:dyDescent="0.25">
      <c r="A760" s="1">
        <v>758</v>
      </c>
      <c r="B760" s="1">
        <v>0</v>
      </c>
      <c r="C760" s="1">
        <v>2</v>
      </c>
      <c r="D760" s="1" t="s">
        <v>1056</v>
      </c>
      <c r="E760" s="1" t="s">
        <v>13</v>
      </c>
      <c r="F760" s="1">
        <v>18</v>
      </c>
      <c r="G760" s="1">
        <v>0</v>
      </c>
      <c r="H760" s="1">
        <v>0</v>
      </c>
      <c r="I760" s="1">
        <v>29108</v>
      </c>
      <c r="J760" s="1">
        <v>11.5</v>
      </c>
      <c r="L760" s="1" t="s">
        <v>15</v>
      </c>
      <c r="M760" t="str" cm="1">
        <f t="array" ref="M760">IF(L760="",S,L760)</f>
        <v>S</v>
      </c>
      <c r="N760">
        <f t="shared" si="45"/>
        <v>18</v>
      </c>
      <c r="O760">
        <v>1</v>
      </c>
      <c r="P760" t="str">
        <f t="shared" si="46"/>
        <v>M</v>
      </c>
      <c r="Q760">
        <f t="shared" si="47"/>
        <v>1</v>
      </c>
      <c r="R760">
        <f t="shared" si="48"/>
        <v>1</v>
      </c>
    </row>
    <row r="761" spans="1:18" ht="13.2" x14ac:dyDescent="0.25">
      <c r="A761" s="1">
        <v>759</v>
      </c>
      <c r="B761" s="1">
        <v>0</v>
      </c>
      <c r="C761" s="1">
        <v>3</v>
      </c>
      <c r="D761" s="1" t="s">
        <v>1057</v>
      </c>
      <c r="E761" s="1" t="s">
        <v>13</v>
      </c>
      <c r="F761" s="1">
        <v>34</v>
      </c>
      <c r="G761" s="1">
        <v>0</v>
      </c>
      <c r="H761" s="1">
        <v>0</v>
      </c>
      <c r="I761" s="1">
        <v>363294</v>
      </c>
      <c r="J761" s="1">
        <v>8.0500000000000007</v>
      </c>
      <c r="L761" s="1" t="s">
        <v>15</v>
      </c>
      <c r="M761" t="str" cm="1">
        <f t="array" ref="M761">IF(L761="",S,L761)</f>
        <v>S</v>
      </c>
      <c r="N761">
        <f t="shared" si="45"/>
        <v>34</v>
      </c>
      <c r="O761">
        <v>1</v>
      </c>
      <c r="P761" t="str">
        <f t="shared" si="46"/>
        <v>M</v>
      </c>
      <c r="Q761">
        <f t="shared" si="47"/>
        <v>1</v>
      </c>
      <c r="R761">
        <f t="shared" si="48"/>
        <v>1</v>
      </c>
    </row>
    <row r="762" spans="1:18" ht="13.2" x14ac:dyDescent="0.25">
      <c r="A762" s="1">
        <v>760</v>
      </c>
      <c r="B762" s="1">
        <v>1</v>
      </c>
      <c r="C762" s="1">
        <v>1</v>
      </c>
      <c r="D762" s="1" t="s">
        <v>1058</v>
      </c>
      <c r="E762" s="1" t="s">
        <v>17</v>
      </c>
      <c r="F762" s="1">
        <v>33</v>
      </c>
      <c r="G762" s="1">
        <v>0</v>
      </c>
      <c r="H762" s="1">
        <v>0</v>
      </c>
      <c r="I762" s="1">
        <v>110152</v>
      </c>
      <c r="J762" s="1">
        <v>86.5</v>
      </c>
      <c r="K762" s="1" t="s">
        <v>392</v>
      </c>
      <c r="L762" s="1" t="s">
        <v>15</v>
      </c>
      <c r="M762" t="str" cm="1">
        <f t="array" ref="M762">IF(L762="",S,L762)</f>
        <v>S</v>
      </c>
      <c r="N762">
        <f t="shared" si="45"/>
        <v>33</v>
      </c>
      <c r="O762">
        <v>0</v>
      </c>
      <c r="P762" t="str">
        <f t="shared" si="46"/>
        <v>B</v>
      </c>
      <c r="Q762">
        <f t="shared" si="47"/>
        <v>1</v>
      </c>
      <c r="R762">
        <f t="shared" si="48"/>
        <v>1</v>
      </c>
    </row>
    <row r="763" spans="1:18" ht="13.2" x14ac:dyDescent="0.25">
      <c r="A763" s="1">
        <v>761</v>
      </c>
      <c r="B763" s="1">
        <v>0</v>
      </c>
      <c r="C763" s="1">
        <v>3</v>
      </c>
      <c r="D763" s="1" t="s">
        <v>1059</v>
      </c>
      <c r="E763" s="1" t="s">
        <v>13</v>
      </c>
      <c r="G763" s="1">
        <v>0</v>
      </c>
      <c r="H763" s="1">
        <v>0</v>
      </c>
      <c r="I763" s="1">
        <v>358585</v>
      </c>
      <c r="J763" s="1">
        <v>14.5</v>
      </c>
      <c r="L763" s="1" t="s">
        <v>15</v>
      </c>
      <c r="M763" t="str" cm="1">
        <f t="array" ref="M763">IF(L763="",S,L763)</f>
        <v>S</v>
      </c>
      <c r="N763" s="4">
        <f t="shared" si="45"/>
        <v>26.507588932806325</v>
      </c>
      <c r="O763">
        <v>1</v>
      </c>
      <c r="P763" t="str">
        <f t="shared" si="46"/>
        <v>M</v>
      </c>
      <c r="Q763">
        <f t="shared" si="47"/>
        <v>1</v>
      </c>
      <c r="R763">
        <f t="shared" si="48"/>
        <v>1</v>
      </c>
    </row>
    <row r="764" spans="1:18" ht="13.2" x14ac:dyDescent="0.25">
      <c r="A764" s="1">
        <v>762</v>
      </c>
      <c r="B764" s="1">
        <v>0</v>
      </c>
      <c r="C764" s="1">
        <v>3</v>
      </c>
      <c r="D764" s="1" t="s">
        <v>1060</v>
      </c>
      <c r="E764" s="1" t="s">
        <v>13</v>
      </c>
      <c r="F764" s="1">
        <v>41</v>
      </c>
      <c r="G764" s="1">
        <v>0</v>
      </c>
      <c r="H764" s="1">
        <v>0</v>
      </c>
      <c r="I764" s="1" t="s">
        <v>1061</v>
      </c>
      <c r="J764" s="1">
        <v>7.125</v>
      </c>
      <c r="L764" s="1" t="s">
        <v>15</v>
      </c>
      <c r="M764" t="str" cm="1">
        <f t="array" ref="M764">IF(L764="",S,L764)</f>
        <v>S</v>
      </c>
      <c r="N764">
        <f t="shared" si="45"/>
        <v>41</v>
      </c>
      <c r="O764">
        <v>1</v>
      </c>
      <c r="P764" t="str">
        <f t="shared" si="46"/>
        <v>M</v>
      </c>
      <c r="Q764">
        <f t="shared" si="47"/>
        <v>1</v>
      </c>
      <c r="R764">
        <f t="shared" si="48"/>
        <v>1</v>
      </c>
    </row>
    <row r="765" spans="1:18" ht="13.2" x14ac:dyDescent="0.25">
      <c r="A765" s="1">
        <v>763</v>
      </c>
      <c r="B765" s="1">
        <v>1</v>
      </c>
      <c r="C765" s="1">
        <v>3</v>
      </c>
      <c r="D765" s="1" t="s">
        <v>1062</v>
      </c>
      <c r="E765" s="1" t="s">
        <v>13</v>
      </c>
      <c r="F765" s="1">
        <v>20</v>
      </c>
      <c r="G765" s="1">
        <v>0</v>
      </c>
      <c r="H765" s="1">
        <v>0</v>
      </c>
      <c r="I765" s="1">
        <v>2663</v>
      </c>
      <c r="J765" s="1">
        <v>7.2291999999999996</v>
      </c>
      <c r="L765" s="1" t="s">
        <v>20</v>
      </c>
      <c r="M765" t="str" cm="1">
        <f t="array" ref="M765">IF(L765="",S,L765)</f>
        <v>C</v>
      </c>
      <c r="N765">
        <f t="shared" si="45"/>
        <v>20</v>
      </c>
      <c r="O765">
        <v>1</v>
      </c>
      <c r="P765" t="str">
        <f t="shared" si="46"/>
        <v>M</v>
      </c>
      <c r="Q765">
        <f t="shared" si="47"/>
        <v>1</v>
      </c>
      <c r="R765">
        <f t="shared" si="48"/>
        <v>1</v>
      </c>
    </row>
    <row r="766" spans="1:18" ht="13.2" x14ac:dyDescent="0.25">
      <c r="A766" s="1">
        <v>764</v>
      </c>
      <c r="B766" s="1">
        <v>1</v>
      </c>
      <c r="C766" s="1">
        <v>1</v>
      </c>
      <c r="D766" s="1" t="s">
        <v>1063</v>
      </c>
      <c r="E766" s="1" t="s">
        <v>17</v>
      </c>
      <c r="F766" s="1">
        <v>36</v>
      </c>
      <c r="G766" s="1">
        <v>1</v>
      </c>
      <c r="H766" s="1">
        <v>2</v>
      </c>
      <c r="I766" s="1">
        <v>113760</v>
      </c>
      <c r="J766" s="1">
        <v>120</v>
      </c>
      <c r="K766" s="1" t="s">
        <v>580</v>
      </c>
      <c r="L766" s="1" t="s">
        <v>15</v>
      </c>
      <c r="M766" t="str" cm="1">
        <f t="array" ref="M766">IF(L766="",S,L766)</f>
        <v>S</v>
      </c>
      <c r="N766">
        <f t="shared" si="45"/>
        <v>36</v>
      </c>
      <c r="O766">
        <v>0</v>
      </c>
      <c r="P766" t="str">
        <f t="shared" si="46"/>
        <v>B</v>
      </c>
      <c r="Q766">
        <f t="shared" si="47"/>
        <v>4</v>
      </c>
      <c r="R766">
        <f t="shared" si="48"/>
        <v>0</v>
      </c>
    </row>
    <row r="767" spans="1:18" ht="13.2" x14ac:dyDescent="0.25">
      <c r="A767" s="1">
        <v>765</v>
      </c>
      <c r="B767" s="1">
        <v>0</v>
      </c>
      <c r="C767" s="1">
        <v>3</v>
      </c>
      <c r="D767" s="1" t="s">
        <v>1064</v>
      </c>
      <c r="E767" s="1" t="s">
        <v>13</v>
      </c>
      <c r="F767" s="1">
        <v>16</v>
      </c>
      <c r="G767" s="1">
        <v>0</v>
      </c>
      <c r="H767" s="1">
        <v>0</v>
      </c>
      <c r="I767" s="1">
        <v>347074</v>
      </c>
      <c r="J767" s="1">
        <v>7.7750000000000004</v>
      </c>
      <c r="L767" s="1" t="s">
        <v>15</v>
      </c>
      <c r="M767" t="str" cm="1">
        <f t="array" ref="M767">IF(L767="",S,L767)</f>
        <v>S</v>
      </c>
      <c r="N767">
        <f t="shared" si="45"/>
        <v>16</v>
      </c>
      <c r="O767">
        <v>1</v>
      </c>
      <c r="P767" t="str">
        <f t="shared" si="46"/>
        <v>M</v>
      </c>
      <c r="Q767">
        <f t="shared" si="47"/>
        <v>1</v>
      </c>
      <c r="R767">
        <f t="shared" si="48"/>
        <v>1</v>
      </c>
    </row>
    <row r="768" spans="1:18" ht="13.2" x14ac:dyDescent="0.25">
      <c r="A768" s="1">
        <v>766</v>
      </c>
      <c r="B768" s="1">
        <v>1</v>
      </c>
      <c r="C768" s="1">
        <v>1</v>
      </c>
      <c r="D768" s="1" t="s">
        <v>1065</v>
      </c>
      <c r="E768" s="1" t="s">
        <v>17</v>
      </c>
      <c r="F768" s="1">
        <v>51</v>
      </c>
      <c r="G768" s="1">
        <v>1</v>
      </c>
      <c r="H768" s="1">
        <v>0</v>
      </c>
      <c r="I768" s="1">
        <v>13502</v>
      </c>
      <c r="J768" s="1">
        <v>77.958299999999994</v>
      </c>
      <c r="K768" s="1" t="s">
        <v>1066</v>
      </c>
      <c r="L768" s="1" t="s">
        <v>15</v>
      </c>
      <c r="M768" t="str" cm="1">
        <f t="array" ref="M768">IF(L768="",S,L768)</f>
        <v>S</v>
      </c>
      <c r="N768">
        <f t="shared" si="45"/>
        <v>51</v>
      </c>
      <c r="O768">
        <v>0</v>
      </c>
      <c r="P768" t="str">
        <f t="shared" si="46"/>
        <v>D</v>
      </c>
      <c r="Q768">
        <f t="shared" si="47"/>
        <v>2</v>
      </c>
      <c r="R768">
        <f t="shared" si="48"/>
        <v>0</v>
      </c>
    </row>
    <row r="769" spans="1:18" ht="13.2" x14ac:dyDescent="0.25">
      <c r="A769" s="1">
        <v>767</v>
      </c>
      <c r="B769" s="1">
        <v>0</v>
      </c>
      <c r="C769" s="1">
        <v>1</v>
      </c>
      <c r="D769" s="1" t="s">
        <v>1067</v>
      </c>
      <c r="E769" s="1" t="s">
        <v>13</v>
      </c>
      <c r="G769" s="1">
        <v>0</v>
      </c>
      <c r="H769" s="1">
        <v>0</v>
      </c>
      <c r="I769" s="1">
        <v>112379</v>
      </c>
      <c r="J769" s="1">
        <v>39.6</v>
      </c>
      <c r="L769" s="1" t="s">
        <v>20</v>
      </c>
      <c r="M769" t="str" cm="1">
        <f t="array" ref="M769">IF(L769="",S,L769)</f>
        <v>C</v>
      </c>
      <c r="N769" s="4">
        <f t="shared" si="45"/>
        <v>41.281386138613861</v>
      </c>
      <c r="O769">
        <v>1</v>
      </c>
      <c r="P769" t="str">
        <f t="shared" si="46"/>
        <v>M</v>
      </c>
      <c r="Q769">
        <f t="shared" si="47"/>
        <v>1</v>
      </c>
      <c r="R769">
        <f t="shared" si="48"/>
        <v>1</v>
      </c>
    </row>
    <row r="770" spans="1:18" ht="13.2" x14ac:dyDescent="0.25">
      <c r="A770" s="1">
        <v>768</v>
      </c>
      <c r="B770" s="1">
        <v>0</v>
      </c>
      <c r="C770" s="1">
        <v>3</v>
      </c>
      <c r="D770" s="1" t="s">
        <v>1068</v>
      </c>
      <c r="E770" s="1" t="s">
        <v>17</v>
      </c>
      <c r="F770" s="1">
        <v>30.5</v>
      </c>
      <c r="G770" s="1">
        <v>0</v>
      </c>
      <c r="H770" s="1">
        <v>0</v>
      </c>
      <c r="I770" s="1">
        <v>364850</v>
      </c>
      <c r="J770" s="1">
        <v>7.75</v>
      </c>
      <c r="L770" s="1" t="s">
        <v>28</v>
      </c>
      <c r="M770" t="str" cm="1">
        <f t="array" ref="M770">IF(L770="",S,L770)</f>
        <v>Q</v>
      </c>
      <c r="N770" s="4">
        <f t="shared" si="45"/>
        <v>30.5</v>
      </c>
      <c r="O770">
        <v>0</v>
      </c>
      <c r="P770" t="str">
        <f t="shared" si="46"/>
        <v>M</v>
      </c>
      <c r="Q770">
        <f t="shared" si="47"/>
        <v>1</v>
      </c>
      <c r="R770">
        <f t="shared" si="48"/>
        <v>1</v>
      </c>
    </row>
    <row r="771" spans="1:18" ht="13.2" x14ac:dyDescent="0.25">
      <c r="A771" s="1">
        <v>769</v>
      </c>
      <c r="B771" s="1">
        <v>0</v>
      </c>
      <c r="C771" s="1">
        <v>3</v>
      </c>
      <c r="D771" s="1" t="s">
        <v>1069</v>
      </c>
      <c r="E771" s="1" t="s">
        <v>13</v>
      </c>
      <c r="G771" s="1">
        <v>1</v>
      </c>
      <c r="H771" s="1">
        <v>0</v>
      </c>
      <c r="I771" s="1">
        <v>371110</v>
      </c>
      <c r="J771" s="1">
        <v>24.15</v>
      </c>
      <c r="L771" s="1" t="s">
        <v>28</v>
      </c>
      <c r="M771" t="str" cm="1">
        <f t="array" ref="M771">IF(L771="",S,L771)</f>
        <v>Q</v>
      </c>
      <c r="N771" s="4">
        <f t="shared" ref="N771:N834" si="49">IF(F771="",SUMIFS(Avg_Age,Pclass_Age,C771,Sex_Age,E771),F771)</f>
        <v>26.507588932806325</v>
      </c>
      <c r="O771">
        <v>1</v>
      </c>
      <c r="P771" t="str">
        <f t="shared" si="46"/>
        <v>M</v>
      </c>
      <c r="Q771">
        <f t="shared" si="47"/>
        <v>2</v>
      </c>
      <c r="R771">
        <f t="shared" si="48"/>
        <v>0</v>
      </c>
    </row>
    <row r="772" spans="1:18" ht="13.2" x14ac:dyDescent="0.25">
      <c r="A772" s="1">
        <v>770</v>
      </c>
      <c r="B772" s="1">
        <v>0</v>
      </c>
      <c r="C772" s="1">
        <v>3</v>
      </c>
      <c r="D772" s="1" t="s">
        <v>1070</v>
      </c>
      <c r="E772" s="1" t="s">
        <v>13</v>
      </c>
      <c r="F772" s="1">
        <v>32</v>
      </c>
      <c r="G772" s="1">
        <v>0</v>
      </c>
      <c r="H772" s="1">
        <v>0</v>
      </c>
      <c r="I772" s="1">
        <v>8471</v>
      </c>
      <c r="J772" s="1">
        <v>8.3625000000000007</v>
      </c>
      <c r="L772" s="1" t="s">
        <v>15</v>
      </c>
      <c r="M772" t="str" cm="1">
        <f t="array" ref="M772">IF(L772="",S,L772)</f>
        <v>S</v>
      </c>
      <c r="N772">
        <f t="shared" si="49"/>
        <v>32</v>
      </c>
      <c r="O772">
        <v>1</v>
      </c>
      <c r="P772" t="str">
        <f t="shared" ref="P772:P835" si="50">IF(K772="","M",LEFT(K772,1))</f>
        <v>M</v>
      </c>
      <c r="Q772">
        <f t="shared" ref="Q772:Q835" si="51">SUM(G772:H772,1)</f>
        <v>1</v>
      </c>
      <c r="R772">
        <f t="shared" ref="R772:R835" si="52">IF(Q772=1,1,0)</f>
        <v>1</v>
      </c>
    </row>
    <row r="773" spans="1:18" ht="13.2" x14ac:dyDescent="0.25">
      <c r="A773" s="1">
        <v>771</v>
      </c>
      <c r="B773" s="1">
        <v>0</v>
      </c>
      <c r="C773" s="1">
        <v>3</v>
      </c>
      <c r="D773" s="1" t="s">
        <v>1071</v>
      </c>
      <c r="E773" s="1" t="s">
        <v>13</v>
      </c>
      <c r="F773" s="1">
        <v>24</v>
      </c>
      <c r="G773" s="1">
        <v>0</v>
      </c>
      <c r="H773" s="1">
        <v>0</v>
      </c>
      <c r="I773" s="1">
        <v>345781</v>
      </c>
      <c r="J773" s="1">
        <v>9.5</v>
      </c>
      <c r="L773" s="1" t="s">
        <v>15</v>
      </c>
      <c r="M773" t="str" cm="1">
        <f t="array" ref="M773">IF(L773="",S,L773)</f>
        <v>S</v>
      </c>
      <c r="N773">
        <f t="shared" si="49"/>
        <v>24</v>
      </c>
      <c r="O773">
        <v>1</v>
      </c>
      <c r="P773" t="str">
        <f t="shared" si="50"/>
        <v>M</v>
      </c>
      <c r="Q773">
        <f t="shared" si="51"/>
        <v>1</v>
      </c>
      <c r="R773">
        <f t="shared" si="52"/>
        <v>1</v>
      </c>
    </row>
    <row r="774" spans="1:18" ht="13.2" x14ac:dyDescent="0.25">
      <c r="A774" s="1">
        <v>772</v>
      </c>
      <c r="B774" s="1">
        <v>0</v>
      </c>
      <c r="C774" s="1">
        <v>3</v>
      </c>
      <c r="D774" s="1" t="s">
        <v>1072</v>
      </c>
      <c r="E774" s="1" t="s">
        <v>13</v>
      </c>
      <c r="F774" s="1">
        <v>48</v>
      </c>
      <c r="G774" s="1">
        <v>0</v>
      </c>
      <c r="H774" s="1">
        <v>0</v>
      </c>
      <c r="I774" s="1">
        <v>350047</v>
      </c>
      <c r="J774" s="1">
        <v>7.8541999999999996</v>
      </c>
      <c r="L774" s="1" t="s">
        <v>15</v>
      </c>
      <c r="M774" t="str" cm="1">
        <f t="array" ref="M774">IF(L774="",S,L774)</f>
        <v>S</v>
      </c>
      <c r="N774">
        <f t="shared" si="49"/>
        <v>48</v>
      </c>
      <c r="O774">
        <v>1</v>
      </c>
      <c r="P774" t="str">
        <f t="shared" si="50"/>
        <v>M</v>
      </c>
      <c r="Q774">
        <f t="shared" si="51"/>
        <v>1</v>
      </c>
      <c r="R774">
        <f t="shared" si="52"/>
        <v>1</v>
      </c>
    </row>
    <row r="775" spans="1:18" ht="13.2" x14ac:dyDescent="0.25">
      <c r="A775" s="1">
        <v>773</v>
      </c>
      <c r="B775" s="1">
        <v>0</v>
      </c>
      <c r="C775" s="1">
        <v>2</v>
      </c>
      <c r="D775" s="1" t="s">
        <v>1073</v>
      </c>
      <c r="E775" s="1" t="s">
        <v>17</v>
      </c>
      <c r="F775" s="1">
        <v>57</v>
      </c>
      <c r="G775" s="1">
        <v>0</v>
      </c>
      <c r="H775" s="1">
        <v>0</v>
      </c>
      <c r="I775" s="1" t="s">
        <v>1074</v>
      </c>
      <c r="J775" s="1">
        <v>10.5</v>
      </c>
      <c r="K775" s="1" t="s">
        <v>1075</v>
      </c>
      <c r="L775" s="1" t="s">
        <v>15</v>
      </c>
      <c r="M775" t="str" cm="1">
        <f t="array" ref="M775">IF(L775="",S,L775)</f>
        <v>S</v>
      </c>
      <c r="N775">
        <f t="shared" si="49"/>
        <v>57</v>
      </c>
      <c r="O775">
        <v>0</v>
      </c>
      <c r="P775" t="str">
        <f t="shared" si="50"/>
        <v>E</v>
      </c>
      <c r="Q775">
        <f t="shared" si="51"/>
        <v>1</v>
      </c>
      <c r="R775">
        <f t="shared" si="52"/>
        <v>1</v>
      </c>
    </row>
    <row r="776" spans="1:18" ht="13.2" x14ac:dyDescent="0.25">
      <c r="A776" s="1">
        <v>774</v>
      </c>
      <c r="B776" s="1">
        <v>0</v>
      </c>
      <c r="C776" s="1">
        <v>3</v>
      </c>
      <c r="D776" s="1" t="s">
        <v>1076</v>
      </c>
      <c r="E776" s="1" t="s">
        <v>13</v>
      </c>
      <c r="G776" s="1">
        <v>0</v>
      </c>
      <c r="H776" s="1">
        <v>0</v>
      </c>
      <c r="I776" s="1">
        <v>2674</v>
      </c>
      <c r="J776" s="1">
        <v>7.2249999999999996</v>
      </c>
      <c r="L776" s="1" t="s">
        <v>20</v>
      </c>
      <c r="M776" t="str" cm="1">
        <f t="array" ref="M776">IF(L776="",S,L776)</f>
        <v>C</v>
      </c>
      <c r="N776" s="4">
        <f t="shared" si="49"/>
        <v>26.507588932806325</v>
      </c>
      <c r="O776">
        <v>1</v>
      </c>
      <c r="P776" t="str">
        <f t="shared" si="50"/>
        <v>M</v>
      </c>
      <c r="Q776">
        <f t="shared" si="51"/>
        <v>1</v>
      </c>
      <c r="R776">
        <f t="shared" si="52"/>
        <v>1</v>
      </c>
    </row>
    <row r="777" spans="1:18" ht="13.2" x14ac:dyDescent="0.25">
      <c r="A777" s="1">
        <v>775</v>
      </c>
      <c r="B777" s="1">
        <v>1</v>
      </c>
      <c r="C777" s="1">
        <v>2</v>
      </c>
      <c r="D777" s="1" t="s">
        <v>1077</v>
      </c>
      <c r="E777" s="1" t="s">
        <v>17</v>
      </c>
      <c r="F777" s="1">
        <v>54</v>
      </c>
      <c r="G777" s="1">
        <v>1</v>
      </c>
      <c r="H777" s="1">
        <v>3</v>
      </c>
      <c r="I777" s="1">
        <v>29105</v>
      </c>
      <c r="J777" s="1">
        <v>23</v>
      </c>
      <c r="L777" s="1" t="s">
        <v>15</v>
      </c>
      <c r="M777" t="str" cm="1">
        <f t="array" ref="M777">IF(L777="",S,L777)</f>
        <v>S</v>
      </c>
      <c r="N777">
        <f t="shared" si="49"/>
        <v>54</v>
      </c>
      <c r="O777">
        <v>0</v>
      </c>
      <c r="P777" t="str">
        <f t="shared" si="50"/>
        <v>M</v>
      </c>
      <c r="Q777">
        <f t="shared" si="51"/>
        <v>5</v>
      </c>
      <c r="R777">
        <f t="shared" si="52"/>
        <v>0</v>
      </c>
    </row>
    <row r="778" spans="1:18" ht="13.2" x14ac:dyDescent="0.25">
      <c r="A778" s="1">
        <v>776</v>
      </c>
      <c r="B778" s="1">
        <v>0</v>
      </c>
      <c r="C778" s="1">
        <v>3</v>
      </c>
      <c r="D778" s="1" t="s">
        <v>1078</v>
      </c>
      <c r="E778" s="1" t="s">
        <v>13</v>
      </c>
      <c r="F778" s="1">
        <v>18</v>
      </c>
      <c r="G778" s="1">
        <v>0</v>
      </c>
      <c r="H778" s="1">
        <v>0</v>
      </c>
      <c r="I778" s="1">
        <v>347078</v>
      </c>
      <c r="J778" s="1">
        <v>7.75</v>
      </c>
      <c r="L778" s="1" t="s">
        <v>15</v>
      </c>
      <c r="M778" t="str" cm="1">
        <f t="array" ref="M778">IF(L778="",S,L778)</f>
        <v>S</v>
      </c>
      <c r="N778">
        <f t="shared" si="49"/>
        <v>18</v>
      </c>
      <c r="O778">
        <v>1</v>
      </c>
      <c r="P778" t="str">
        <f t="shared" si="50"/>
        <v>M</v>
      </c>
      <c r="Q778">
        <f t="shared" si="51"/>
        <v>1</v>
      </c>
      <c r="R778">
        <f t="shared" si="52"/>
        <v>1</v>
      </c>
    </row>
    <row r="779" spans="1:18" ht="13.2" x14ac:dyDescent="0.25">
      <c r="A779" s="1">
        <v>777</v>
      </c>
      <c r="B779" s="1">
        <v>0</v>
      </c>
      <c r="C779" s="1">
        <v>3</v>
      </c>
      <c r="D779" s="1" t="s">
        <v>1079</v>
      </c>
      <c r="E779" s="1" t="s">
        <v>13</v>
      </c>
      <c r="G779" s="1">
        <v>0</v>
      </c>
      <c r="H779" s="1">
        <v>0</v>
      </c>
      <c r="I779" s="1">
        <v>383121</v>
      </c>
      <c r="J779" s="1">
        <v>7.75</v>
      </c>
      <c r="K779" s="1" t="s">
        <v>1080</v>
      </c>
      <c r="L779" s="1" t="s">
        <v>28</v>
      </c>
      <c r="M779" t="str" cm="1">
        <f t="array" ref="M779">IF(L779="",S,L779)</f>
        <v>Q</v>
      </c>
      <c r="N779" s="4">
        <f t="shared" si="49"/>
        <v>26.507588932806325</v>
      </c>
      <c r="O779">
        <v>1</v>
      </c>
      <c r="P779" t="str">
        <f t="shared" si="50"/>
        <v>F</v>
      </c>
      <c r="Q779">
        <f t="shared" si="51"/>
        <v>1</v>
      </c>
      <c r="R779">
        <f t="shared" si="52"/>
        <v>1</v>
      </c>
    </row>
    <row r="780" spans="1:18" ht="13.2" x14ac:dyDescent="0.25">
      <c r="A780" s="1">
        <v>778</v>
      </c>
      <c r="B780" s="1">
        <v>1</v>
      </c>
      <c r="C780" s="1">
        <v>3</v>
      </c>
      <c r="D780" s="1" t="s">
        <v>1081</v>
      </c>
      <c r="E780" s="1" t="s">
        <v>17</v>
      </c>
      <c r="F780" s="1">
        <v>5</v>
      </c>
      <c r="G780" s="1">
        <v>0</v>
      </c>
      <c r="H780" s="1">
        <v>0</v>
      </c>
      <c r="I780" s="1">
        <v>364516</v>
      </c>
      <c r="J780" s="1">
        <v>12.475</v>
      </c>
      <c r="L780" s="1" t="s">
        <v>15</v>
      </c>
      <c r="M780" t="str" cm="1">
        <f t="array" ref="M780">IF(L780="",S,L780)</f>
        <v>S</v>
      </c>
      <c r="N780">
        <f t="shared" si="49"/>
        <v>5</v>
      </c>
      <c r="O780">
        <v>0</v>
      </c>
      <c r="P780" t="str">
        <f t="shared" si="50"/>
        <v>M</v>
      </c>
      <c r="Q780">
        <f t="shared" si="51"/>
        <v>1</v>
      </c>
      <c r="R780">
        <f t="shared" si="52"/>
        <v>1</v>
      </c>
    </row>
    <row r="781" spans="1:18" ht="13.2" x14ac:dyDescent="0.25">
      <c r="A781" s="1">
        <v>779</v>
      </c>
      <c r="B781" s="1">
        <v>0</v>
      </c>
      <c r="C781" s="1">
        <v>3</v>
      </c>
      <c r="D781" s="1" t="s">
        <v>1082</v>
      </c>
      <c r="E781" s="1" t="s">
        <v>13</v>
      </c>
      <c r="G781" s="1">
        <v>0</v>
      </c>
      <c r="H781" s="1">
        <v>0</v>
      </c>
      <c r="I781" s="1">
        <v>36865</v>
      </c>
      <c r="J781" s="1">
        <v>7.7374999999999998</v>
      </c>
      <c r="L781" s="1" t="s">
        <v>28</v>
      </c>
      <c r="M781" t="str" cm="1">
        <f t="array" ref="M781">IF(L781="",S,L781)</f>
        <v>Q</v>
      </c>
      <c r="N781" s="4">
        <f t="shared" si="49"/>
        <v>26.507588932806325</v>
      </c>
      <c r="O781">
        <v>1</v>
      </c>
      <c r="P781" t="str">
        <f t="shared" si="50"/>
        <v>M</v>
      </c>
      <c r="Q781">
        <f t="shared" si="51"/>
        <v>1</v>
      </c>
      <c r="R781">
        <f t="shared" si="52"/>
        <v>1</v>
      </c>
    </row>
    <row r="782" spans="1:18" ht="13.2" x14ac:dyDescent="0.25">
      <c r="A782" s="1">
        <v>780</v>
      </c>
      <c r="B782" s="1">
        <v>1</v>
      </c>
      <c r="C782" s="1">
        <v>1</v>
      </c>
      <c r="D782" s="1" t="s">
        <v>1083</v>
      </c>
      <c r="E782" s="1" t="s">
        <v>17</v>
      </c>
      <c r="F782" s="1">
        <v>43</v>
      </c>
      <c r="G782" s="1">
        <v>0</v>
      </c>
      <c r="H782" s="1">
        <v>1</v>
      </c>
      <c r="I782" s="1">
        <v>24160</v>
      </c>
      <c r="J782" s="1">
        <v>211.33750000000001</v>
      </c>
      <c r="K782" s="1" t="s">
        <v>1084</v>
      </c>
      <c r="L782" s="1" t="s">
        <v>15</v>
      </c>
      <c r="M782" t="str" cm="1">
        <f t="array" ref="M782">IF(L782="",S,L782)</f>
        <v>S</v>
      </c>
      <c r="N782">
        <f t="shared" si="49"/>
        <v>43</v>
      </c>
      <c r="O782">
        <v>0</v>
      </c>
      <c r="P782" t="str">
        <f t="shared" si="50"/>
        <v>B</v>
      </c>
      <c r="Q782">
        <f t="shared" si="51"/>
        <v>2</v>
      </c>
      <c r="R782">
        <f t="shared" si="52"/>
        <v>0</v>
      </c>
    </row>
    <row r="783" spans="1:18" ht="13.2" x14ac:dyDescent="0.25">
      <c r="A783" s="1">
        <v>781</v>
      </c>
      <c r="B783" s="1">
        <v>1</v>
      </c>
      <c r="C783" s="1">
        <v>3</v>
      </c>
      <c r="D783" s="1" t="s">
        <v>1085</v>
      </c>
      <c r="E783" s="1" t="s">
        <v>17</v>
      </c>
      <c r="F783" s="1">
        <v>13</v>
      </c>
      <c r="G783" s="1">
        <v>0</v>
      </c>
      <c r="H783" s="1">
        <v>0</v>
      </c>
      <c r="I783" s="1">
        <v>2687</v>
      </c>
      <c r="J783" s="1">
        <v>7.2291999999999996</v>
      </c>
      <c r="L783" s="1" t="s">
        <v>20</v>
      </c>
      <c r="M783" t="str" cm="1">
        <f t="array" ref="M783">IF(L783="",S,L783)</f>
        <v>C</v>
      </c>
      <c r="N783">
        <f t="shared" si="49"/>
        <v>13</v>
      </c>
      <c r="O783">
        <v>0</v>
      </c>
      <c r="P783" t="str">
        <f t="shared" si="50"/>
        <v>M</v>
      </c>
      <c r="Q783">
        <f t="shared" si="51"/>
        <v>1</v>
      </c>
      <c r="R783">
        <f t="shared" si="52"/>
        <v>1</v>
      </c>
    </row>
    <row r="784" spans="1:18" ht="13.2" x14ac:dyDescent="0.25">
      <c r="A784" s="1">
        <v>782</v>
      </c>
      <c r="B784" s="1">
        <v>1</v>
      </c>
      <c r="C784" s="1">
        <v>1</v>
      </c>
      <c r="D784" s="1" t="s">
        <v>1086</v>
      </c>
      <c r="E784" s="1" t="s">
        <v>17</v>
      </c>
      <c r="F784" s="1">
        <v>17</v>
      </c>
      <c r="G784" s="1">
        <v>1</v>
      </c>
      <c r="H784" s="1">
        <v>0</v>
      </c>
      <c r="I784" s="1">
        <v>17474</v>
      </c>
      <c r="J784" s="1">
        <v>57</v>
      </c>
      <c r="K784" s="1" t="s">
        <v>973</v>
      </c>
      <c r="L784" s="1" t="s">
        <v>15</v>
      </c>
      <c r="M784" t="str" cm="1">
        <f t="array" ref="M784">IF(L784="",S,L784)</f>
        <v>S</v>
      </c>
      <c r="N784">
        <f t="shared" si="49"/>
        <v>17</v>
      </c>
      <c r="O784">
        <v>0</v>
      </c>
      <c r="P784" t="str">
        <f t="shared" si="50"/>
        <v>B</v>
      </c>
      <c r="Q784">
        <f t="shared" si="51"/>
        <v>2</v>
      </c>
      <c r="R784">
        <f t="shared" si="52"/>
        <v>0</v>
      </c>
    </row>
    <row r="785" spans="1:18" ht="13.2" x14ac:dyDescent="0.25">
      <c r="A785" s="1">
        <v>783</v>
      </c>
      <c r="B785" s="1">
        <v>0</v>
      </c>
      <c r="C785" s="1">
        <v>1</v>
      </c>
      <c r="D785" s="1" t="s">
        <v>1087</v>
      </c>
      <c r="E785" s="1" t="s">
        <v>13</v>
      </c>
      <c r="F785" s="1">
        <v>29</v>
      </c>
      <c r="G785" s="1">
        <v>0</v>
      </c>
      <c r="H785" s="1">
        <v>0</v>
      </c>
      <c r="I785" s="1">
        <v>113501</v>
      </c>
      <c r="J785" s="1">
        <v>30</v>
      </c>
      <c r="K785" s="1" t="s">
        <v>1088</v>
      </c>
      <c r="L785" s="1" t="s">
        <v>15</v>
      </c>
      <c r="M785" t="str" cm="1">
        <f t="array" ref="M785">IF(L785="",S,L785)</f>
        <v>S</v>
      </c>
      <c r="N785">
        <f t="shared" si="49"/>
        <v>29</v>
      </c>
      <c r="O785">
        <v>1</v>
      </c>
      <c r="P785" t="str">
        <f t="shared" si="50"/>
        <v>D</v>
      </c>
      <c r="Q785">
        <f t="shared" si="51"/>
        <v>1</v>
      </c>
      <c r="R785">
        <f t="shared" si="52"/>
        <v>1</v>
      </c>
    </row>
    <row r="786" spans="1:18" ht="13.2" x14ac:dyDescent="0.25">
      <c r="A786" s="1">
        <v>784</v>
      </c>
      <c r="B786" s="1">
        <v>0</v>
      </c>
      <c r="C786" s="1">
        <v>3</v>
      </c>
      <c r="D786" s="1" t="s">
        <v>1089</v>
      </c>
      <c r="E786" s="1" t="s">
        <v>13</v>
      </c>
      <c r="G786" s="1">
        <v>1</v>
      </c>
      <c r="H786" s="1">
        <v>2</v>
      </c>
      <c r="I786" s="1" t="s">
        <v>1090</v>
      </c>
      <c r="J786" s="1">
        <v>23.45</v>
      </c>
      <c r="L786" s="1" t="s">
        <v>15</v>
      </c>
      <c r="M786" t="str" cm="1">
        <f t="array" ref="M786">IF(L786="",S,L786)</f>
        <v>S</v>
      </c>
      <c r="N786" s="4">
        <f t="shared" si="49"/>
        <v>26.507588932806325</v>
      </c>
      <c r="O786">
        <v>1</v>
      </c>
      <c r="P786" t="str">
        <f t="shared" si="50"/>
        <v>M</v>
      </c>
      <c r="Q786">
        <f t="shared" si="51"/>
        <v>4</v>
      </c>
      <c r="R786">
        <f t="shared" si="52"/>
        <v>0</v>
      </c>
    </row>
    <row r="787" spans="1:18" ht="13.2" x14ac:dyDescent="0.25">
      <c r="A787" s="1">
        <v>785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 t="s">
        <v>1092</v>
      </c>
      <c r="J787" s="1">
        <v>7.05</v>
      </c>
      <c r="L787" s="1" t="s">
        <v>15</v>
      </c>
      <c r="M787" t="str" cm="1">
        <f t="array" ref="M787">IF(L787="",S,L787)</f>
        <v>S</v>
      </c>
      <c r="N787">
        <f t="shared" si="49"/>
        <v>25</v>
      </c>
      <c r="O787">
        <v>1</v>
      </c>
      <c r="P787" t="str">
        <f t="shared" si="50"/>
        <v>M</v>
      </c>
      <c r="Q787">
        <f t="shared" si="51"/>
        <v>1</v>
      </c>
      <c r="R787">
        <f t="shared" si="52"/>
        <v>1</v>
      </c>
    </row>
    <row r="788" spans="1:18" ht="13.2" x14ac:dyDescent="0.25">
      <c r="A788" s="1">
        <v>786</v>
      </c>
      <c r="B788" s="1">
        <v>0</v>
      </c>
      <c r="C788" s="1">
        <v>3</v>
      </c>
      <c r="D788" s="1" t="s">
        <v>1093</v>
      </c>
      <c r="E788" s="1" t="s">
        <v>13</v>
      </c>
      <c r="F788" s="1">
        <v>25</v>
      </c>
      <c r="G788" s="1">
        <v>0</v>
      </c>
      <c r="H788" s="1">
        <v>0</v>
      </c>
      <c r="I788" s="1">
        <v>374887</v>
      </c>
      <c r="J788" s="1">
        <v>7.25</v>
      </c>
      <c r="L788" s="1" t="s">
        <v>15</v>
      </c>
      <c r="M788" t="str" cm="1">
        <f t="array" ref="M788">IF(L788="",S,L788)</f>
        <v>S</v>
      </c>
      <c r="N788">
        <f t="shared" si="49"/>
        <v>25</v>
      </c>
      <c r="O788">
        <v>1</v>
      </c>
      <c r="P788" t="str">
        <f t="shared" si="50"/>
        <v>M</v>
      </c>
      <c r="Q788">
        <f t="shared" si="51"/>
        <v>1</v>
      </c>
      <c r="R788">
        <f t="shared" si="52"/>
        <v>1</v>
      </c>
    </row>
    <row r="789" spans="1:18" ht="13.2" x14ac:dyDescent="0.25">
      <c r="A789" s="1">
        <v>787</v>
      </c>
      <c r="B789" s="1">
        <v>1</v>
      </c>
      <c r="C789" s="1">
        <v>3</v>
      </c>
      <c r="D789" s="1" t="s">
        <v>1094</v>
      </c>
      <c r="E789" s="1" t="s">
        <v>17</v>
      </c>
      <c r="F789" s="1">
        <v>18</v>
      </c>
      <c r="G789" s="1">
        <v>0</v>
      </c>
      <c r="H789" s="1">
        <v>0</v>
      </c>
      <c r="I789" s="1">
        <v>3101265</v>
      </c>
      <c r="J789" s="1">
        <v>7.4958</v>
      </c>
      <c r="L789" s="1" t="s">
        <v>15</v>
      </c>
      <c r="M789" t="str" cm="1">
        <f t="array" ref="M789">IF(L789="",S,L789)</f>
        <v>S</v>
      </c>
      <c r="N789">
        <f t="shared" si="49"/>
        <v>18</v>
      </c>
      <c r="O789">
        <v>0</v>
      </c>
      <c r="P789" t="str">
        <f t="shared" si="50"/>
        <v>M</v>
      </c>
      <c r="Q789">
        <f t="shared" si="51"/>
        <v>1</v>
      </c>
      <c r="R789">
        <f t="shared" si="52"/>
        <v>1</v>
      </c>
    </row>
    <row r="790" spans="1:18" ht="13.2" x14ac:dyDescent="0.25">
      <c r="A790" s="1">
        <v>788</v>
      </c>
      <c r="B790" s="1">
        <v>0</v>
      </c>
      <c r="C790" s="1">
        <v>3</v>
      </c>
      <c r="D790" s="1" t="s">
        <v>1095</v>
      </c>
      <c r="E790" s="1" t="s">
        <v>13</v>
      </c>
      <c r="F790" s="1">
        <v>8</v>
      </c>
      <c r="G790" s="1">
        <v>4</v>
      </c>
      <c r="H790" s="1">
        <v>1</v>
      </c>
      <c r="I790" s="1">
        <v>382652</v>
      </c>
      <c r="J790" s="1">
        <v>29.125</v>
      </c>
      <c r="L790" s="1" t="s">
        <v>28</v>
      </c>
      <c r="M790" t="str" cm="1">
        <f t="array" ref="M790">IF(L790="",S,L790)</f>
        <v>Q</v>
      </c>
      <c r="N790">
        <f t="shared" si="49"/>
        <v>8</v>
      </c>
      <c r="O790">
        <v>1</v>
      </c>
      <c r="P790" t="str">
        <f t="shared" si="50"/>
        <v>M</v>
      </c>
      <c r="Q790">
        <f t="shared" si="51"/>
        <v>6</v>
      </c>
      <c r="R790">
        <f t="shared" si="52"/>
        <v>0</v>
      </c>
    </row>
    <row r="791" spans="1:18" ht="13.2" x14ac:dyDescent="0.25">
      <c r="A791" s="1">
        <v>789</v>
      </c>
      <c r="B791" s="1">
        <v>1</v>
      </c>
      <c r="C791" s="1">
        <v>3</v>
      </c>
      <c r="D791" s="1" t="s">
        <v>1096</v>
      </c>
      <c r="E791" s="1" t="s">
        <v>13</v>
      </c>
      <c r="F791" s="1">
        <v>1</v>
      </c>
      <c r="G791" s="1">
        <v>1</v>
      </c>
      <c r="H791" s="1">
        <v>2</v>
      </c>
      <c r="I791" s="1" t="s">
        <v>155</v>
      </c>
      <c r="J791" s="1">
        <v>20.574999999999999</v>
      </c>
      <c r="L791" s="1" t="s">
        <v>15</v>
      </c>
      <c r="M791" t="str" cm="1">
        <f t="array" ref="M791">IF(L791="",S,L791)</f>
        <v>S</v>
      </c>
      <c r="N791">
        <f t="shared" si="49"/>
        <v>1</v>
      </c>
      <c r="O791">
        <v>1</v>
      </c>
      <c r="P791" t="str">
        <f t="shared" si="50"/>
        <v>M</v>
      </c>
      <c r="Q791">
        <f t="shared" si="51"/>
        <v>4</v>
      </c>
      <c r="R791">
        <f t="shared" si="52"/>
        <v>0</v>
      </c>
    </row>
    <row r="792" spans="1:18" ht="13.2" x14ac:dyDescent="0.25">
      <c r="A792" s="1">
        <v>790</v>
      </c>
      <c r="B792" s="1">
        <v>0</v>
      </c>
      <c r="C792" s="1">
        <v>1</v>
      </c>
      <c r="D792" s="1" t="s">
        <v>1097</v>
      </c>
      <c r="E792" s="1" t="s">
        <v>13</v>
      </c>
      <c r="F792" s="1">
        <v>46</v>
      </c>
      <c r="G792" s="1">
        <v>0</v>
      </c>
      <c r="H792" s="1">
        <v>0</v>
      </c>
      <c r="I792" s="1" t="s">
        <v>220</v>
      </c>
      <c r="J792" s="1">
        <v>79.2</v>
      </c>
      <c r="K792" s="1" t="s">
        <v>1098</v>
      </c>
      <c r="L792" s="1" t="s">
        <v>20</v>
      </c>
      <c r="M792" t="str" cm="1">
        <f t="array" ref="M792">IF(L792="",S,L792)</f>
        <v>C</v>
      </c>
      <c r="N792">
        <f t="shared" si="49"/>
        <v>46</v>
      </c>
      <c r="O792">
        <v>1</v>
      </c>
      <c r="P792" t="str">
        <f t="shared" si="50"/>
        <v>B</v>
      </c>
      <c r="Q792">
        <f t="shared" si="51"/>
        <v>1</v>
      </c>
      <c r="R792">
        <f t="shared" si="52"/>
        <v>1</v>
      </c>
    </row>
    <row r="793" spans="1:18" ht="13.2" x14ac:dyDescent="0.25">
      <c r="A793" s="1">
        <v>791</v>
      </c>
      <c r="B793" s="1">
        <v>0</v>
      </c>
      <c r="C793" s="1">
        <v>3</v>
      </c>
      <c r="D793" s="1" t="s">
        <v>1099</v>
      </c>
      <c r="E793" s="1" t="s">
        <v>13</v>
      </c>
      <c r="G793" s="1">
        <v>0</v>
      </c>
      <c r="H793" s="1">
        <v>0</v>
      </c>
      <c r="I793" s="1">
        <v>12460</v>
      </c>
      <c r="J793" s="1">
        <v>7.75</v>
      </c>
      <c r="L793" s="1" t="s">
        <v>28</v>
      </c>
      <c r="M793" t="str" cm="1">
        <f t="array" ref="M793">IF(L793="",S,L793)</f>
        <v>Q</v>
      </c>
      <c r="N793" s="4">
        <f t="shared" si="49"/>
        <v>26.507588932806325</v>
      </c>
      <c r="O793">
        <v>1</v>
      </c>
      <c r="P793" t="str">
        <f t="shared" si="50"/>
        <v>M</v>
      </c>
      <c r="Q793">
        <f t="shared" si="51"/>
        <v>1</v>
      </c>
      <c r="R793">
        <f t="shared" si="52"/>
        <v>1</v>
      </c>
    </row>
    <row r="794" spans="1:18" ht="13.2" x14ac:dyDescent="0.25">
      <c r="A794" s="1">
        <v>792</v>
      </c>
      <c r="B794" s="1">
        <v>0</v>
      </c>
      <c r="C794" s="1">
        <v>2</v>
      </c>
      <c r="D794" s="1" t="s">
        <v>1100</v>
      </c>
      <c r="E794" s="1" t="s">
        <v>13</v>
      </c>
      <c r="F794" s="1">
        <v>16</v>
      </c>
      <c r="G794" s="1">
        <v>0</v>
      </c>
      <c r="H794" s="1">
        <v>0</v>
      </c>
      <c r="I794" s="1">
        <v>239865</v>
      </c>
      <c r="J794" s="1">
        <v>26</v>
      </c>
      <c r="L794" s="1" t="s">
        <v>15</v>
      </c>
      <c r="M794" t="str" cm="1">
        <f t="array" ref="M794">IF(L794="",S,L794)</f>
        <v>S</v>
      </c>
      <c r="N794">
        <f t="shared" si="49"/>
        <v>16</v>
      </c>
      <c r="O794">
        <v>1</v>
      </c>
      <c r="P794" t="str">
        <f t="shared" si="50"/>
        <v>M</v>
      </c>
      <c r="Q794">
        <f t="shared" si="51"/>
        <v>1</v>
      </c>
      <c r="R794">
        <f t="shared" si="52"/>
        <v>1</v>
      </c>
    </row>
    <row r="795" spans="1:18" ht="13.2" x14ac:dyDescent="0.25">
      <c r="A795" s="1">
        <v>793</v>
      </c>
      <c r="B795" s="1">
        <v>0</v>
      </c>
      <c r="C795" s="1">
        <v>3</v>
      </c>
      <c r="D795" s="1" t="s">
        <v>1101</v>
      </c>
      <c r="E795" s="1" t="s">
        <v>17</v>
      </c>
      <c r="G795" s="1">
        <v>8</v>
      </c>
      <c r="H795" s="1">
        <v>2</v>
      </c>
      <c r="I795" s="1" t="s">
        <v>252</v>
      </c>
      <c r="J795" s="1">
        <v>69.55</v>
      </c>
      <c r="L795" s="1" t="s">
        <v>15</v>
      </c>
      <c r="M795" t="str" cm="1">
        <f t="array" ref="M795">IF(L795="",S,L795)</f>
        <v>S</v>
      </c>
      <c r="N795" s="4">
        <f t="shared" si="49"/>
        <v>21.75</v>
      </c>
      <c r="O795">
        <v>0</v>
      </c>
      <c r="P795" t="str">
        <f t="shared" si="50"/>
        <v>M</v>
      </c>
      <c r="Q795">
        <f t="shared" si="51"/>
        <v>11</v>
      </c>
      <c r="R795">
        <f t="shared" si="52"/>
        <v>0</v>
      </c>
    </row>
    <row r="796" spans="1:18" ht="13.2" x14ac:dyDescent="0.25">
      <c r="A796" s="1">
        <v>794</v>
      </c>
      <c r="B796" s="1">
        <v>0</v>
      </c>
      <c r="C796" s="1">
        <v>1</v>
      </c>
      <c r="D796" s="1" t="s">
        <v>1102</v>
      </c>
      <c r="E796" s="1" t="s">
        <v>13</v>
      </c>
      <c r="G796" s="1">
        <v>0</v>
      </c>
      <c r="H796" s="1">
        <v>0</v>
      </c>
      <c r="I796" s="1" t="s">
        <v>1103</v>
      </c>
      <c r="J796" s="1">
        <v>30.695799999999998</v>
      </c>
      <c r="L796" s="1" t="s">
        <v>20</v>
      </c>
      <c r="M796" t="str" cm="1">
        <f t="array" ref="M796">IF(L796="",S,L796)</f>
        <v>C</v>
      </c>
      <c r="N796" s="4">
        <f t="shared" si="49"/>
        <v>41.281386138613861</v>
      </c>
      <c r="O796">
        <v>1</v>
      </c>
      <c r="P796" t="str">
        <f t="shared" si="50"/>
        <v>M</v>
      </c>
      <c r="Q796">
        <f t="shared" si="51"/>
        <v>1</v>
      </c>
      <c r="R796">
        <f t="shared" si="52"/>
        <v>1</v>
      </c>
    </row>
    <row r="797" spans="1:18" ht="13.2" x14ac:dyDescent="0.25">
      <c r="A797" s="1">
        <v>795</v>
      </c>
      <c r="B797" s="1">
        <v>0</v>
      </c>
      <c r="C797" s="1">
        <v>3</v>
      </c>
      <c r="D797" s="1" t="s">
        <v>1104</v>
      </c>
      <c r="E797" s="1" t="s">
        <v>13</v>
      </c>
      <c r="F797" s="1">
        <v>25</v>
      </c>
      <c r="G797" s="1">
        <v>0</v>
      </c>
      <c r="H797" s="1">
        <v>0</v>
      </c>
      <c r="I797" s="1">
        <v>349203</v>
      </c>
      <c r="J797" s="1">
        <v>7.8958000000000004</v>
      </c>
      <c r="L797" s="1" t="s">
        <v>15</v>
      </c>
      <c r="M797" t="str" cm="1">
        <f t="array" ref="M797">IF(L797="",S,L797)</f>
        <v>S</v>
      </c>
      <c r="N797">
        <f t="shared" si="49"/>
        <v>25</v>
      </c>
      <c r="O797">
        <v>1</v>
      </c>
      <c r="P797" t="str">
        <f t="shared" si="50"/>
        <v>M</v>
      </c>
      <c r="Q797">
        <f t="shared" si="51"/>
        <v>1</v>
      </c>
      <c r="R797">
        <f t="shared" si="52"/>
        <v>1</v>
      </c>
    </row>
    <row r="798" spans="1:18" ht="13.2" x14ac:dyDescent="0.25">
      <c r="A798" s="1">
        <v>796</v>
      </c>
      <c r="B798" s="1">
        <v>0</v>
      </c>
      <c r="C798" s="1">
        <v>2</v>
      </c>
      <c r="D798" s="1" t="s">
        <v>1105</v>
      </c>
      <c r="E798" s="1" t="s">
        <v>13</v>
      </c>
      <c r="F798" s="1">
        <v>39</v>
      </c>
      <c r="G798" s="1">
        <v>0</v>
      </c>
      <c r="H798" s="1">
        <v>0</v>
      </c>
      <c r="I798" s="1">
        <v>28213</v>
      </c>
      <c r="J798" s="1">
        <v>13</v>
      </c>
      <c r="L798" s="1" t="s">
        <v>15</v>
      </c>
      <c r="M798" t="str" cm="1">
        <f t="array" ref="M798">IF(L798="",S,L798)</f>
        <v>S</v>
      </c>
      <c r="N798">
        <f t="shared" si="49"/>
        <v>39</v>
      </c>
      <c r="O798">
        <v>1</v>
      </c>
      <c r="P798" t="str">
        <f t="shared" si="50"/>
        <v>M</v>
      </c>
      <c r="Q798">
        <f t="shared" si="51"/>
        <v>1</v>
      </c>
      <c r="R798">
        <f t="shared" si="52"/>
        <v>1</v>
      </c>
    </row>
    <row r="799" spans="1:18" ht="13.2" x14ac:dyDescent="0.25">
      <c r="A799" s="1">
        <v>797</v>
      </c>
      <c r="B799" s="1">
        <v>1</v>
      </c>
      <c r="C799" s="1">
        <v>1</v>
      </c>
      <c r="D799" s="1" t="s">
        <v>1106</v>
      </c>
      <c r="E799" s="1" t="s">
        <v>17</v>
      </c>
      <c r="F799" s="1">
        <v>49</v>
      </c>
      <c r="G799" s="1">
        <v>0</v>
      </c>
      <c r="H799" s="1">
        <v>0</v>
      </c>
      <c r="I799" s="1">
        <v>17465</v>
      </c>
      <c r="J799" s="1">
        <v>25.929200000000002</v>
      </c>
      <c r="K799" s="1" t="s">
        <v>1107</v>
      </c>
      <c r="L799" s="1" t="s">
        <v>15</v>
      </c>
      <c r="M799" t="str" cm="1">
        <f t="array" ref="M799">IF(L799="",S,L799)</f>
        <v>S</v>
      </c>
      <c r="N799">
        <f t="shared" si="49"/>
        <v>49</v>
      </c>
      <c r="O799">
        <v>0</v>
      </c>
      <c r="P799" t="str">
        <f t="shared" si="50"/>
        <v>D</v>
      </c>
      <c r="Q799">
        <f t="shared" si="51"/>
        <v>1</v>
      </c>
      <c r="R799">
        <f t="shared" si="52"/>
        <v>1</v>
      </c>
    </row>
    <row r="800" spans="1:18" ht="13.2" x14ac:dyDescent="0.25">
      <c r="A800" s="1">
        <v>798</v>
      </c>
      <c r="B800" s="1">
        <v>1</v>
      </c>
      <c r="C800" s="1">
        <v>3</v>
      </c>
      <c r="D800" s="1" t="s">
        <v>1108</v>
      </c>
      <c r="E800" s="1" t="s">
        <v>17</v>
      </c>
      <c r="F800" s="1">
        <v>31</v>
      </c>
      <c r="G800" s="1">
        <v>0</v>
      </c>
      <c r="H800" s="1">
        <v>0</v>
      </c>
      <c r="I800" s="1">
        <v>349244</v>
      </c>
      <c r="J800" s="1">
        <v>8.6832999999999991</v>
      </c>
      <c r="L800" s="1" t="s">
        <v>15</v>
      </c>
      <c r="M800" t="str" cm="1">
        <f t="array" ref="M800">IF(L800="",S,L800)</f>
        <v>S</v>
      </c>
      <c r="N800">
        <f t="shared" si="49"/>
        <v>31</v>
      </c>
      <c r="O800">
        <v>0</v>
      </c>
      <c r="P800" t="str">
        <f t="shared" si="50"/>
        <v>M</v>
      </c>
      <c r="Q800">
        <f t="shared" si="51"/>
        <v>1</v>
      </c>
      <c r="R800">
        <f t="shared" si="52"/>
        <v>1</v>
      </c>
    </row>
    <row r="801" spans="1:18" ht="13.2" x14ac:dyDescent="0.25">
      <c r="A801" s="1">
        <v>799</v>
      </c>
      <c r="B801" s="1">
        <v>0</v>
      </c>
      <c r="C801" s="1">
        <v>3</v>
      </c>
      <c r="D801" s="1" t="s">
        <v>1109</v>
      </c>
      <c r="E801" s="1" t="s">
        <v>13</v>
      </c>
      <c r="F801" s="1">
        <v>30</v>
      </c>
      <c r="G801" s="1">
        <v>0</v>
      </c>
      <c r="H801" s="1">
        <v>0</v>
      </c>
      <c r="I801" s="1">
        <v>2685</v>
      </c>
      <c r="J801" s="1">
        <v>7.2291999999999996</v>
      </c>
      <c r="L801" s="1" t="s">
        <v>20</v>
      </c>
      <c r="M801" t="str" cm="1">
        <f t="array" ref="M801">IF(L801="",S,L801)</f>
        <v>C</v>
      </c>
      <c r="N801">
        <f t="shared" si="49"/>
        <v>30</v>
      </c>
      <c r="O801">
        <v>1</v>
      </c>
      <c r="P801" t="str">
        <f t="shared" si="50"/>
        <v>M</v>
      </c>
      <c r="Q801">
        <f t="shared" si="51"/>
        <v>1</v>
      </c>
      <c r="R801">
        <f t="shared" si="52"/>
        <v>1</v>
      </c>
    </row>
    <row r="802" spans="1:18" ht="13.2" x14ac:dyDescent="0.25">
      <c r="A802" s="1">
        <v>800</v>
      </c>
      <c r="B802" s="1">
        <v>0</v>
      </c>
      <c r="C802" s="1">
        <v>3</v>
      </c>
      <c r="D802" s="1" t="s">
        <v>1110</v>
      </c>
      <c r="E802" s="1" t="s">
        <v>17</v>
      </c>
      <c r="F802" s="1">
        <v>30</v>
      </c>
      <c r="G802" s="1">
        <v>1</v>
      </c>
      <c r="H802" s="1">
        <v>1</v>
      </c>
      <c r="I802" s="1">
        <v>345773</v>
      </c>
      <c r="J802" s="1">
        <v>24.15</v>
      </c>
      <c r="L802" s="1" t="s">
        <v>15</v>
      </c>
      <c r="M802" t="str" cm="1">
        <f t="array" ref="M802">IF(L802="",S,L802)</f>
        <v>S</v>
      </c>
      <c r="N802">
        <f t="shared" si="49"/>
        <v>30</v>
      </c>
      <c r="O802">
        <v>0</v>
      </c>
      <c r="P802" t="str">
        <f t="shared" si="50"/>
        <v>M</v>
      </c>
      <c r="Q802">
        <f t="shared" si="51"/>
        <v>3</v>
      </c>
      <c r="R802">
        <f t="shared" si="52"/>
        <v>0</v>
      </c>
    </row>
    <row r="803" spans="1:18" ht="13.2" x14ac:dyDescent="0.25">
      <c r="A803" s="1">
        <v>801</v>
      </c>
      <c r="B803" s="1">
        <v>0</v>
      </c>
      <c r="C803" s="1">
        <v>2</v>
      </c>
      <c r="D803" s="1" t="s">
        <v>1111</v>
      </c>
      <c r="E803" s="1" t="s">
        <v>13</v>
      </c>
      <c r="F803" s="1">
        <v>34</v>
      </c>
      <c r="G803" s="1">
        <v>0</v>
      </c>
      <c r="H803" s="1">
        <v>0</v>
      </c>
      <c r="I803" s="1">
        <v>250647</v>
      </c>
      <c r="J803" s="1">
        <v>13</v>
      </c>
      <c r="L803" s="1" t="s">
        <v>15</v>
      </c>
      <c r="M803" t="str" cm="1">
        <f t="array" ref="M803">IF(L803="",S,L803)</f>
        <v>S</v>
      </c>
      <c r="N803">
        <f t="shared" si="49"/>
        <v>34</v>
      </c>
      <c r="O803">
        <v>1</v>
      </c>
      <c r="P803" t="str">
        <f t="shared" si="50"/>
        <v>M</v>
      </c>
      <c r="Q803">
        <f t="shared" si="51"/>
        <v>1</v>
      </c>
      <c r="R803">
        <f t="shared" si="52"/>
        <v>1</v>
      </c>
    </row>
    <row r="804" spans="1:18" ht="13.2" x14ac:dyDescent="0.25">
      <c r="A804" s="1">
        <v>802</v>
      </c>
      <c r="B804" s="1">
        <v>1</v>
      </c>
      <c r="C804" s="1">
        <v>2</v>
      </c>
      <c r="D804" s="1" t="s">
        <v>1112</v>
      </c>
      <c r="E804" s="1" t="s">
        <v>17</v>
      </c>
      <c r="F804" s="1">
        <v>31</v>
      </c>
      <c r="G804" s="1">
        <v>1</v>
      </c>
      <c r="H804" s="1">
        <v>1</v>
      </c>
      <c r="I804" s="1" t="s">
        <v>363</v>
      </c>
      <c r="J804" s="1">
        <v>26.25</v>
      </c>
      <c r="L804" s="1" t="s">
        <v>15</v>
      </c>
      <c r="M804" t="str" cm="1">
        <f t="array" ref="M804">IF(L804="",S,L804)</f>
        <v>S</v>
      </c>
      <c r="N804">
        <f t="shared" si="49"/>
        <v>31</v>
      </c>
      <c r="O804">
        <v>0</v>
      </c>
      <c r="P804" t="str">
        <f t="shared" si="50"/>
        <v>M</v>
      </c>
      <c r="Q804">
        <f t="shared" si="51"/>
        <v>3</v>
      </c>
      <c r="R804">
        <f t="shared" si="52"/>
        <v>0</v>
      </c>
    </row>
    <row r="805" spans="1:18" ht="13.2" x14ac:dyDescent="0.25">
      <c r="A805" s="1">
        <v>803</v>
      </c>
      <c r="B805" s="1">
        <v>1</v>
      </c>
      <c r="C805" s="1">
        <v>1</v>
      </c>
      <c r="D805" s="1" t="s">
        <v>1113</v>
      </c>
      <c r="E805" s="1" t="s">
        <v>13</v>
      </c>
      <c r="F805" s="1">
        <v>11</v>
      </c>
      <c r="G805" s="1">
        <v>1</v>
      </c>
      <c r="H805" s="1">
        <v>2</v>
      </c>
      <c r="I805" s="1">
        <v>113760</v>
      </c>
      <c r="J805" s="1">
        <v>120</v>
      </c>
      <c r="K805" s="1" t="s">
        <v>580</v>
      </c>
      <c r="L805" s="1" t="s">
        <v>15</v>
      </c>
      <c r="M805" t="str" cm="1">
        <f t="array" ref="M805">IF(L805="",S,L805)</f>
        <v>S</v>
      </c>
      <c r="N805">
        <f t="shared" si="49"/>
        <v>11</v>
      </c>
      <c r="O805">
        <v>1</v>
      </c>
      <c r="P805" t="str">
        <f t="shared" si="50"/>
        <v>B</v>
      </c>
      <c r="Q805">
        <f t="shared" si="51"/>
        <v>4</v>
      </c>
      <c r="R805">
        <f t="shared" si="52"/>
        <v>0</v>
      </c>
    </row>
    <row r="806" spans="1:18" ht="13.2" x14ac:dyDescent="0.25">
      <c r="A806" s="1">
        <v>804</v>
      </c>
      <c r="B806" s="1">
        <v>1</v>
      </c>
      <c r="C806" s="1">
        <v>3</v>
      </c>
      <c r="D806" s="1" t="s">
        <v>1114</v>
      </c>
      <c r="E806" s="1" t="s">
        <v>13</v>
      </c>
      <c r="F806" s="1">
        <v>0.42</v>
      </c>
      <c r="G806" s="1">
        <v>0</v>
      </c>
      <c r="H806" s="1">
        <v>1</v>
      </c>
      <c r="I806" s="1">
        <v>2625</v>
      </c>
      <c r="J806" s="1">
        <v>8.5167000000000002</v>
      </c>
      <c r="L806" s="1" t="s">
        <v>20</v>
      </c>
      <c r="M806" t="str" cm="1">
        <f t="array" ref="M806">IF(L806="",S,L806)</f>
        <v>C</v>
      </c>
      <c r="N806" s="4">
        <f t="shared" si="49"/>
        <v>0.42</v>
      </c>
      <c r="O806">
        <v>1</v>
      </c>
      <c r="P806" t="str">
        <f t="shared" si="50"/>
        <v>M</v>
      </c>
      <c r="Q806">
        <f t="shared" si="51"/>
        <v>2</v>
      </c>
      <c r="R806">
        <f t="shared" si="52"/>
        <v>0</v>
      </c>
    </row>
    <row r="807" spans="1:18" ht="13.2" x14ac:dyDescent="0.25">
      <c r="A807" s="1">
        <v>805</v>
      </c>
      <c r="B807" s="1">
        <v>1</v>
      </c>
      <c r="C807" s="1">
        <v>3</v>
      </c>
      <c r="D807" s="1" t="s">
        <v>1115</v>
      </c>
      <c r="E807" s="1" t="s">
        <v>13</v>
      </c>
      <c r="F807" s="1">
        <v>27</v>
      </c>
      <c r="G807" s="1">
        <v>0</v>
      </c>
      <c r="H807" s="1">
        <v>0</v>
      </c>
      <c r="I807" s="1">
        <v>347089</v>
      </c>
      <c r="J807" s="1">
        <v>6.9749999999999996</v>
      </c>
      <c r="L807" s="1" t="s">
        <v>15</v>
      </c>
      <c r="M807" t="str" cm="1">
        <f t="array" ref="M807">IF(L807="",S,L807)</f>
        <v>S</v>
      </c>
      <c r="N807">
        <f t="shared" si="49"/>
        <v>27</v>
      </c>
      <c r="O807">
        <v>1</v>
      </c>
      <c r="P807" t="str">
        <f t="shared" si="50"/>
        <v>M</v>
      </c>
      <c r="Q807">
        <f t="shared" si="51"/>
        <v>1</v>
      </c>
      <c r="R807">
        <f t="shared" si="52"/>
        <v>1</v>
      </c>
    </row>
    <row r="808" spans="1:18" ht="13.2" x14ac:dyDescent="0.25">
      <c r="A808" s="1">
        <v>806</v>
      </c>
      <c r="B808" s="1">
        <v>0</v>
      </c>
      <c r="C808" s="1">
        <v>3</v>
      </c>
      <c r="D808" s="1" t="s">
        <v>1116</v>
      </c>
      <c r="E808" s="1" t="s">
        <v>13</v>
      </c>
      <c r="F808" s="1">
        <v>31</v>
      </c>
      <c r="G808" s="1">
        <v>0</v>
      </c>
      <c r="H808" s="1">
        <v>0</v>
      </c>
      <c r="I808" s="1">
        <v>347063</v>
      </c>
      <c r="J808" s="1">
        <v>7.7750000000000004</v>
      </c>
      <c r="L808" s="1" t="s">
        <v>15</v>
      </c>
      <c r="M808" t="str" cm="1">
        <f t="array" ref="M808">IF(L808="",S,L808)</f>
        <v>S</v>
      </c>
      <c r="N808">
        <f t="shared" si="49"/>
        <v>31</v>
      </c>
      <c r="O808">
        <v>1</v>
      </c>
      <c r="P808" t="str">
        <f t="shared" si="50"/>
        <v>M</v>
      </c>
      <c r="Q808">
        <f t="shared" si="51"/>
        <v>1</v>
      </c>
      <c r="R808">
        <f t="shared" si="52"/>
        <v>1</v>
      </c>
    </row>
    <row r="809" spans="1:18" ht="13.2" x14ac:dyDescent="0.25">
      <c r="A809" s="1">
        <v>807</v>
      </c>
      <c r="B809" s="1">
        <v>0</v>
      </c>
      <c r="C809" s="1">
        <v>1</v>
      </c>
      <c r="D809" s="1" t="s">
        <v>1117</v>
      </c>
      <c r="E809" s="1" t="s">
        <v>13</v>
      </c>
      <c r="F809" s="1">
        <v>39</v>
      </c>
      <c r="G809" s="1">
        <v>0</v>
      </c>
      <c r="H809" s="1">
        <v>0</v>
      </c>
      <c r="I809" s="1">
        <v>112050</v>
      </c>
      <c r="J809" s="1">
        <v>0</v>
      </c>
      <c r="K809" s="1" t="s">
        <v>1118</v>
      </c>
      <c r="L809" s="1" t="s">
        <v>15</v>
      </c>
      <c r="M809" t="str" cm="1">
        <f t="array" ref="M809">IF(L809="",S,L809)</f>
        <v>S</v>
      </c>
      <c r="N809">
        <f t="shared" si="49"/>
        <v>39</v>
      </c>
      <c r="O809">
        <v>1</v>
      </c>
      <c r="P809" t="str">
        <f t="shared" si="50"/>
        <v>A</v>
      </c>
      <c r="Q809">
        <f t="shared" si="51"/>
        <v>1</v>
      </c>
      <c r="R809">
        <f t="shared" si="52"/>
        <v>1</v>
      </c>
    </row>
    <row r="810" spans="1:18" ht="13.2" x14ac:dyDescent="0.25">
      <c r="A810" s="1">
        <v>808</v>
      </c>
      <c r="B810" s="1">
        <v>0</v>
      </c>
      <c r="C810" s="1">
        <v>3</v>
      </c>
      <c r="D810" s="1" t="s">
        <v>1119</v>
      </c>
      <c r="E810" s="1" t="s">
        <v>17</v>
      </c>
      <c r="F810" s="1">
        <v>18</v>
      </c>
      <c r="G810" s="1">
        <v>0</v>
      </c>
      <c r="H810" s="1">
        <v>0</v>
      </c>
      <c r="I810" s="1">
        <v>347087</v>
      </c>
      <c r="J810" s="1">
        <v>7.7750000000000004</v>
      </c>
      <c r="L810" s="1" t="s">
        <v>15</v>
      </c>
      <c r="M810" t="str" cm="1">
        <f t="array" ref="M810">IF(L810="",S,L810)</f>
        <v>S</v>
      </c>
      <c r="N810">
        <f t="shared" si="49"/>
        <v>18</v>
      </c>
      <c r="O810">
        <v>0</v>
      </c>
      <c r="P810" t="str">
        <f t="shared" si="50"/>
        <v>M</v>
      </c>
      <c r="Q810">
        <f t="shared" si="51"/>
        <v>1</v>
      </c>
      <c r="R810">
        <f t="shared" si="52"/>
        <v>1</v>
      </c>
    </row>
    <row r="811" spans="1:18" ht="13.2" x14ac:dyDescent="0.25">
      <c r="A811" s="1">
        <v>809</v>
      </c>
      <c r="B811" s="1">
        <v>0</v>
      </c>
      <c r="C811" s="1">
        <v>2</v>
      </c>
      <c r="D811" s="1" t="s">
        <v>1120</v>
      </c>
      <c r="E811" s="1" t="s">
        <v>13</v>
      </c>
      <c r="F811" s="1">
        <v>39</v>
      </c>
      <c r="G811" s="1">
        <v>0</v>
      </c>
      <c r="H811" s="1">
        <v>0</v>
      </c>
      <c r="I811" s="1">
        <v>248723</v>
      </c>
      <c r="J811" s="1">
        <v>13</v>
      </c>
      <c r="L811" s="1" t="s">
        <v>15</v>
      </c>
      <c r="M811" t="str" cm="1">
        <f t="array" ref="M811">IF(L811="",S,L811)</f>
        <v>S</v>
      </c>
      <c r="N811">
        <f t="shared" si="49"/>
        <v>39</v>
      </c>
      <c r="O811">
        <v>1</v>
      </c>
      <c r="P811" t="str">
        <f t="shared" si="50"/>
        <v>M</v>
      </c>
      <c r="Q811">
        <f t="shared" si="51"/>
        <v>1</v>
      </c>
      <c r="R811">
        <f t="shared" si="52"/>
        <v>1</v>
      </c>
    </row>
    <row r="812" spans="1:18" ht="13.2" x14ac:dyDescent="0.25">
      <c r="A812" s="1">
        <v>810</v>
      </c>
      <c r="B812" s="1">
        <v>1</v>
      </c>
      <c r="C812" s="1">
        <v>1</v>
      </c>
      <c r="D812" s="1" t="s">
        <v>1121</v>
      </c>
      <c r="E812" s="1" t="s">
        <v>17</v>
      </c>
      <c r="F812" s="1">
        <v>33</v>
      </c>
      <c r="G812" s="1">
        <v>1</v>
      </c>
      <c r="H812" s="1">
        <v>0</v>
      </c>
      <c r="I812" s="1">
        <v>113806</v>
      </c>
      <c r="J812" s="1">
        <v>53.1</v>
      </c>
      <c r="K812" s="1" t="s">
        <v>1016</v>
      </c>
      <c r="L812" s="1" t="s">
        <v>15</v>
      </c>
      <c r="M812" t="str" cm="1">
        <f t="array" ref="M812">IF(L812="",S,L812)</f>
        <v>S</v>
      </c>
      <c r="N812">
        <f t="shared" si="49"/>
        <v>33</v>
      </c>
      <c r="O812">
        <v>0</v>
      </c>
      <c r="P812" t="str">
        <f t="shared" si="50"/>
        <v>E</v>
      </c>
      <c r="Q812">
        <f t="shared" si="51"/>
        <v>2</v>
      </c>
      <c r="R812">
        <f t="shared" si="52"/>
        <v>0</v>
      </c>
    </row>
    <row r="813" spans="1:18" ht="13.2" x14ac:dyDescent="0.25">
      <c r="A813" s="1">
        <v>811</v>
      </c>
      <c r="B813" s="1">
        <v>0</v>
      </c>
      <c r="C813" s="1">
        <v>3</v>
      </c>
      <c r="D813" s="1" t="s">
        <v>1122</v>
      </c>
      <c r="E813" s="1" t="s">
        <v>13</v>
      </c>
      <c r="F813" s="1">
        <v>26</v>
      </c>
      <c r="G813" s="1">
        <v>0</v>
      </c>
      <c r="H813" s="1">
        <v>0</v>
      </c>
      <c r="I813" s="1">
        <v>3474</v>
      </c>
      <c r="J813" s="1">
        <v>7.8875000000000002</v>
      </c>
      <c r="L813" s="1" t="s">
        <v>15</v>
      </c>
      <c r="M813" t="str" cm="1">
        <f t="array" ref="M813">IF(L813="",S,L813)</f>
        <v>S</v>
      </c>
      <c r="N813">
        <f t="shared" si="49"/>
        <v>26</v>
      </c>
      <c r="O813">
        <v>1</v>
      </c>
      <c r="P813" t="str">
        <f t="shared" si="50"/>
        <v>M</v>
      </c>
      <c r="Q813">
        <f t="shared" si="51"/>
        <v>1</v>
      </c>
      <c r="R813">
        <f t="shared" si="52"/>
        <v>1</v>
      </c>
    </row>
    <row r="814" spans="1:18" ht="13.2" x14ac:dyDescent="0.25">
      <c r="A814" s="1">
        <v>812</v>
      </c>
      <c r="B814" s="1">
        <v>0</v>
      </c>
      <c r="C814" s="1">
        <v>3</v>
      </c>
      <c r="D814" s="1" t="s">
        <v>1123</v>
      </c>
      <c r="E814" s="1" t="s">
        <v>13</v>
      </c>
      <c r="F814" s="1">
        <v>39</v>
      </c>
      <c r="G814" s="1">
        <v>0</v>
      </c>
      <c r="H814" s="1">
        <v>0</v>
      </c>
      <c r="I814" s="1" t="s">
        <v>812</v>
      </c>
      <c r="J814" s="1">
        <v>24.15</v>
      </c>
      <c r="L814" s="1" t="s">
        <v>15</v>
      </c>
      <c r="M814" t="str" cm="1">
        <f t="array" ref="M814">IF(L814="",S,L814)</f>
        <v>S</v>
      </c>
      <c r="N814">
        <f t="shared" si="49"/>
        <v>39</v>
      </c>
      <c r="O814">
        <v>1</v>
      </c>
      <c r="P814" t="str">
        <f t="shared" si="50"/>
        <v>M</v>
      </c>
      <c r="Q814">
        <f t="shared" si="51"/>
        <v>1</v>
      </c>
      <c r="R814">
        <f t="shared" si="52"/>
        <v>1</v>
      </c>
    </row>
    <row r="815" spans="1:18" ht="13.2" x14ac:dyDescent="0.25">
      <c r="A815" s="1">
        <v>813</v>
      </c>
      <c r="B815" s="1">
        <v>0</v>
      </c>
      <c r="C815" s="1">
        <v>2</v>
      </c>
      <c r="D815" s="1" t="s">
        <v>1124</v>
      </c>
      <c r="E815" s="1" t="s">
        <v>13</v>
      </c>
      <c r="F815" s="1">
        <v>35</v>
      </c>
      <c r="G815" s="1">
        <v>0</v>
      </c>
      <c r="H815" s="1">
        <v>0</v>
      </c>
      <c r="I815" s="1">
        <v>28206</v>
      </c>
      <c r="J815" s="1">
        <v>10.5</v>
      </c>
      <c r="L815" s="1" t="s">
        <v>15</v>
      </c>
      <c r="M815" t="str" cm="1">
        <f t="array" ref="M815">IF(L815="",S,L815)</f>
        <v>S</v>
      </c>
      <c r="N815">
        <f t="shared" si="49"/>
        <v>35</v>
      </c>
      <c r="O815">
        <v>1</v>
      </c>
      <c r="P815" t="str">
        <f t="shared" si="50"/>
        <v>M</v>
      </c>
      <c r="Q815">
        <f t="shared" si="51"/>
        <v>1</v>
      </c>
      <c r="R815">
        <f t="shared" si="52"/>
        <v>1</v>
      </c>
    </row>
    <row r="816" spans="1:18" ht="13.2" x14ac:dyDescent="0.25">
      <c r="A816" s="1">
        <v>814</v>
      </c>
      <c r="B816" s="1">
        <v>0</v>
      </c>
      <c r="C816" s="1">
        <v>3</v>
      </c>
      <c r="D816" s="1" t="s">
        <v>1125</v>
      </c>
      <c r="E816" s="1" t="s">
        <v>17</v>
      </c>
      <c r="F816" s="1">
        <v>6</v>
      </c>
      <c r="G816" s="1">
        <v>4</v>
      </c>
      <c r="H816" s="1">
        <v>2</v>
      </c>
      <c r="I816" s="1">
        <v>347082</v>
      </c>
      <c r="J816" s="1">
        <v>31.274999999999999</v>
      </c>
      <c r="L816" s="1" t="s">
        <v>15</v>
      </c>
      <c r="M816" t="str" cm="1">
        <f t="array" ref="M816">IF(L816="",S,L816)</f>
        <v>S</v>
      </c>
      <c r="N816">
        <f t="shared" si="49"/>
        <v>6</v>
      </c>
      <c r="O816">
        <v>0</v>
      </c>
      <c r="P816" t="str">
        <f t="shared" si="50"/>
        <v>M</v>
      </c>
      <c r="Q816">
        <f t="shared" si="51"/>
        <v>7</v>
      </c>
      <c r="R816">
        <f t="shared" si="52"/>
        <v>0</v>
      </c>
    </row>
    <row r="817" spans="1:18" ht="13.2" x14ac:dyDescent="0.25">
      <c r="A817" s="1">
        <v>815</v>
      </c>
      <c r="B817" s="1">
        <v>0</v>
      </c>
      <c r="C817" s="1">
        <v>3</v>
      </c>
      <c r="D817" s="1" t="s">
        <v>1126</v>
      </c>
      <c r="E817" s="1" t="s">
        <v>13</v>
      </c>
      <c r="F817" s="1">
        <v>30.5</v>
      </c>
      <c r="G817" s="1">
        <v>0</v>
      </c>
      <c r="H817" s="1">
        <v>0</v>
      </c>
      <c r="I817" s="1">
        <v>364499</v>
      </c>
      <c r="J817" s="1">
        <v>8.0500000000000007</v>
      </c>
      <c r="L817" s="1" t="s">
        <v>15</v>
      </c>
      <c r="M817" t="str" cm="1">
        <f t="array" ref="M817">IF(L817="",S,L817)</f>
        <v>S</v>
      </c>
      <c r="N817" s="4">
        <f t="shared" si="49"/>
        <v>30.5</v>
      </c>
      <c r="O817">
        <v>1</v>
      </c>
      <c r="P817" t="str">
        <f t="shared" si="50"/>
        <v>M</v>
      </c>
      <c r="Q817">
        <f t="shared" si="51"/>
        <v>1</v>
      </c>
      <c r="R817">
        <f t="shared" si="52"/>
        <v>1</v>
      </c>
    </row>
    <row r="818" spans="1:18" ht="13.2" x14ac:dyDescent="0.25">
      <c r="A818" s="1">
        <v>816</v>
      </c>
      <c r="B818" s="1">
        <v>0</v>
      </c>
      <c r="C818" s="1">
        <v>1</v>
      </c>
      <c r="D818" s="1" t="s">
        <v>1127</v>
      </c>
      <c r="E818" s="1" t="s">
        <v>13</v>
      </c>
      <c r="G818" s="1">
        <v>0</v>
      </c>
      <c r="H818" s="1">
        <v>0</v>
      </c>
      <c r="I818" s="1">
        <v>112058</v>
      </c>
      <c r="J818" s="1">
        <v>0</v>
      </c>
      <c r="K818" s="1" t="s">
        <v>1128</v>
      </c>
      <c r="L818" s="1" t="s">
        <v>15</v>
      </c>
      <c r="M818" t="str" cm="1">
        <f t="array" ref="M818">IF(L818="",S,L818)</f>
        <v>S</v>
      </c>
      <c r="N818" s="4">
        <f t="shared" si="49"/>
        <v>41.281386138613861</v>
      </c>
      <c r="O818">
        <v>1</v>
      </c>
      <c r="P818" t="str">
        <f t="shared" si="50"/>
        <v>B</v>
      </c>
      <c r="Q818">
        <f t="shared" si="51"/>
        <v>1</v>
      </c>
      <c r="R818">
        <f t="shared" si="52"/>
        <v>1</v>
      </c>
    </row>
    <row r="819" spans="1:18" ht="13.2" x14ac:dyDescent="0.25">
      <c r="A819" s="1">
        <v>817</v>
      </c>
      <c r="B819" s="1">
        <v>0</v>
      </c>
      <c r="C819" s="1">
        <v>3</v>
      </c>
      <c r="D819" s="1" t="s">
        <v>1129</v>
      </c>
      <c r="E819" s="1" t="s">
        <v>17</v>
      </c>
      <c r="F819" s="1">
        <v>23</v>
      </c>
      <c r="G819" s="1">
        <v>0</v>
      </c>
      <c r="H819" s="1">
        <v>0</v>
      </c>
      <c r="I819" s="1" t="s">
        <v>1130</v>
      </c>
      <c r="J819" s="1">
        <v>7.9249999999999998</v>
      </c>
      <c r="L819" s="1" t="s">
        <v>15</v>
      </c>
      <c r="M819" t="str" cm="1">
        <f t="array" ref="M819">IF(L819="",S,L819)</f>
        <v>S</v>
      </c>
      <c r="N819">
        <f t="shared" si="49"/>
        <v>23</v>
      </c>
      <c r="O819">
        <v>0</v>
      </c>
      <c r="P819" t="str">
        <f t="shared" si="50"/>
        <v>M</v>
      </c>
      <c r="Q819">
        <f t="shared" si="51"/>
        <v>1</v>
      </c>
      <c r="R819">
        <f t="shared" si="52"/>
        <v>1</v>
      </c>
    </row>
    <row r="820" spans="1:18" ht="13.2" x14ac:dyDescent="0.25">
      <c r="A820" s="1">
        <v>818</v>
      </c>
      <c r="B820" s="1">
        <v>0</v>
      </c>
      <c r="C820" s="1">
        <v>2</v>
      </c>
      <c r="D820" s="1" t="s">
        <v>1131</v>
      </c>
      <c r="E820" s="1" t="s">
        <v>13</v>
      </c>
      <c r="F820" s="1">
        <v>31</v>
      </c>
      <c r="G820" s="1">
        <v>1</v>
      </c>
      <c r="H820" s="1">
        <v>1</v>
      </c>
      <c r="I820" s="1" t="s">
        <v>1132</v>
      </c>
      <c r="J820" s="1">
        <v>37.004199999999997</v>
      </c>
      <c r="L820" s="1" t="s">
        <v>20</v>
      </c>
      <c r="M820" t="str" cm="1">
        <f t="array" ref="M820">IF(L820="",S,L820)</f>
        <v>C</v>
      </c>
      <c r="N820">
        <f t="shared" si="49"/>
        <v>31</v>
      </c>
      <c r="O820">
        <v>1</v>
      </c>
      <c r="P820" t="str">
        <f t="shared" si="50"/>
        <v>M</v>
      </c>
      <c r="Q820">
        <f t="shared" si="51"/>
        <v>3</v>
      </c>
      <c r="R820">
        <f t="shared" si="52"/>
        <v>0</v>
      </c>
    </row>
    <row r="821" spans="1:18" ht="13.2" x14ac:dyDescent="0.25">
      <c r="A821" s="1">
        <v>819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43</v>
      </c>
      <c r="G821" s="1">
        <v>0</v>
      </c>
      <c r="H821" s="1">
        <v>0</v>
      </c>
      <c r="I821" s="1" t="s">
        <v>1134</v>
      </c>
      <c r="J821" s="1">
        <v>6.45</v>
      </c>
      <c r="L821" s="1" t="s">
        <v>15</v>
      </c>
      <c r="M821" t="str" cm="1">
        <f t="array" ref="M821">IF(L821="",S,L821)</f>
        <v>S</v>
      </c>
      <c r="N821">
        <f t="shared" si="49"/>
        <v>43</v>
      </c>
      <c r="O821">
        <v>1</v>
      </c>
      <c r="P821" t="str">
        <f t="shared" si="50"/>
        <v>M</v>
      </c>
      <c r="Q821">
        <f t="shared" si="51"/>
        <v>1</v>
      </c>
      <c r="R821">
        <f t="shared" si="52"/>
        <v>1</v>
      </c>
    </row>
    <row r="822" spans="1:18" ht="13.2" x14ac:dyDescent="0.25">
      <c r="A822" s="1">
        <v>820</v>
      </c>
      <c r="B822" s="1">
        <v>0</v>
      </c>
      <c r="C822" s="1">
        <v>3</v>
      </c>
      <c r="D822" s="1" t="s">
        <v>1135</v>
      </c>
      <c r="E822" s="1" t="s">
        <v>13</v>
      </c>
      <c r="F822" s="1">
        <v>10</v>
      </c>
      <c r="G822" s="1">
        <v>3</v>
      </c>
      <c r="H822" s="1">
        <v>2</v>
      </c>
      <c r="I822" s="1">
        <v>347088</v>
      </c>
      <c r="J822" s="1">
        <v>27.9</v>
      </c>
      <c r="L822" s="1" t="s">
        <v>15</v>
      </c>
      <c r="M822" t="str" cm="1">
        <f t="array" ref="M822">IF(L822="",S,L822)</f>
        <v>S</v>
      </c>
      <c r="N822">
        <f t="shared" si="49"/>
        <v>10</v>
      </c>
      <c r="O822">
        <v>1</v>
      </c>
      <c r="P822" t="str">
        <f t="shared" si="50"/>
        <v>M</v>
      </c>
      <c r="Q822">
        <f t="shared" si="51"/>
        <v>6</v>
      </c>
      <c r="R822">
        <f t="shared" si="52"/>
        <v>0</v>
      </c>
    </row>
    <row r="823" spans="1:18" ht="13.2" x14ac:dyDescent="0.25">
      <c r="A823" s="1">
        <v>821</v>
      </c>
      <c r="B823" s="1">
        <v>1</v>
      </c>
      <c r="C823" s="1">
        <v>1</v>
      </c>
      <c r="D823" s="1" t="s">
        <v>1136</v>
      </c>
      <c r="E823" s="1" t="s">
        <v>17</v>
      </c>
      <c r="F823" s="1">
        <v>52</v>
      </c>
      <c r="G823" s="1">
        <v>1</v>
      </c>
      <c r="H823" s="1">
        <v>1</v>
      </c>
      <c r="I823" s="1">
        <v>12749</v>
      </c>
      <c r="J823" s="1">
        <v>93.5</v>
      </c>
      <c r="K823" s="1" t="s">
        <v>1137</v>
      </c>
      <c r="L823" s="1" t="s">
        <v>15</v>
      </c>
      <c r="M823" t="str" cm="1">
        <f t="array" ref="M823">IF(L823="",S,L823)</f>
        <v>S</v>
      </c>
      <c r="N823">
        <f t="shared" si="49"/>
        <v>52</v>
      </c>
      <c r="O823">
        <v>0</v>
      </c>
      <c r="P823" t="str">
        <f t="shared" si="50"/>
        <v>B</v>
      </c>
      <c r="Q823">
        <f t="shared" si="51"/>
        <v>3</v>
      </c>
      <c r="R823">
        <f t="shared" si="52"/>
        <v>0</v>
      </c>
    </row>
    <row r="824" spans="1:18" ht="13.2" x14ac:dyDescent="0.25">
      <c r="A824" s="1">
        <v>822</v>
      </c>
      <c r="B824" s="1">
        <v>1</v>
      </c>
      <c r="C824" s="1">
        <v>3</v>
      </c>
      <c r="D824" s="1" t="s">
        <v>1138</v>
      </c>
      <c r="E824" s="1" t="s">
        <v>13</v>
      </c>
      <c r="F824" s="1">
        <v>27</v>
      </c>
      <c r="G824" s="1">
        <v>0</v>
      </c>
      <c r="H824" s="1">
        <v>0</v>
      </c>
      <c r="I824" s="1">
        <v>315098</v>
      </c>
      <c r="J824" s="1">
        <v>8.6624999999999996</v>
      </c>
      <c r="L824" s="1" t="s">
        <v>15</v>
      </c>
      <c r="M824" t="str" cm="1">
        <f t="array" ref="M824">IF(L824="",S,L824)</f>
        <v>S</v>
      </c>
      <c r="N824">
        <f t="shared" si="49"/>
        <v>27</v>
      </c>
      <c r="O824">
        <v>1</v>
      </c>
      <c r="P824" t="str">
        <f t="shared" si="50"/>
        <v>M</v>
      </c>
      <c r="Q824">
        <f t="shared" si="51"/>
        <v>1</v>
      </c>
      <c r="R824">
        <f t="shared" si="52"/>
        <v>1</v>
      </c>
    </row>
    <row r="825" spans="1:18" ht="13.2" x14ac:dyDescent="0.25">
      <c r="A825" s="1">
        <v>823</v>
      </c>
      <c r="B825" s="1">
        <v>0</v>
      </c>
      <c r="C825" s="1">
        <v>1</v>
      </c>
      <c r="D825" s="1" t="s">
        <v>1139</v>
      </c>
      <c r="E825" s="1" t="s">
        <v>13</v>
      </c>
      <c r="F825" s="1">
        <v>38</v>
      </c>
      <c r="G825" s="1">
        <v>0</v>
      </c>
      <c r="H825" s="1">
        <v>0</v>
      </c>
      <c r="I825" s="1">
        <v>19972</v>
      </c>
      <c r="J825" s="1">
        <v>0</v>
      </c>
      <c r="L825" s="1" t="s">
        <v>15</v>
      </c>
      <c r="M825" t="str" cm="1">
        <f t="array" ref="M825">IF(L825="",S,L825)</f>
        <v>S</v>
      </c>
      <c r="N825">
        <f t="shared" si="49"/>
        <v>38</v>
      </c>
      <c r="O825">
        <v>1</v>
      </c>
      <c r="P825" t="str">
        <f t="shared" si="50"/>
        <v>M</v>
      </c>
      <c r="Q825">
        <f t="shared" si="51"/>
        <v>1</v>
      </c>
      <c r="R825">
        <f t="shared" si="52"/>
        <v>1</v>
      </c>
    </row>
    <row r="826" spans="1:18" ht="13.2" x14ac:dyDescent="0.25">
      <c r="A826" s="1">
        <v>824</v>
      </c>
      <c r="B826" s="1">
        <v>1</v>
      </c>
      <c r="C826" s="1">
        <v>3</v>
      </c>
      <c r="D826" s="1" t="s">
        <v>1140</v>
      </c>
      <c r="E826" s="1" t="s">
        <v>17</v>
      </c>
      <c r="F826" s="1">
        <v>27</v>
      </c>
      <c r="G826" s="1">
        <v>0</v>
      </c>
      <c r="H826" s="1">
        <v>1</v>
      </c>
      <c r="I826" s="1">
        <v>392096</v>
      </c>
      <c r="J826" s="1">
        <v>12.475</v>
      </c>
      <c r="K826" s="1" t="s">
        <v>1050</v>
      </c>
      <c r="L826" s="1" t="s">
        <v>15</v>
      </c>
      <c r="M826" t="str" cm="1">
        <f t="array" ref="M826">IF(L826="",S,L826)</f>
        <v>S</v>
      </c>
      <c r="N826">
        <f t="shared" si="49"/>
        <v>27</v>
      </c>
      <c r="O826">
        <v>0</v>
      </c>
      <c r="P826" t="str">
        <f t="shared" si="50"/>
        <v>E</v>
      </c>
      <c r="Q826">
        <f t="shared" si="51"/>
        <v>2</v>
      </c>
      <c r="R826">
        <f t="shared" si="52"/>
        <v>0</v>
      </c>
    </row>
    <row r="827" spans="1:18" ht="13.2" x14ac:dyDescent="0.25">
      <c r="A827" s="1">
        <v>825</v>
      </c>
      <c r="B827" s="1">
        <v>0</v>
      </c>
      <c r="C827" s="1">
        <v>3</v>
      </c>
      <c r="D827" s="1" t="s">
        <v>1141</v>
      </c>
      <c r="E827" s="1" t="s">
        <v>13</v>
      </c>
      <c r="F827" s="1">
        <v>2</v>
      </c>
      <c r="G827" s="1">
        <v>4</v>
      </c>
      <c r="H827" s="1">
        <v>1</v>
      </c>
      <c r="I827" s="1">
        <v>3101295</v>
      </c>
      <c r="J827" s="1">
        <v>39.6875</v>
      </c>
      <c r="L827" s="1" t="s">
        <v>15</v>
      </c>
      <c r="M827" t="str" cm="1">
        <f t="array" ref="M827">IF(L827="",S,L827)</f>
        <v>S</v>
      </c>
      <c r="N827">
        <f t="shared" si="49"/>
        <v>2</v>
      </c>
      <c r="O827">
        <v>1</v>
      </c>
      <c r="P827" t="str">
        <f t="shared" si="50"/>
        <v>M</v>
      </c>
      <c r="Q827">
        <f t="shared" si="51"/>
        <v>6</v>
      </c>
      <c r="R827">
        <f t="shared" si="52"/>
        <v>0</v>
      </c>
    </row>
    <row r="828" spans="1:18" ht="13.2" x14ac:dyDescent="0.25">
      <c r="A828" s="1">
        <v>826</v>
      </c>
      <c r="B828" s="1">
        <v>0</v>
      </c>
      <c r="C828" s="1">
        <v>3</v>
      </c>
      <c r="D828" s="1" t="s">
        <v>1142</v>
      </c>
      <c r="E828" s="1" t="s">
        <v>13</v>
      </c>
      <c r="G828" s="1">
        <v>0</v>
      </c>
      <c r="H828" s="1">
        <v>0</v>
      </c>
      <c r="I828" s="1">
        <v>368323</v>
      </c>
      <c r="J828" s="1">
        <v>6.95</v>
      </c>
      <c r="L828" s="1" t="s">
        <v>28</v>
      </c>
      <c r="M828" t="str" cm="1">
        <f t="array" ref="M828">IF(L828="",S,L828)</f>
        <v>Q</v>
      </c>
      <c r="N828" s="4">
        <f t="shared" si="49"/>
        <v>26.507588932806325</v>
      </c>
      <c r="O828">
        <v>1</v>
      </c>
      <c r="P828" t="str">
        <f t="shared" si="50"/>
        <v>M</v>
      </c>
      <c r="Q828">
        <f t="shared" si="51"/>
        <v>1</v>
      </c>
      <c r="R828">
        <f t="shared" si="52"/>
        <v>1</v>
      </c>
    </row>
    <row r="829" spans="1:18" ht="13.2" x14ac:dyDescent="0.25">
      <c r="A829" s="1">
        <v>827</v>
      </c>
      <c r="B829" s="1">
        <v>0</v>
      </c>
      <c r="C829" s="1">
        <v>3</v>
      </c>
      <c r="D829" s="1" t="s">
        <v>1143</v>
      </c>
      <c r="E829" s="1" t="s">
        <v>13</v>
      </c>
      <c r="G829" s="1">
        <v>0</v>
      </c>
      <c r="H829" s="1">
        <v>0</v>
      </c>
      <c r="I829" s="1">
        <v>1601</v>
      </c>
      <c r="J829" s="1">
        <v>56.495800000000003</v>
      </c>
      <c r="L829" s="1" t="s">
        <v>15</v>
      </c>
      <c r="M829" t="str" cm="1">
        <f t="array" ref="M829">IF(L829="",S,L829)</f>
        <v>S</v>
      </c>
      <c r="N829" s="4">
        <f t="shared" si="49"/>
        <v>26.507588932806325</v>
      </c>
      <c r="O829">
        <v>1</v>
      </c>
      <c r="P829" t="str">
        <f t="shared" si="50"/>
        <v>M</v>
      </c>
      <c r="Q829">
        <f t="shared" si="51"/>
        <v>1</v>
      </c>
      <c r="R829">
        <f t="shared" si="52"/>
        <v>1</v>
      </c>
    </row>
    <row r="830" spans="1:18" ht="13.2" x14ac:dyDescent="0.25">
      <c r="A830" s="1">
        <v>828</v>
      </c>
      <c r="B830" s="1">
        <v>1</v>
      </c>
      <c r="C830" s="1">
        <v>2</v>
      </c>
      <c r="D830" s="1" t="s">
        <v>1144</v>
      </c>
      <c r="E830" s="1" t="s">
        <v>13</v>
      </c>
      <c r="F830" s="1">
        <v>1</v>
      </c>
      <c r="G830" s="1">
        <v>0</v>
      </c>
      <c r="H830" s="1">
        <v>2</v>
      </c>
      <c r="I830" s="1" t="s">
        <v>1132</v>
      </c>
      <c r="J830" s="1">
        <v>37.004199999999997</v>
      </c>
      <c r="L830" s="1" t="s">
        <v>20</v>
      </c>
      <c r="M830" t="str" cm="1">
        <f t="array" ref="M830">IF(L830="",S,L830)</f>
        <v>C</v>
      </c>
      <c r="N830">
        <f t="shared" si="49"/>
        <v>1</v>
      </c>
      <c r="O830">
        <v>1</v>
      </c>
      <c r="P830" t="str">
        <f t="shared" si="50"/>
        <v>M</v>
      </c>
      <c r="Q830">
        <f t="shared" si="51"/>
        <v>3</v>
      </c>
      <c r="R830">
        <f t="shared" si="52"/>
        <v>0</v>
      </c>
    </row>
    <row r="831" spans="1:18" ht="13.2" x14ac:dyDescent="0.25">
      <c r="A831" s="1">
        <v>829</v>
      </c>
      <c r="B831" s="1">
        <v>1</v>
      </c>
      <c r="C831" s="1">
        <v>3</v>
      </c>
      <c r="D831" s="1" t="s">
        <v>1145</v>
      </c>
      <c r="E831" s="1" t="s">
        <v>13</v>
      </c>
      <c r="G831" s="1">
        <v>0</v>
      </c>
      <c r="H831" s="1">
        <v>0</v>
      </c>
      <c r="I831" s="1">
        <v>367228</v>
      </c>
      <c r="J831" s="1">
        <v>7.75</v>
      </c>
      <c r="L831" s="1" t="s">
        <v>28</v>
      </c>
      <c r="M831" t="str" cm="1">
        <f t="array" ref="M831">IF(L831="",S,L831)</f>
        <v>Q</v>
      </c>
      <c r="N831" s="4">
        <f t="shared" si="49"/>
        <v>26.507588932806325</v>
      </c>
      <c r="O831">
        <v>1</v>
      </c>
      <c r="P831" t="str">
        <f t="shared" si="50"/>
        <v>M</v>
      </c>
      <c r="Q831">
        <f t="shared" si="51"/>
        <v>1</v>
      </c>
      <c r="R831">
        <f t="shared" si="52"/>
        <v>1</v>
      </c>
    </row>
    <row r="832" spans="1:18" ht="13.2" x14ac:dyDescent="0.25">
      <c r="A832" s="1">
        <v>830</v>
      </c>
      <c r="B832" s="1">
        <v>1</v>
      </c>
      <c r="C832" s="1">
        <v>1</v>
      </c>
      <c r="D832" s="1" t="s">
        <v>1146</v>
      </c>
      <c r="E832" s="1" t="s">
        <v>17</v>
      </c>
      <c r="F832" s="1">
        <v>62</v>
      </c>
      <c r="G832" s="1">
        <v>0</v>
      </c>
      <c r="H832" s="1">
        <v>0</v>
      </c>
      <c r="I832" s="1">
        <v>113572</v>
      </c>
      <c r="J832" s="1">
        <v>80</v>
      </c>
      <c r="K832" s="1" t="s">
        <v>109</v>
      </c>
      <c r="M832" t="e" cm="1">
        <f t="array" ref="M832">IF(L832="",S,L832)</f>
        <v>#NAME?</v>
      </c>
      <c r="N832">
        <f t="shared" si="49"/>
        <v>62</v>
      </c>
      <c r="O832">
        <v>0</v>
      </c>
      <c r="P832" t="str">
        <f t="shared" si="50"/>
        <v>B</v>
      </c>
      <c r="Q832">
        <f t="shared" si="51"/>
        <v>1</v>
      </c>
      <c r="R832">
        <f t="shared" si="52"/>
        <v>1</v>
      </c>
    </row>
    <row r="833" spans="1:18" ht="13.2" x14ac:dyDescent="0.25">
      <c r="A833" s="1">
        <v>831</v>
      </c>
      <c r="B833" s="1">
        <v>1</v>
      </c>
      <c r="C833" s="1">
        <v>3</v>
      </c>
      <c r="D833" s="1" t="s">
        <v>1147</v>
      </c>
      <c r="E833" s="1" t="s">
        <v>17</v>
      </c>
      <c r="F833" s="1">
        <v>15</v>
      </c>
      <c r="G833" s="1">
        <v>1</v>
      </c>
      <c r="H833" s="1">
        <v>0</v>
      </c>
      <c r="I833" s="1">
        <v>2659</v>
      </c>
      <c r="J833" s="1">
        <v>14.4542</v>
      </c>
      <c r="L833" s="1" t="s">
        <v>20</v>
      </c>
      <c r="M833" t="str" cm="1">
        <f t="array" ref="M833">IF(L833="",S,L833)</f>
        <v>C</v>
      </c>
      <c r="N833">
        <f t="shared" si="49"/>
        <v>15</v>
      </c>
      <c r="O833">
        <v>0</v>
      </c>
      <c r="P833" t="str">
        <f t="shared" si="50"/>
        <v>M</v>
      </c>
      <c r="Q833">
        <f t="shared" si="51"/>
        <v>2</v>
      </c>
      <c r="R833">
        <f t="shared" si="52"/>
        <v>0</v>
      </c>
    </row>
    <row r="834" spans="1:18" ht="13.2" x14ac:dyDescent="0.25">
      <c r="A834" s="1">
        <v>832</v>
      </c>
      <c r="B834" s="1">
        <v>1</v>
      </c>
      <c r="C834" s="1">
        <v>2</v>
      </c>
      <c r="D834" s="1" t="s">
        <v>1148</v>
      </c>
      <c r="E834" s="1" t="s">
        <v>13</v>
      </c>
      <c r="F834" s="1">
        <v>0.83</v>
      </c>
      <c r="G834" s="1">
        <v>1</v>
      </c>
      <c r="H834" s="1">
        <v>1</v>
      </c>
      <c r="I834" s="1">
        <v>29106</v>
      </c>
      <c r="J834" s="1">
        <v>18.75</v>
      </c>
      <c r="L834" s="1" t="s">
        <v>15</v>
      </c>
      <c r="M834" t="str" cm="1">
        <f t="array" ref="M834">IF(L834="",S,L834)</f>
        <v>S</v>
      </c>
      <c r="N834" s="4">
        <f t="shared" si="49"/>
        <v>0.83</v>
      </c>
      <c r="O834">
        <v>1</v>
      </c>
      <c r="P834" t="str">
        <f t="shared" si="50"/>
        <v>M</v>
      </c>
      <c r="Q834">
        <f t="shared" si="51"/>
        <v>3</v>
      </c>
      <c r="R834">
        <f t="shared" si="52"/>
        <v>0</v>
      </c>
    </row>
    <row r="835" spans="1:18" ht="13.2" x14ac:dyDescent="0.25">
      <c r="A835" s="1">
        <v>833</v>
      </c>
      <c r="B835" s="1">
        <v>0</v>
      </c>
      <c r="C835" s="1">
        <v>3</v>
      </c>
      <c r="D835" s="1" t="s">
        <v>1149</v>
      </c>
      <c r="E835" s="1" t="s">
        <v>13</v>
      </c>
      <c r="G835" s="1">
        <v>0</v>
      </c>
      <c r="H835" s="1">
        <v>0</v>
      </c>
      <c r="I835" s="1">
        <v>2671</v>
      </c>
      <c r="J835" s="1">
        <v>7.2291999999999996</v>
      </c>
      <c r="L835" s="1" t="s">
        <v>20</v>
      </c>
      <c r="M835" t="str" cm="1">
        <f t="array" ref="M835">IF(L835="",S,L835)</f>
        <v>C</v>
      </c>
      <c r="N835" s="4">
        <f t="shared" ref="N835:N893" si="53">IF(F835="",SUMIFS(Avg_Age,Pclass_Age,C835,Sex_Age,E835),F835)</f>
        <v>26.507588932806325</v>
      </c>
      <c r="O835">
        <v>1</v>
      </c>
      <c r="P835" t="str">
        <f t="shared" si="50"/>
        <v>M</v>
      </c>
      <c r="Q835">
        <f t="shared" si="51"/>
        <v>1</v>
      </c>
      <c r="R835">
        <f t="shared" si="52"/>
        <v>1</v>
      </c>
    </row>
    <row r="836" spans="1:18" ht="13.2" x14ac:dyDescent="0.25">
      <c r="A836" s="1">
        <v>834</v>
      </c>
      <c r="B836" s="1">
        <v>0</v>
      </c>
      <c r="C836" s="1">
        <v>3</v>
      </c>
      <c r="D836" s="1" t="s">
        <v>1150</v>
      </c>
      <c r="E836" s="1" t="s">
        <v>13</v>
      </c>
      <c r="F836" s="1">
        <v>23</v>
      </c>
      <c r="G836" s="1">
        <v>0</v>
      </c>
      <c r="H836" s="1">
        <v>0</v>
      </c>
      <c r="I836" s="1">
        <v>347468</v>
      </c>
      <c r="J836" s="1">
        <v>7.8541999999999996</v>
      </c>
      <c r="L836" s="1" t="s">
        <v>15</v>
      </c>
      <c r="M836" t="str" cm="1">
        <f t="array" ref="M836">IF(L836="",S,L836)</f>
        <v>S</v>
      </c>
      <c r="N836">
        <f t="shared" si="53"/>
        <v>23</v>
      </c>
      <c r="O836">
        <v>1</v>
      </c>
      <c r="P836" t="str">
        <f t="shared" ref="P836:P893" si="54">IF(K836="","M",LEFT(K836,1))</f>
        <v>M</v>
      </c>
      <c r="Q836">
        <f t="shared" ref="Q836:Q893" si="55">SUM(G836:H836,1)</f>
        <v>1</v>
      </c>
      <c r="R836">
        <f t="shared" ref="R836:R893" si="56">IF(Q836=1,1,0)</f>
        <v>1</v>
      </c>
    </row>
    <row r="837" spans="1:18" ht="13.2" x14ac:dyDescent="0.25">
      <c r="A837" s="1">
        <v>835</v>
      </c>
      <c r="B837" s="1">
        <v>0</v>
      </c>
      <c r="C837" s="1">
        <v>3</v>
      </c>
      <c r="D837" s="1" t="s">
        <v>1151</v>
      </c>
      <c r="E837" s="1" t="s">
        <v>13</v>
      </c>
      <c r="F837" s="1">
        <v>18</v>
      </c>
      <c r="G837" s="1">
        <v>0</v>
      </c>
      <c r="H837" s="1">
        <v>0</v>
      </c>
      <c r="I837" s="1">
        <v>2223</v>
      </c>
      <c r="J837" s="1">
        <v>8.3000000000000007</v>
      </c>
      <c r="L837" s="1" t="s">
        <v>15</v>
      </c>
      <c r="M837" t="str" cm="1">
        <f t="array" ref="M837">IF(L837="",S,L837)</f>
        <v>S</v>
      </c>
      <c r="N837">
        <f t="shared" si="53"/>
        <v>18</v>
      </c>
      <c r="O837">
        <v>1</v>
      </c>
      <c r="P837" t="str">
        <f t="shared" si="54"/>
        <v>M</v>
      </c>
      <c r="Q837">
        <f t="shared" si="55"/>
        <v>1</v>
      </c>
      <c r="R837">
        <f t="shared" si="56"/>
        <v>1</v>
      </c>
    </row>
    <row r="838" spans="1:18" ht="13.2" x14ac:dyDescent="0.25">
      <c r="A838" s="1">
        <v>836</v>
      </c>
      <c r="B838" s="1">
        <v>1</v>
      </c>
      <c r="C838" s="1">
        <v>1</v>
      </c>
      <c r="D838" s="1" t="s">
        <v>1152</v>
      </c>
      <c r="E838" s="1" t="s">
        <v>17</v>
      </c>
      <c r="F838" s="1">
        <v>39</v>
      </c>
      <c r="G838" s="1">
        <v>1</v>
      </c>
      <c r="H838" s="1">
        <v>1</v>
      </c>
      <c r="I838" s="1" t="s">
        <v>1153</v>
      </c>
      <c r="J838" s="1">
        <v>83.158299999999997</v>
      </c>
      <c r="K838" s="1" t="s">
        <v>1154</v>
      </c>
      <c r="L838" s="1" t="s">
        <v>20</v>
      </c>
      <c r="M838" t="str" cm="1">
        <f t="array" ref="M838">IF(L838="",S,L838)</f>
        <v>C</v>
      </c>
      <c r="N838">
        <f t="shared" si="53"/>
        <v>39</v>
      </c>
      <c r="O838">
        <v>0</v>
      </c>
      <c r="P838" t="str">
        <f t="shared" si="54"/>
        <v>E</v>
      </c>
      <c r="Q838">
        <f t="shared" si="55"/>
        <v>3</v>
      </c>
      <c r="R838">
        <f t="shared" si="56"/>
        <v>0</v>
      </c>
    </row>
    <row r="839" spans="1:18" ht="13.2" x14ac:dyDescent="0.25">
      <c r="A839" s="1">
        <v>837</v>
      </c>
      <c r="B839" s="1">
        <v>0</v>
      </c>
      <c r="C839" s="1">
        <v>3</v>
      </c>
      <c r="D839" s="1" t="s">
        <v>1155</v>
      </c>
      <c r="E839" s="1" t="s">
        <v>13</v>
      </c>
      <c r="F839" s="1">
        <v>21</v>
      </c>
      <c r="G839" s="1">
        <v>0</v>
      </c>
      <c r="H839" s="1">
        <v>0</v>
      </c>
      <c r="I839" s="1">
        <v>315097</v>
      </c>
      <c r="J839" s="1">
        <v>8.6624999999999996</v>
      </c>
      <c r="L839" s="1" t="s">
        <v>15</v>
      </c>
      <c r="M839" t="str" cm="1">
        <f t="array" ref="M839">IF(L839="",S,L839)</f>
        <v>S</v>
      </c>
      <c r="N839">
        <f t="shared" si="53"/>
        <v>21</v>
      </c>
      <c r="O839">
        <v>1</v>
      </c>
      <c r="P839" t="str">
        <f t="shared" si="54"/>
        <v>M</v>
      </c>
      <c r="Q839">
        <f t="shared" si="55"/>
        <v>1</v>
      </c>
      <c r="R839">
        <f t="shared" si="56"/>
        <v>1</v>
      </c>
    </row>
    <row r="840" spans="1:18" ht="13.2" x14ac:dyDescent="0.25">
      <c r="A840" s="1">
        <v>838</v>
      </c>
      <c r="B840" s="1">
        <v>0</v>
      </c>
      <c r="C840" s="1">
        <v>3</v>
      </c>
      <c r="D840" s="1" t="s">
        <v>1156</v>
      </c>
      <c r="E840" s="1" t="s">
        <v>13</v>
      </c>
      <c r="G840" s="1">
        <v>0</v>
      </c>
      <c r="H840" s="1">
        <v>0</v>
      </c>
      <c r="I840" s="1">
        <v>392092</v>
      </c>
      <c r="J840" s="1">
        <v>8.0500000000000007</v>
      </c>
      <c r="L840" s="1" t="s">
        <v>15</v>
      </c>
      <c r="M840" t="str" cm="1">
        <f t="array" ref="M840">IF(L840="",S,L840)</f>
        <v>S</v>
      </c>
      <c r="N840" s="4">
        <f t="shared" si="53"/>
        <v>26.507588932806325</v>
      </c>
      <c r="O840">
        <v>1</v>
      </c>
      <c r="P840" t="str">
        <f t="shared" si="54"/>
        <v>M</v>
      </c>
      <c r="Q840">
        <f t="shared" si="55"/>
        <v>1</v>
      </c>
      <c r="R840">
        <f t="shared" si="56"/>
        <v>1</v>
      </c>
    </row>
    <row r="841" spans="1:18" ht="13.2" x14ac:dyDescent="0.25">
      <c r="A841" s="1">
        <v>839</v>
      </c>
      <c r="B841" s="1">
        <v>1</v>
      </c>
      <c r="C841" s="1">
        <v>3</v>
      </c>
      <c r="D841" s="1" t="s">
        <v>1157</v>
      </c>
      <c r="E841" s="1" t="s">
        <v>13</v>
      </c>
      <c r="F841" s="1">
        <v>32</v>
      </c>
      <c r="G841" s="1">
        <v>0</v>
      </c>
      <c r="H841" s="1">
        <v>0</v>
      </c>
      <c r="I841" s="1">
        <v>1601</v>
      </c>
      <c r="J841" s="1">
        <v>56.495800000000003</v>
      </c>
      <c r="L841" s="1" t="s">
        <v>15</v>
      </c>
      <c r="M841" t="str" cm="1">
        <f t="array" ref="M841">IF(L841="",S,L841)</f>
        <v>S</v>
      </c>
      <c r="N841">
        <f t="shared" si="53"/>
        <v>32</v>
      </c>
      <c r="O841">
        <v>1</v>
      </c>
      <c r="P841" t="str">
        <f t="shared" si="54"/>
        <v>M</v>
      </c>
      <c r="Q841">
        <f t="shared" si="55"/>
        <v>1</v>
      </c>
      <c r="R841">
        <f t="shared" si="56"/>
        <v>1</v>
      </c>
    </row>
    <row r="842" spans="1:18" ht="13.2" x14ac:dyDescent="0.25">
      <c r="A842" s="1">
        <v>840</v>
      </c>
      <c r="B842" s="1">
        <v>1</v>
      </c>
      <c r="C842" s="1">
        <v>1</v>
      </c>
      <c r="D842" s="1" t="s">
        <v>1158</v>
      </c>
      <c r="E842" s="1" t="s">
        <v>13</v>
      </c>
      <c r="G842" s="1">
        <v>0</v>
      </c>
      <c r="H842" s="1">
        <v>0</v>
      </c>
      <c r="I842" s="1">
        <v>11774</v>
      </c>
      <c r="J842" s="1">
        <v>29.7</v>
      </c>
      <c r="K842" s="1" t="s">
        <v>1159</v>
      </c>
      <c r="L842" s="1" t="s">
        <v>20</v>
      </c>
      <c r="M842" t="str" cm="1">
        <f t="array" ref="M842">IF(L842="",S,L842)</f>
        <v>C</v>
      </c>
      <c r="N842" s="4">
        <f t="shared" si="53"/>
        <v>41.281386138613861</v>
      </c>
      <c r="O842">
        <v>1</v>
      </c>
      <c r="P842" t="str">
        <f t="shared" si="54"/>
        <v>C</v>
      </c>
      <c r="Q842">
        <f t="shared" si="55"/>
        <v>1</v>
      </c>
      <c r="R842">
        <f t="shared" si="56"/>
        <v>1</v>
      </c>
    </row>
    <row r="843" spans="1:18" ht="13.2" x14ac:dyDescent="0.25">
      <c r="A843" s="1">
        <v>841</v>
      </c>
      <c r="B843" s="1">
        <v>0</v>
      </c>
      <c r="C843" s="1">
        <v>3</v>
      </c>
      <c r="D843" s="1" t="s">
        <v>1160</v>
      </c>
      <c r="E843" s="1" t="s">
        <v>13</v>
      </c>
      <c r="F843" s="1">
        <v>20</v>
      </c>
      <c r="G843" s="1">
        <v>0</v>
      </c>
      <c r="H843" s="1">
        <v>0</v>
      </c>
      <c r="I843" s="1" t="s">
        <v>1161</v>
      </c>
      <c r="J843" s="1">
        <v>7.9249999999999998</v>
      </c>
      <c r="L843" s="1" t="s">
        <v>15</v>
      </c>
      <c r="M843" t="str" cm="1">
        <f t="array" ref="M843">IF(L843="",S,L843)</f>
        <v>S</v>
      </c>
      <c r="N843">
        <f t="shared" si="53"/>
        <v>20</v>
      </c>
      <c r="O843">
        <v>1</v>
      </c>
      <c r="P843" t="str">
        <f t="shared" si="54"/>
        <v>M</v>
      </c>
      <c r="Q843">
        <f t="shared" si="55"/>
        <v>1</v>
      </c>
      <c r="R843">
        <f t="shared" si="56"/>
        <v>1</v>
      </c>
    </row>
    <row r="844" spans="1:18" ht="13.2" x14ac:dyDescent="0.25">
      <c r="A844" s="1">
        <v>842</v>
      </c>
      <c r="B844" s="1">
        <v>0</v>
      </c>
      <c r="C844" s="1">
        <v>2</v>
      </c>
      <c r="D844" s="1" t="s">
        <v>1162</v>
      </c>
      <c r="E844" s="1" t="s">
        <v>13</v>
      </c>
      <c r="F844" s="1">
        <v>16</v>
      </c>
      <c r="G844" s="1">
        <v>0</v>
      </c>
      <c r="H844" s="1">
        <v>0</v>
      </c>
      <c r="I844" s="1" t="s">
        <v>1074</v>
      </c>
      <c r="J844" s="1">
        <v>10.5</v>
      </c>
      <c r="L844" s="1" t="s">
        <v>15</v>
      </c>
      <c r="M844" t="str" cm="1">
        <f t="array" ref="M844">IF(L844="",S,L844)</f>
        <v>S</v>
      </c>
      <c r="N844">
        <f t="shared" si="53"/>
        <v>16</v>
      </c>
      <c r="O844">
        <v>1</v>
      </c>
      <c r="P844" t="str">
        <f t="shared" si="54"/>
        <v>M</v>
      </c>
      <c r="Q844">
        <f t="shared" si="55"/>
        <v>1</v>
      </c>
      <c r="R844">
        <f t="shared" si="56"/>
        <v>1</v>
      </c>
    </row>
    <row r="845" spans="1:18" ht="13.2" x14ac:dyDescent="0.25">
      <c r="A845" s="1">
        <v>843</v>
      </c>
      <c r="B845" s="1">
        <v>1</v>
      </c>
      <c r="C845" s="1">
        <v>1</v>
      </c>
      <c r="D845" s="1" t="s">
        <v>1163</v>
      </c>
      <c r="E845" s="1" t="s">
        <v>17</v>
      </c>
      <c r="F845" s="1">
        <v>30</v>
      </c>
      <c r="G845" s="1">
        <v>0</v>
      </c>
      <c r="H845" s="1">
        <v>0</v>
      </c>
      <c r="I845" s="1">
        <v>113798</v>
      </c>
      <c r="J845" s="1">
        <v>31</v>
      </c>
      <c r="L845" s="1" t="s">
        <v>20</v>
      </c>
      <c r="M845" t="str" cm="1">
        <f t="array" ref="M845">IF(L845="",S,L845)</f>
        <v>C</v>
      </c>
      <c r="N845">
        <f t="shared" si="53"/>
        <v>30</v>
      </c>
      <c r="O845">
        <v>0</v>
      </c>
      <c r="P845" t="str">
        <f t="shared" si="54"/>
        <v>M</v>
      </c>
      <c r="Q845">
        <f t="shared" si="55"/>
        <v>1</v>
      </c>
      <c r="R845">
        <f t="shared" si="56"/>
        <v>1</v>
      </c>
    </row>
    <row r="846" spans="1:18" ht="13.2" x14ac:dyDescent="0.25">
      <c r="A846" s="1">
        <v>844</v>
      </c>
      <c r="B846" s="1">
        <v>0</v>
      </c>
      <c r="C846" s="1">
        <v>3</v>
      </c>
      <c r="D846" s="1" t="s">
        <v>1164</v>
      </c>
      <c r="E846" s="1" t="s">
        <v>13</v>
      </c>
      <c r="F846" s="1">
        <v>34.5</v>
      </c>
      <c r="G846" s="1">
        <v>0</v>
      </c>
      <c r="H846" s="1">
        <v>0</v>
      </c>
      <c r="I846" s="1">
        <v>2683</v>
      </c>
      <c r="J846" s="1">
        <v>6.4375</v>
      </c>
      <c r="L846" s="1" t="s">
        <v>20</v>
      </c>
      <c r="M846" t="str" cm="1">
        <f t="array" ref="M846">IF(L846="",S,L846)</f>
        <v>C</v>
      </c>
      <c r="N846" s="4">
        <f t="shared" si="53"/>
        <v>34.5</v>
      </c>
      <c r="O846">
        <v>1</v>
      </c>
      <c r="P846" t="str">
        <f t="shared" si="54"/>
        <v>M</v>
      </c>
      <c r="Q846">
        <f t="shared" si="55"/>
        <v>1</v>
      </c>
      <c r="R846">
        <f t="shared" si="56"/>
        <v>1</v>
      </c>
    </row>
    <row r="847" spans="1:18" ht="13.2" x14ac:dyDescent="0.25">
      <c r="A847" s="1">
        <v>845</v>
      </c>
      <c r="B847" s="1">
        <v>0</v>
      </c>
      <c r="C847" s="1">
        <v>3</v>
      </c>
      <c r="D847" s="1" t="s">
        <v>1165</v>
      </c>
      <c r="E847" s="1" t="s">
        <v>13</v>
      </c>
      <c r="F847" s="1">
        <v>17</v>
      </c>
      <c r="G847" s="1">
        <v>0</v>
      </c>
      <c r="H847" s="1">
        <v>0</v>
      </c>
      <c r="I847" s="1">
        <v>315090</v>
      </c>
      <c r="J847" s="1">
        <v>8.6624999999999996</v>
      </c>
      <c r="L847" s="1" t="s">
        <v>15</v>
      </c>
      <c r="M847" t="str" cm="1">
        <f t="array" ref="M847">IF(L847="",S,L847)</f>
        <v>S</v>
      </c>
      <c r="N847">
        <f t="shared" si="53"/>
        <v>17</v>
      </c>
      <c r="O847">
        <v>1</v>
      </c>
      <c r="P847" t="str">
        <f t="shared" si="54"/>
        <v>M</v>
      </c>
      <c r="Q847">
        <f t="shared" si="55"/>
        <v>1</v>
      </c>
      <c r="R847">
        <f t="shared" si="56"/>
        <v>1</v>
      </c>
    </row>
    <row r="848" spans="1:18" ht="13.2" x14ac:dyDescent="0.25">
      <c r="A848" s="1">
        <v>846</v>
      </c>
      <c r="B848" s="1">
        <v>0</v>
      </c>
      <c r="C848" s="1">
        <v>3</v>
      </c>
      <c r="D848" s="1" t="s">
        <v>1166</v>
      </c>
      <c r="E848" s="1" t="s">
        <v>13</v>
      </c>
      <c r="F848" s="1">
        <v>42</v>
      </c>
      <c r="G848" s="1">
        <v>0</v>
      </c>
      <c r="H848" s="1">
        <v>0</v>
      </c>
      <c r="I848" s="1" t="s">
        <v>1167</v>
      </c>
      <c r="J848" s="1">
        <v>7.55</v>
      </c>
      <c r="L848" s="1" t="s">
        <v>15</v>
      </c>
      <c r="M848" t="str" cm="1">
        <f t="array" ref="M848">IF(L848="",S,L848)</f>
        <v>S</v>
      </c>
      <c r="N848">
        <f t="shared" si="53"/>
        <v>42</v>
      </c>
      <c r="O848">
        <v>1</v>
      </c>
      <c r="P848" t="str">
        <f t="shared" si="54"/>
        <v>M</v>
      </c>
      <c r="Q848">
        <f t="shared" si="55"/>
        <v>1</v>
      </c>
      <c r="R848">
        <f t="shared" si="56"/>
        <v>1</v>
      </c>
    </row>
    <row r="849" spans="1:18" ht="13.2" x14ac:dyDescent="0.25">
      <c r="A849" s="1">
        <v>847</v>
      </c>
      <c r="B849" s="1">
        <v>0</v>
      </c>
      <c r="C849" s="1">
        <v>3</v>
      </c>
      <c r="D849" s="1" t="s">
        <v>1168</v>
      </c>
      <c r="E849" s="1" t="s">
        <v>13</v>
      </c>
      <c r="G849" s="1">
        <v>8</v>
      </c>
      <c r="H849" s="1">
        <v>2</v>
      </c>
      <c r="I849" s="1" t="s">
        <v>252</v>
      </c>
      <c r="J849" s="1">
        <v>69.55</v>
      </c>
      <c r="L849" s="1" t="s">
        <v>15</v>
      </c>
      <c r="M849" t="str" cm="1">
        <f t="array" ref="M849">IF(L849="",S,L849)</f>
        <v>S</v>
      </c>
      <c r="N849" s="4">
        <f t="shared" si="53"/>
        <v>26.507588932806325</v>
      </c>
      <c r="O849">
        <v>1</v>
      </c>
      <c r="P849" t="str">
        <f t="shared" si="54"/>
        <v>M</v>
      </c>
      <c r="Q849">
        <f t="shared" si="55"/>
        <v>11</v>
      </c>
      <c r="R849">
        <f t="shared" si="56"/>
        <v>0</v>
      </c>
    </row>
    <row r="850" spans="1:18" ht="13.2" x14ac:dyDescent="0.25">
      <c r="A850" s="1">
        <v>848</v>
      </c>
      <c r="B850" s="1">
        <v>0</v>
      </c>
      <c r="C850" s="1">
        <v>3</v>
      </c>
      <c r="D850" s="1" t="s">
        <v>1169</v>
      </c>
      <c r="E850" s="1" t="s">
        <v>13</v>
      </c>
      <c r="F850" s="1">
        <v>35</v>
      </c>
      <c r="G850" s="1">
        <v>0</v>
      </c>
      <c r="H850" s="1">
        <v>0</v>
      </c>
      <c r="I850" s="1">
        <v>349213</v>
      </c>
      <c r="J850" s="1">
        <v>7.8958000000000004</v>
      </c>
      <c r="L850" s="1" t="s">
        <v>20</v>
      </c>
      <c r="M850" t="str" cm="1">
        <f t="array" ref="M850">IF(L850="",S,L850)</f>
        <v>C</v>
      </c>
      <c r="N850">
        <f t="shared" si="53"/>
        <v>35</v>
      </c>
      <c r="O850">
        <v>1</v>
      </c>
      <c r="P850" t="str">
        <f t="shared" si="54"/>
        <v>M</v>
      </c>
      <c r="Q850">
        <f t="shared" si="55"/>
        <v>1</v>
      </c>
      <c r="R850">
        <f t="shared" si="56"/>
        <v>1</v>
      </c>
    </row>
    <row r="851" spans="1:18" ht="13.2" x14ac:dyDescent="0.25">
      <c r="A851" s="1">
        <v>849</v>
      </c>
      <c r="B851" s="1">
        <v>0</v>
      </c>
      <c r="C851" s="1">
        <v>2</v>
      </c>
      <c r="D851" s="1" t="s">
        <v>1170</v>
      </c>
      <c r="E851" s="1" t="s">
        <v>13</v>
      </c>
      <c r="F851" s="1">
        <v>28</v>
      </c>
      <c r="G851" s="1">
        <v>0</v>
      </c>
      <c r="H851" s="1">
        <v>1</v>
      </c>
      <c r="I851" s="1">
        <v>248727</v>
      </c>
      <c r="J851" s="1">
        <v>33</v>
      </c>
      <c r="L851" s="1" t="s">
        <v>15</v>
      </c>
      <c r="M851" t="str" cm="1">
        <f t="array" ref="M851">IF(L851="",S,L851)</f>
        <v>S</v>
      </c>
      <c r="N851">
        <f t="shared" si="53"/>
        <v>28</v>
      </c>
      <c r="O851">
        <v>1</v>
      </c>
      <c r="P851" t="str">
        <f t="shared" si="54"/>
        <v>M</v>
      </c>
      <c r="Q851">
        <f t="shared" si="55"/>
        <v>2</v>
      </c>
      <c r="R851">
        <f t="shared" si="56"/>
        <v>0</v>
      </c>
    </row>
    <row r="852" spans="1:18" ht="13.2" x14ac:dyDescent="0.25">
      <c r="A852" s="1">
        <v>850</v>
      </c>
      <c r="B852" s="1">
        <v>1</v>
      </c>
      <c r="C852" s="1">
        <v>1</v>
      </c>
      <c r="D852" s="1" t="s">
        <v>1171</v>
      </c>
      <c r="E852" s="1" t="s">
        <v>17</v>
      </c>
      <c r="G852" s="1">
        <v>1</v>
      </c>
      <c r="H852" s="1">
        <v>0</v>
      </c>
      <c r="I852" s="1">
        <v>17453</v>
      </c>
      <c r="J852" s="1">
        <v>89.104200000000006</v>
      </c>
      <c r="K852" s="1" t="s">
        <v>657</v>
      </c>
      <c r="L852" s="1" t="s">
        <v>20</v>
      </c>
      <c r="M852" t="str" cm="1">
        <f t="array" ref="M852">IF(L852="",S,L852)</f>
        <v>C</v>
      </c>
      <c r="N852" s="4">
        <f t="shared" si="53"/>
        <v>34.611764705882351</v>
      </c>
      <c r="O852">
        <v>0</v>
      </c>
      <c r="P852" t="str">
        <f t="shared" si="54"/>
        <v>C</v>
      </c>
      <c r="Q852">
        <f t="shared" si="55"/>
        <v>2</v>
      </c>
      <c r="R852">
        <f t="shared" si="56"/>
        <v>0</v>
      </c>
    </row>
    <row r="853" spans="1:18" ht="13.2" x14ac:dyDescent="0.25">
      <c r="A853" s="1">
        <v>851</v>
      </c>
      <c r="B853" s="1">
        <v>0</v>
      </c>
      <c r="C853" s="1">
        <v>3</v>
      </c>
      <c r="D853" s="1" t="s">
        <v>1172</v>
      </c>
      <c r="E853" s="1" t="s">
        <v>13</v>
      </c>
      <c r="F853" s="1">
        <v>4</v>
      </c>
      <c r="G853" s="1">
        <v>4</v>
      </c>
      <c r="H853" s="1">
        <v>2</v>
      </c>
      <c r="I853" s="1">
        <v>347082</v>
      </c>
      <c r="J853" s="1">
        <v>31.274999999999999</v>
      </c>
      <c r="L853" s="1" t="s">
        <v>15</v>
      </c>
      <c r="M853" t="str" cm="1">
        <f t="array" ref="M853">IF(L853="",S,L853)</f>
        <v>S</v>
      </c>
      <c r="N853">
        <f t="shared" si="53"/>
        <v>4</v>
      </c>
      <c r="O853">
        <v>1</v>
      </c>
      <c r="P853" t="str">
        <f t="shared" si="54"/>
        <v>M</v>
      </c>
      <c r="Q853">
        <f t="shared" si="55"/>
        <v>7</v>
      </c>
      <c r="R853">
        <f t="shared" si="56"/>
        <v>0</v>
      </c>
    </row>
    <row r="854" spans="1:18" ht="13.2" x14ac:dyDescent="0.25">
      <c r="A854" s="1">
        <v>852</v>
      </c>
      <c r="B854" s="1">
        <v>0</v>
      </c>
      <c r="C854" s="1">
        <v>3</v>
      </c>
      <c r="D854" s="1" t="s">
        <v>1173</v>
      </c>
      <c r="E854" s="1" t="s">
        <v>13</v>
      </c>
      <c r="F854" s="1">
        <v>74</v>
      </c>
      <c r="G854" s="1">
        <v>0</v>
      </c>
      <c r="H854" s="1">
        <v>0</v>
      </c>
      <c r="I854" s="1">
        <v>347060</v>
      </c>
      <c r="J854" s="1">
        <v>7.7750000000000004</v>
      </c>
      <c r="L854" s="1" t="s">
        <v>15</v>
      </c>
      <c r="M854" t="str" cm="1">
        <f t="array" ref="M854">IF(L854="",S,L854)</f>
        <v>S</v>
      </c>
      <c r="N854">
        <f t="shared" si="53"/>
        <v>74</v>
      </c>
      <c r="O854">
        <v>1</v>
      </c>
      <c r="P854" t="str">
        <f t="shared" si="54"/>
        <v>M</v>
      </c>
      <c r="Q854">
        <f t="shared" si="55"/>
        <v>1</v>
      </c>
      <c r="R854">
        <f t="shared" si="56"/>
        <v>1</v>
      </c>
    </row>
    <row r="855" spans="1:18" ht="13.2" x14ac:dyDescent="0.25">
      <c r="A855" s="1">
        <v>853</v>
      </c>
      <c r="B855" s="1">
        <v>0</v>
      </c>
      <c r="C855" s="1">
        <v>3</v>
      </c>
      <c r="D855" s="1" t="s">
        <v>1174</v>
      </c>
      <c r="E855" s="1" t="s">
        <v>17</v>
      </c>
      <c r="F855" s="1">
        <v>9</v>
      </c>
      <c r="G855" s="1">
        <v>1</v>
      </c>
      <c r="H855" s="1">
        <v>1</v>
      </c>
      <c r="I855" s="1">
        <v>2678</v>
      </c>
      <c r="J855" s="1">
        <v>15.245799999999999</v>
      </c>
      <c r="L855" s="1" t="s">
        <v>20</v>
      </c>
      <c r="M855" t="str" cm="1">
        <f t="array" ref="M855">IF(L855="",S,L855)</f>
        <v>C</v>
      </c>
      <c r="N855">
        <f t="shared" si="53"/>
        <v>9</v>
      </c>
      <c r="O855">
        <v>0</v>
      </c>
      <c r="P855" t="str">
        <f t="shared" si="54"/>
        <v>M</v>
      </c>
      <c r="Q855">
        <f t="shared" si="55"/>
        <v>3</v>
      </c>
      <c r="R855">
        <f t="shared" si="56"/>
        <v>0</v>
      </c>
    </row>
    <row r="856" spans="1:18" ht="13.2" x14ac:dyDescent="0.25">
      <c r="A856" s="1">
        <v>854</v>
      </c>
      <c r="B856" s="1">
        <v>1</v>
      </c>
      <c r="C856" s="1">
        <v>1</v>
      </c>
      <c r="D856" s="1" t="s">
        <v>1175</v>
      </c>
      <c r="E856" s="1" t="s">
        <v>17</v>
      </c>
      <c r="F856" s="1">
        <v>16</v>
      </c>
      <c r="G856" s="1">
        <v>0</v>
      </c>
      <c r="H856" s="1">
        <v>1</v>
      </c>
      <c r="I856" s="1" t="s">
        <v>1176</v>
      </c>
      <c r="J856" s="1">
        <v>39.4</v>
      </c>
      <c r="K856" s="1" t="s">
        <v>1177</v>
      </c>
      <c r="L856" s="1" t="s">
        <v>15</v>
      </c>
      <c r="M856" t="str" cm="1">
        <f t="array" ref="M856">IF(L856="",S,L856)</f>
        <v>S</v>
      </c>
      <c r="N856">
        <f t="shared" si="53"/>
        <v>16</v>
      </c>
      <c r="O856">
        <v>0</v>
      </c>
      <c r="P856" t="str">
        <f t="shared" si="54"/>
        <v>D</v>
      </c>
      <c r="Q856">
        <f t="shared" si="55"/>
        <v>2</v>
      </c>
      <c r="R856">
        <f t="shared" si="56"/>
        <v>0</v>
      </c>
    </row>
    <row r="857" spans="1:18" ht="13.2" x14ac:dyDescent="0.25">
      <c r="A857" s="1">
        <v>855</v>
      </c>
      <c r="B857" s="1">
        <v>0</v>
      </c>
      <c r="C857" s="1">
        <v>2</v>
      </c>
      <c r="D857" s="1" t="s">
        <v>1178</v>
      </c>
      <c r="E857" s="1" t="s">
        <v>17</v>
      </c>
      <c r="F857" s="1">
        <v>44</v>
      </c>
      <c r="G857" s="1">
        <v>1</v>
      </c>
      <c r="H857" s="1">
        <v>0</v>
      </c>
      <c r="I857" s="1">
        <v>244252</v>
      </c>
      <c r="J857" s="1">
        <v>26</v>
      </c>
      <c r="L857" s="1" t="s">
        <v>15</v>
      </c>
      <c r="M857" t="str" cm="1">
        <f t="array" ref="M857">IF(L857="",S,L857)</f>
        <v>S</v>
      </c>
      <c r="N857">
        <f t="shared" si="53"/>
        <v>44</v>
      </c>
      <c r="O857">
        <v>0</v>
      </c>
      <c r="P857" t="str">
        <f t="shared" si="54"/>
        <v>M</v>
      </c>
      <c r="Q857">
        <f t="shared" si="55"/>
        <v>2</v>
      </c>
      <c r="R857">
        <f t="shared" si="56"/>
        <v>0</v>
      </c>
    </row>
    <row r="858" spans="1:18" ht="13.2" x14ac:dyDescent="0.25">
      <c r="A858" s="1">
        <v>856</v>
      </c>
      <c r="B858" s="1">
        <v>1</v>
      </c>
      <c r="C858" s="1">
        <v>3</v>
      </c>
      <c r="D858" s="1" t="s">
        <v>1179</v>
      </c>
      <c r="E858" s="1" t="s">
        <v>17</v>
      </c>
      <c r="F858" s="1">
        <v>18</v>
      </c>
      <c r="G858" s="1">
        <v>0</v>
      </c>
      <c r="H858" s="1">
        <v>1</v>
      </c>
      <c r="I858" s="1">
        <v>392091</v>
      </c>
      <c r="J858" s="1">
        <v>9.35</v>
      </c>
      <c r="L858" s="1" t="s">
        <v>15</v>
      </c>
      <c r="M858" t="str" cm="1">
        <f t="array" ref="M858">IF(L858="",S,L858)</f>
        <v>S</v>
      </c>
      <c r="N858">
        <f t="shared" si="53"/>
        <v>18</v>
      </c>
      <c r="O858">
        <v>0</v>
      </c>
      <c r="P858" t="str">
        <f t="shared" si="54"/>
        <v>M</v>
      </c>
      <c r="Q858">
        <f t="shared" si="55"/>
        <v>2</v>
      </c>
      <c r="R858">
        <f t="shared" si="56"/>
        <v>0</v>
      </c>
    </row>
    <row r="859" spans="1:18" ht="13.2" x14ac:dyDescent="0.25">
      <c r="A859" s="1">
        <v>857</v>
      </c>
      <c r="B859" s="1">
        <v>1</v>
      </c>
      <c r="C859" s="1">
        <v>1</v>
      </c>
      <c r="D859" s="1" t="s">
        <v>1180</v>
      </c>
      <c r="E859" s="1" t="s">
        <v>17</v>
      </c>
      <c r="F859" s="1">
        <v>45</v>
      </c>
      <c r="G859" s="1">
        <v>1</v>
      </c>
      <c r="H859" s="1">
        <v>1</v>
      </c>
      <c r="I859" s="1">
        <v>36928</v>
      </c>
      <c r="J859" s="1">
        <v>164.86670000000001</v>
      </c>
      <c r="L859" s="1" t="s">
        <v>15</v>
      </c>
      <c r="M859" t="str" cm="1">
        <f t="array" ref="M859">IF(L859="",S,L859)</f>
        <v>S</v>
      </c>
      <c r="N859">
        <f t="shared" si="53"/>
        <v>45</v>
      </c>
      <c r="O859">
        <v>0</v>
      </c>
      <c r="P859" t="str">
        <f t="shared" si="54"/>
        <v>M</v>
      </c>
      <c r="Q859">
        <f t="shared" si="55"/>
        <v>3</v>
      </c>
      <c r="R859">
        <f t="shared" si="56"/>
        <v>0</v>
      </c>
    </row>
    <row r="860" spans="1:18" ht="13.2" x14ac:dyDescent="0.25">
      <c r="A860" s="1">
        <v>858</v>
      </c>
      <c r="B860" s="1">
        <v>1</v>
      </c>
      <c r="C860" s="1">
        <v>1</v>
      </c>
      <c r="D860" s="1" t="s">
        <v>1181</v>
      </c>
      <c r="E860" s="1" t="s">
        <v>13</v>
      </c>
      <c r="F860" s="1">
        <v>51</v>
      </c>
      <c r="G860" s="1">
        <v>0</v>
      </c>
      <c r="H860" s="1">
        <v>0</v>
      </c>
      <c r="I860" s="1">
        <v>113055</v>
      </c>
      <c r="J860" s="1">
        <v>26.55</v>
      </c>
      <c r="K860" s="1" t="s">
        <v>1182</v>
      </c>
      <c r="L860" s="1" t="s">
        <v>15</v>
      </c>
      <c r="M860" t="str" cm="1">
        <f t="array" ref="M860">IF(L860="",S,L860)</f>
        <v>S</v>
      </c>
      <c r="N860">
        <f t="shared" si="53"/>
        <v>51</v>
      </c>
      <c r="O860">
        <v>1</v>
      </c>
      <c r="P860" t="str">
        <f t="shared" si="54"/>
        <v>E</v>
      </c>
      <c r="Q860">
        <f t="shared" si="55"/>
        <v>1</v>
      </c>
      <c r="R860">
        <f t="shared" si="56"/>
        <v>1</v>
      </c>
    </row>
    <row r="861" spans="1:18" ht="13.2" x14ac:dyDescent="0.25">
      <c r="A861" s="1">
        <v>859</v>
      </c>
      <c r="B861" s="1">
        <v>1</v>
      </c>
      <c r="C861" s="1">
        <v>3</v>
      </c>
      <c r="D861" s="1" t="s">
        <v>1183</v>
      </c>
      <c r="E861" s="1" t="s">
        <v>17</v>
      </c>
      <c r="F861" s="1">
        <v>24</v>
      </c>
      <c r="G861" s="1">
        <v>0</v>
      </c>
      <c r="H861" s="1">
        <v>3</v>
      </c>
      <c r="I861" s="1">
        <v>2666</v>
      </c>
      <c r="J861" s="1">
        <v>19.258299999999998</v>
      </c>
      <c r="L861" s="1" t="s">
        <v>20</v>
      </c>
      <c r="M861" t="str" cm="1">
        <f t="array" ref="M861">IF(L861="",S,L861)</f>
        <v>C</v>
      </c>
      <c r="N861">
        <f t="shared" si="53"/>
        <v>24</v>
      </c>
      <c r="O861">
        <v>0</v>
      </c>
      <c r="P861" t="str">
        <f t="shared" si="54"/>
        <v>M</v>
      </c>
      <c r="Q861">
        <f t="shared" si="55"/>
        <v>4</v>
      </c>
      <c r="R861">
        <f t="shared" si="56"/>
        <v>0</v>
      </c>
    </row>
    <row r="862" spans="1:18" ht="13.2" x14ac:dyDescent="0.25">
      <c r="A862" s="1">
        <v>860</v>
      </c>
      <c r="B862" s="1">
        <v>0</v>
      </c>
      <c r="C862" s="1">
        <v>3</v>
      </c>
      <c r="D862" s="1" t="s">
        <v>1184</v>
      </c>
      <c r="E862" s="1" t="s">
        <v>13</v>
      </c>
      <c r="G862" s="1">
        <v>0</v>
      </c>
      <c r="H862" s="1">
        <v>0</v>
      </c>
      <c r="I862" s="1">
        <v>2629</v>
      </c>
      <c r="J862" s="1">
        <v>7.2291999999999996</v>
      </c>
      <c r="L862" s="1" t="s">
        <v>20</v>
      </c>
      <c r="M862" t="str" cm="1">
        <f t="array" ref="M862">IF(L862="",S,L862)</f>
        <v>C</v>
      </c>
      <c r="N862" s="4">
        <f t="shared" si="53"/>
        <v>26.507588932806325</v>
      </c>
      <c r="O862">
        <v>1</v>
      </c>
      <c r="P862" t="str">
        <f t="shared" si="54"/>
        <v>M</v>
      </c>
      <c r="Q862">
        <f t="shared" si="55"/>
        <v>1</v>
      </c>
      <c r="R862">
        <f t="shared" si="56"/>
        <v>1</v>
      </c>
    </row>
    <row r="863" spans="1:18" ht="13.2" x14ac:dyDescent="0.25">
      <c r="A863" s="1">
        <v>861</v>
      </c>
      <c r="B863" s="1">
        <v>0</v>
      </c>
      <c r="C863" s="1">
        <v>3</v>
      </c>
      <c r="D863" s="1" t="s">
        <v>1185</v>
      </c>
      <c r="E863" s="1" t="s">
        <v>13</v>
      </c>
      <c r="F863" s="1">
        <v>41</v>
      </c>
      <c r="G863" s="1">
        <v>2</v>
      </c>
      <c r="H863" s="1">
        <v>0</v>
      </c>
      <c r="I863" s="1">
        <v>350026</v>
      </c>
      <c r="J863" s="1">
        <v>14.1083</v>
      </c>
      <c r="L863" s="1" t="s">
        <v>15</v>
      </c>
      <c r="M863" t="str" cm="1">
        <f t="array" ref="M863">IF(L863="",S,L863)</f>
        <v>S</v>
      </c>
      <c r="N863">
        <f t="shared" si="53"/>
        <v>41</v>
      </c>
      <c r="O863">
        <v>1</v>
      </c>
      <c r="P863" t="str">
        <f t="shared" si="54"/>
        <v>M</v>
      </c>
      <c r="Q863">
        <f t="shared" si="55"/>
        <v>3</v>
      </c>
      <c r="R863">
        <f t="shared" si="56"/>
        <v>0</v>
      </c>
    </row>
    <row r="864" spans="1:18" ht="13.2" x14ac:dyDescent="0.25">
      <c r="A864" s="1">
        <v>862</v>
      </c>
      <c r="B864" s="1">
        <v>0</v>
      </c>
      <c r="C864" s="1">
        <v>2</v>
      </c>
      <c r="D864" s="1" t="s">
        <v>1186</v>
      </c>
      <c r="E864" s="1" t="s">
        <v>13</v>
      </c>
      <c r="F864" s="1">
        <v>21</v>
      </c>
      <c r="G864" s="1">
        <v>1</v>
      </c>
      <c r="H864" s="1">
        <v>0</v>
      </c>
      <c r="I864" s="1">
        <v>28134</v>
      </c>
      <c r="J864" s="1">
        <v>11.5</v>
      </c>
      <c r="L864" s="1" t="s">
        <v>15</v>
      </c>
      <c r="M864" t="str" cm="1">
        <f t="array" ref="M864">IF(L864="",S,L864)</f>
        <v>S</v>
      </c>
      <c r="N864">
        <f t="shared" si="53"/>
        <v>21</v>
      </c>
      <c r="O864">
        <v>1</v>
      </c>
      <c r="P864" t="str">
        <f t="shared" si="54"/>
        <v>M</v>
      </c>
      <c r="Q864">
        <f t="shared" si="55"/>
        <v>2</v>
      </c>
      <c r="R864">
        <f t="shared" si="56"/>
        <v>0</v>
      </c>
    </row>
    <row r="865" spans="1:18" ht="13.2" x14ac:dyDescent="0.25">
      <c r="A865" s="1">
        <v>863</v>
      </c>
      <c r="B865" s="1">
        <v>1</v>
      </c>
      <c r="C865" s="1">
        <v>1</v>
      </c>
      <c r="D865" s="1" t="s">
        <v>1187</v>
      </c>
      <c r="E865" s="1" t="s">
        <v>17</v>
      </c>
      <c r="F865" s="1">
        <v>48</v>
      </c>
      <c r="G865" s="1">
        <v>0</v>
      </c>
      <c r="H865" s="1">
        <v>0</v>
      </c>
      <c r="I865" s="1">
        <v>17466</v>
      </c>
      <c r="J865" s="1">
        <v>25.929200000000002</v>
      </c>
      <c r="K865" s="1" t="s">
        <v>1107</v>
      </c>
      <c r="L865" s="1" t="s">
        <v>15</v>
      </c>
      <c r="M865" t="str" cm="1">
        <f t="array" ref="M865">IF(L865="",S,L865)</f>
        <v>S</v>
      </c>
      <c r="N865">
        <f t="shared" si="53"/>
        <v>48</v>
      </c>
      <c r="O865">
        <v>0</v>
      </c>
      <c r="P865" t="str">
        <f t="shared" si="54"/>
        <v>D</v>
      </c>
      <c r="Q865">
        <f t="shared" si="55"/>
        <v>1</v>
      </c>
      <c r="R865">
        <f t="shared" si="56"/>
        <v>1</v>
      </c>
    </row>
    <row r="866" spans="1:18" ht="13.2" x14ac:dyDescent="0.25">
      <c r="A866" s="1">
        <v>864</v>
      </c>
      <c r="B866" s="1">
        <v>0</v>
      </c>
      <c r="C866" s="1">
        <v>3</v>
      </c>
      <c r="D866" s="1" t="s">
        <v>1188</v>
      </c>
      <c r="E866" s="1" t="s">
        <v>17</v>
      </c>
      <c r="G866" s="1">
        <v>8</v>
      </c>
      <c r="H866" s="1">
        <v>2</v>
      </c>
      <c r="I866" s="1" t="s">
        <v>252</v>
      </c>
      <c r="J866" s="1">
        <v>69.55</v>
      </c>
      <c r="L866" s="1" t="s">
        <v>15</v>
      </c>
      <c r="M866" t="str" cm="1">
        <f t="array" ref="M866">IF(L866="",S,L866)</f>
        <v>S</v>
      </c>
      <c r="N866" s="4">
        <f t="shared" si="53"/>
        <v>21.75</v>
      </c>
      <c r="O866">
        <v>0</v>
      </c>
      <c r="P866" t="str">
        <f t="shared" si="54"/>
        <v>M</v>
      </c>
      <c r="Q866">
        <f t="shared" si="55"/>
        <v>11</v>
      </c>
      <c r="R866">
        <f t="shared" si="56"/>
        <v>0</v>
      </c>
    </row>
    <row r="867" spans="1:18" ht="13.2" x14ac:dyDescent="0.25">
      <c r="A867" s="1">
        <v>865</v>
      </c>
      <c r="B867" s="1">
        <v>0</v>
      </c>
      <c r="C867" s="1">
        <v>2</v>
      </c>
      <c r="D867" s="1" t="s">
        <v>1189</v>
      </c>
      <c r="E867" s="1" t="s">
        <v>13</v>
      </c>
      <c r="F867" s="1">
        <v>24</v>
      </c>
      <c r="G867" s="1">
        <v>0</v>
      </c>
      <c r="H867" s="1">
        <v>0</v>
      </c>
      <c r="I867" s="1">
        <v>233866</v>
      </c>
      <c r="J867" s="1">
        <v>13</v>
      </c>
      <c r="L867" s="1" t="s">
        <v>15</v>
      </c>
      <c r="M867" t="str" cm="1">
        <f t="array" ref="M867">IF(L867="",S,L867)</f>
        <v>S</v>
      </c>
      <c r="N867">
        <f t="shared" si="53"/>
        <v>24</v>
      </c>
      <c r="O867">
        <v>1</v>
      </c>
      <c r="P867" t="str">
        <f t="shared" si="54"/>
        <v>M</v>
      </c>
      <c r="Q867">
        <f t="shared" si="55"/>
        <v>1</v>
      </c>
      <c r="R867">
        <f t="shared" si="56"/>
        <v>1</v>
      </c>
    </row>
    <row r="868" spans="1:18" ht="13.2" x14ac:dyDescent="0.25">
      <c r="A868" s="1">
        <v>866</v>
      </c>
      <c r="B868" s="1">
        <v>1</v>
      </c>
      <c r="C868" s="1">
        <v>2</v>
      </c>
      <c r="D868" s="1" t="s">
        <v>1190</v>
      </c>
      <c r="E868" s="1" t="s">
        <v>17</v>
      </c>
      <c r="F868" s="1">
        <v>42</v>
      </c>
      <c r="G868" s="1">
        <v>0</v>
      </c>
      <c r="H868" s="1">
        <v>0</v>
      </c>
      <c r="I868" s="1">
        <v>236852</v>
      </c>
      <c r="J868" s="1">
        <v>13</v>
      </c>
      <c r="L868" s="1" t="s">
        <v>15</v>
      </c>
      <c r="M868" t="str" cm="1">
        <f t="array" ref="M868">IF(L868="",S,L868)</f>
        <v>S</v>
      </c>
      <c r="N868">
        <f t="shared" si="53"/>
        <v>42</v>
      </c>
      <c r="O868">
        <v>0</v>
      </c>
      <c r="P868" t="str">
        <f t="shared" si="54"/>
        <v>M</v>
      </c>
      <c r="Q868">
        <f t="shared" si="55"/>
        <v>1</v>
      </c>
      <c r="R868">
        <f t="shared" si="56"/>
        <v>1</v>
      </c>
    </row>
    <row r="869" spans="1:18" ht="13.2" x14ac:dyDescent="0.25">
      <c r="A869" s="1">
        <v>867</v>
      </c>
      <c r="B869" s="1">
        <v>1</v>
      </c>
      <c r="C869" s="1">
        <v>2</v>
      </c>
      <c r="D869" s="1" t="s">
        <v>1191</v>
      </c>
      <c r="E869" s="1" t="s">
        <v>17</v>
      </c>
      <c r="F869" s="1">
        <v>27</v>
      </c>
      <c r="G869" s="1">
        <v>1</v>
      </c>
      <c r="H869" s="1">
        <v>0</v>
      </c>
      <c r="I869" s="1" t="s">
        <v>1192</v>
      </c>
      <c r="J869" s="1">
        <v>13.8583</v>
      </c>
      <c r="L869" s="1" t="s">
        <v>20</v>
      </c>
      <c r="M869" t="str" cm="1">
        <f t="array" ref="M869">IF(L869="",S,L869)</f>
        <v>C</v>
      </c>
      <c r="N869">
        <f t="shared" si="53"/>
        <v>27</v>
      </c>
      <c r="O869">
        <v>0</v>
      </c>
      <c r="P869" t="str">
        <f t="shared" si="54"/>
        <v>M</v>
      </c>
      <c r="Q869">
        <f t="shared" si="55"/>
        <v>2</v>
      </c>
      <c r="R869">
        <f t="shared" si="56"/>
        <v>0</v>
      </c>
    </row>
    <row r="870" spans="1:18" ht="13.2" x14ac:dyDescent="0.25">
      <c r="A870" s="1">
        <v>868</v>
      </c>
      <c r="B870" s="1">
        <v>0</v>
      </c>
      <c r="C870" s="1">
        <v>1</v>
      </c>
      <c r="D870" s="1" t="s">
        <v>1193</v>
      </c>
      <c r="E870" s="1" t="s">
        <v>13</v>
      </c>
      <c r="F870" s="1">
        <v>31</v>
      </c>
      <c r="G870" s="1">
        <v>0</v>
      </c>
      <c r="H870" s="1">
        <v>0</v>
      </c>
      <c r="I870" s="1" t="s">
        <v>1194</v>
      </c>
      <c r="J870" s="1">
        <v>50.495800000000003</v>
      </c>
      <c r="K870" s="1" t="s">
        <v>1195</v>
      </c>
      <c r="L870" s="1" t="s">
        <v>15</v>
      </c>
      <c r="M870" t="str" cm="1">
        <f t="array" ref="M870">IF(L870="",S,L870)</f>
        <v>S</v>
      </c>
      <c r="N870">
        <f t="shared" si="53"/>
        <v>31</v>
      </c>
      <c r="O870">
        <v>1</v>
      </c>
      <c r="P870" t="str">
        <f t="shared" si="54"/>
        <v>A</v>
      </c>
      <c r="Q870">
        <f t="shared" si="55"/>
        <v>1</v>
      </c>
      <c r="R870">
        <f t="shared" si="56"/>
        <v>1</v>
      </c>
    </row>
    <row r="871" spans="1:18" ht="13.2" x14ac:dyDescent="0.25">
      <c r="A871" s="1">
        <v>869</v>
      </c>
      <c r="B871" s="1">
        <v>0</v>
      </c>
      <c r="C871" s="1">
        <v>3</v>
      </c>
      <c r="D871" s="1" t="s">
        <v>1196</v>
      </c>
      <c r="E871" s="1" t="s">
        <v>13</v>
      </c>
      <c r="G871" s="1">
        <v>0</v>
      </c>
      <c r="H871" s="1">
        <v>0</v>
      </c>
      <c r="I871" s="1">
        <v>345777</v>
      </c>
      <c r="J871" s="1">
        <v>9.5</v>
      </c>
      <c r="L871" s="1" t="s">
        <v>15</v>
      </c>
      <c r="M871" t="str" cm="1">
        <f t="array" ref="M871">IF(L871="",S,L871)</f>
        <v>S</v>
      </c>
      <c r="N871" s="4">
        <f t="shared" si="53"/>
        <v>26.507588932806325</v>
      </c>
      <c r="O871">
        <v>1</v>
      </c>
      <c r="P871" t="str">
        <f t="shared" si="54"/>
        <v>M</v>
      </c>
      <c r="Q871">
        <f t="shared" si="55"/>
        <v>1</v>
      </c>
      <c r="R871">
        <f t="shared" si="56"/>
        <v>1</v>
      </c>
    </row>
    <row r="872" spans="1:18" ht="13.2" x14ac:dyDescent="0.25">
      <c r="A872" s="1">
        <v>870</v>
      </c>
      <c r="B872" s="1">
        <v>1</v>
      </c>
      <c r="C872" s="1">
        <v>3</v>
      </c>
      <c r="D872" s="1" t="s">
        <v>1197</v>
      </c>
      <c r="E872" s="1" t="s">
        <v>13</v>
      </c>
      <c r="F872" s="1">
        <v>4</v>
      </c>
      <c r="G872" s="1">
        <v>1</v>
      </c>
      <c r="H872" s="1">
        <v>1</v>
      </c>
      <c r="I872" s="1">
        <v>347742</v>
      </c>
      <c r="J872" s="1">
        <v>11.1333</v>
      </c>
      <c r="L872" s="1" t="s">
        <v>15</v>
      </c>
      <c r="M872" t="str" cm="1">
        <f t="array" ref="M872">IF(L872="",S,L872)</f>
        <v>S</v>
      </c>
      <c r="N872">
        <f t="shared" si="53"/>
        <v>4</v>
      </c>
      <c r="O872">
        <v>1</v>
      </c>
      <c r="P872" t="str">
        <f t="shared" si="54"/>
        <v>M</v>
      </c>
      <c r="Q872">
        <f t="shared" si="55"/>
        <v>3</v>
      </c>
      <c r="R872">
        <f t="shared" si="56"/>
        <v>0</v>
      </c>
    </row>
    <row r="873" spans="1:18" ht="13.2" x14ac:dyDescent="0.25">
      <c r="A873" s="1">
        <v>871</v>
      </c>
      <c r="B873" s="1">
        <v>0</v>
      </c>
      <c r="C873" s="1">
        <v>3</v>
      </c>
      <c r="D873" s="1" t="s">
        <v>1198</v>
      </c>
      <c r="E873" s="1" t="s">
        <v>13</v>
      </c>
      <c r="F873" s="1">
        <v>26</v>
      </c>
      <c r="G873" s="1">
        <v>0</v>
      </c>
      <c r="H873" s="1">
        <v>0</v>
      </c>
      <c r="I873" s="1">
        <v>349248</v>
      </c>
      <c r="J873" s="1">
        <v>7.8958000000000004</v>
      </c>
      <c r="L873" s="1" t="s">
        <v>15</v>
      </c>
      <c r="M873" t="str" cm="1">
        <f t="array" ref="M873">IF(L873="",S,L873)</f>
        <v>S</v>
      </c>
      <c r="N873">
        <f t="shared" si="53"/>
        <v>26</v>
      </c>
      <c r="O873">
        <v>1</v>
      </c>
      <c r="P873" t="str">
        <f t="shared" si="54"/>
        <v>M</v>
      </c>
      <c r="Q873">
        <f t="shared" si="55"/>
        <v>1</v>
      </c>
      <c r="R873">
        <f t="shared" si="56"/>
        <v>1</v>
      </c>
    </row>
    <row r="874" spans="1:18" ht="13.2" x14ac:dyDescent="0.25">
      <c r="A874" s="1">
        <v>872</v>
      </c>
      <c r="B874" s="1">
        <v>1</v>
      </c>
      <c r="C874" s="1">
        <v>1</v>
      </c>
      <c r="D874" s="1" t="s">
        <v>1199</v>
      </c>
      <c r="E874" s="1" t="s">
        <v>17</v>
      </c>
      <c r="F874" s="1">
        <v>47</v>
      </c>
      <c r="G874" s="1">
        <v>1</v>
      </c>
      <c r="H874" s="1">
        <v>1</v>
      </c>
      <c r="I874" s="1">
        <v>11751</v>
      </c>
      <c r="J874" s="1">
        <v>52.554200000000002</v>
      </c>
      <c r="K874" s="1" t="s">
        <v>379</v>
      </c>
      <c r="L874" s="1" t="s">
        <v>15</v>
      </c>
      <c r="M874" t="str" cm="1">
        <f t="array" ref="M874">IF(L874="",S,L874)</f>
        <v>S</v>
      </c>
      <c r="N874">
        <f t="shared" si="53"/>
        <v>47</v>
      </c>
      <c r="O874">
        <v>0</v>
      </c>
      <c r="P874" t="str">
        <f t="shared" si="54"/>
        <v>D</v>
      </c>
      <c r="Q874">
        <f t="shared" si="55"/>
        <v>3</v>
      </c>
      <c r="R874">
        <f t="shared" si="56"/>
        <v>0</v>
      </c>
    </row>
    <row r="875" spans="1:18" ht="13.2" x14ac:dyDescent="0.25">
      <c r="A875" s="1">
        <v>873</v>
      </c>
      <c r="B875" s="1">
        <v>0</v>
      </c>
      <c r="C875" s="1">
        <v>1</v>
      </c>
      <c r="D875" s="1" t="s">
        <v>1200</v>
      </c>
      <c r="E875" s="1" t="s">
        <v>13</v>
      </c>
      <c r="F875" s="1">
        <v>33</v>
      </c>
      <c r="G875" s="1">
        <v>0</v>
      </c>
      <c r="H875" s="1">
        <v>0</v>
      </c>
      <c r="I875" s="1">
        <v>695</v>
      </c>
      <c r="J875" s="1">
        <v>5</v>
      </c>
      <c r="K875" s="1" t="s">
        <v>959</v>
      </c>
      <c r="L875" s="1" t="s">
        <v>15</v>
      </c>
      <c r="M875" t="str" cm="1">
        <f t="array" ref="M875">IF(L875="",S,L875)</f>
        <v>S</v>
      </c>
      <c r="N875">
        <f t="shared" si="53"/>
        <v>33</v>
      </c>
      <c r="O875">
        <v>1</v>
      </c>
      <c r="P875" t="str">
        <f t="shared" si="54"/>
        <v>B</v>
      </c>
      <c r="Q875">
        <f t="shared" si="55"/>
        <v>1</v>
      </c>
      <c r="R875">
        <f t="shared" si="56"/>
        <v>1</v>
      </c>
    </row>
    <row r="876" spans="1:18" ht="13.2" x14ac:dyDescent="0.25">
      <c r="A876" s="1">
        <v>874</v>
      </c>
      <c r="B876" s="1">
        <v>0</v>
      </c>
      <c r="C876" s="1">
        <v>3</v>
      </c>
      <c r="D876" s="1" t="s">
        <v>1201</v>
      </c>
      <c r="E876" s="1" t="s">
        <v>13</v>
      </c>
      <c r="F876" s="1">
        <v>47</v>
      </c>
      <c r="G876" s="1">
        <v>0</v>
      </c>
      <c r="H876" s="1">
        <v>0</v>
      </c>
      <c r="I876" s="1">
        <v>345765</v>
      </c>
      <c r="J876" s="1">
        <v>9</v>
      </c>
      <c r="L876" s="1" t="s">
        <v>15</v>
      </c>
      <c r="M876" t="str" cm="1">
        <f t="array" ref="M876">IF(L876="",S,L876)</f>
        <v>S</v>
      </c>
      <c r="N876">
        <f t="shared" si="53"/>
        <v>47</v>
      </c>
      <c r="O876">
        <v>1</v>
      </c>
      <c r="P876" t="str">
        <f t="shared" si="54"/>
        <v>M</v>
      </c>
      <c r="Q876">
        <f t="shared" si="55"/>
        <v>1</v>
      </c>
      <c r="R876">
        <f t="shared" si="56"/>
        <v>1</v>
      </c>
    </row>
    <row r="877" spans="1:18" ht="13.2" x14ac:dyDescent="0.25">
      <c r="A877" s="1">
        <v>875</v>
      </c>
      <c r="B877" s="1">
        <v>1</v>
      </c>
      <c r="C877" s="1">
        <v>2</v>
      </c>
      <c r="D877" s="1" t="s">
        <v>1202</v>
      </c>
      <c r="E877" s="1" t="s">
        <v>17</v>
      </c>
      <c r="F877" s="1">
        <v>28</v>
      </c>
      <c r="G877" s="1">
        <v>1</v>
      </c>
      <c r="H877" s="1">
        <v>0</v>
      </c>
      <c r="I877" s="1" t="s">
        <v>467</v>
      </c>
      <c r="J877" s="1">
        <v>24</v>
      </c>
      <c r="L877" s="1" t="s">
        <v>20</v>
      </c>
      <c r="M877" t="str" cm="1">
        <f t="array" ref="M877">IF(L877="",S,L877)</f>
        <v>C</v>
      </c>
      <c r="N877">
        <f t="shared" si="53"/>
        <v>28</v>
      </c>
      <c r="O877">
        <v>0</v>
      </c>
      <c r="P877" t="str">
        <f t="shared" si="54"/>
        <v>M</v>
      </c>
      <c r="Q877">
        <f t="shared" si="55"/>
        <v>2</v>
      </c>
      <c r="R877">
        <f t="shared" si="56"/>
        <v>0</v>
      </c>
    </row>
    <row r="878" spans="1:18" ht="13.2" x14ac:dyDescent="0.25">
      <c r="A878" s="1">
        <v>876</v>
      </c>
      <c r="B878" s="1">
        <v>1</v>
      </c>
      <c r="C878" s="1">
        <v>3</v>
      </c>
      <c r="D878" s="1" t="s">
        <v>1203</v>
      </c>
      <c r="E878" s="1" t="s">
        <v>17</v>
      </c>
      <c r="F878" s="1">
        <v>15</v>
      </c>
      <c r="G878" s="1">
        <v>0</v>
      </c>
      <c r="H878" s="1">
        <v>0</v>
      </c>
      <c r="I878" s="1">
        <v>2667</v>
      </c>
      <c r="J878" s="1">
        <v>7.2249999999999996</v>
      </c>
      <c r="L878" s="1" t="s">
        <v>20</v>
      </c>
      <c r="M878" t="str" cm="1">
        <f t="array" ref="M878">IF(L878="",S,L878)</f>
        <v>C</v>
      </c>
      <c r="N878">
        <f t="shared" si="53"/>
        <v>15</v>
      </c>
      <c r="O878">
        <v>0</v>
      </c>
      <c r="P878" t="str">
        <f t="shared" si="54"/>
        <v>M</v>
      </c>
      <c r="Q878">
        <f t="shared" si="55"/>
        <v>1</v>
      </c>
      <c r="R878">
        <f t="shared" si="56"/>
        <v>1</v>
      </c>
    </row>
    <row r="879" spans="1:18" ht="13.2" x14ac:dyDescent="0.25">
      <c r="A879" s="1">
        <v>877</v>
      </c>
      <c r="B879" s="1">
        <v>0</v>
      </c>
      <c r="C879" s="1">
        <v>3</v>
      </c>
      <c r="D879" s="1" t="s">
        <v>1204</v>
      </c>
      <c r="E879" s="1" t="s">
        <v>13</v>
      </c>
      <c r="F879" s="1">
        <v>20</v>
      </c>
      <c r="G879" s="1">
        <v>0</v>
      </c>
      <c r="H879" s="1">
        <v>0</v>
      </c>
      <c r="I879" s="1">
        <v>7534</v>
      </c>
      <c r="J879" s="1">
        <v>9.8458000000000006</v>
      </c>
      <c r="L879" s="1" t="s">
        <v>15</v>
      </c>
      <c r="M879" t="str" cm="1">
        <f t="array" ref="M879">IF(L879="",S,L879)</f>
        <v>S</v>
      </c>
      <c r="N879">
        <f t="shared" si="53"/>
        <v>20</v>
      </c>
      <c r="O879">
        <v>1</v>
      </c>
      <c r="P879" t="str">
        <f t="shared" si="54"/>
        <v>M</v>
      </c>
      <c r="Q879">
        <f t="shared" si="55"/>
        <v>1</v>
      </c>
      <c r="R879">
        <f t="shared" si="56"/>
        <v>1</v>
      </c>
    </row>
    <row r="880" spans="1:18" ht="13.2" x14ac:dyDescent="0.25">
      <c r="A880" s="1">
        <v>878</v>
      </c>
      <c r="B880" s="1">
        <v>0</v>
      </c>
      <c r="C880" s="1">
        <v>3</v>
      </c>
      <c r="D880" s="1" t="s">
        <v>1205</v>
      </c>
      <c r="E880" s="1" t="s">
        <v>13</v>
      </c>
      <c r="F880" s="1">
        <v>19</v>
      </c>
      <c r="G880" s="1">
        <v>0</v>
      </c>
      <c r="H880" s="1">
        <v>0</v>
      </c>
      <c r="I880" s="1">
        <v>349212</v>
      </c>
      <c r="J880" s="1">
        <v>7.8958000000000004</v>
      </c>
      <c r="L880" s="1" t="s">
        <v>15</v>
      </c>
      <c r="M880" t="str" cm="1">
        <f t="array" ref="M880">IF(L880="",S,L880)</f>
        <v>S</v>
      </c>
      <c r="N880">
        <f t="shared" si="53"/>
        <v>19</v>
      </c>
      <c r="O880">
        <v>1</v>
      </c>
      <c r="P880" t="str">
        <f t="shared" si="54"/>
        <v>M</v>
      </c>
      <c r="Q880">
        <f t="shared" si="55"/>
        <v>1</v>
      </c>
      <c r="R880">
        <f t="shared" si="56"/>
        <v>1</v>
      </c>
    </row>
    <row r="881" spans="1:18" ht="13.2" x14ac:dyDescent="0.25">
      <c r="A881" s="1">
        <v>879</v>
      </c>
      <c r="B881" s="1">
        <v>0</v>
      </c>
      <c r="C881" s="1">
        <v>3</v>
      </c>
      <c r="D881" s="1" t="s">
        <v>1206</v>
      </c>
      <c r="E881" s="1" t="s">
        <v>13</v>
      </c>
      <c r="G881" s="1">
        <v>0</v>
      </c>
      <c r="H881" s="1">
        <v>0</v>
      </c>
      <c r="I881" s="1">
        <v>349217</v>
      </c>
      <c r="J881" s="1">
        <v>7.8958000000000004</v>
      </c>
      <c r="L881" s="1" t="s">
        <v>15</v>
      </c>
      <c r="M881" t="str" cm="1">
        <f t="array" ref="M881">IF(L881="",S,L881)</f>
        <v>S</v>
      </c>
      <c r="N881" s="4">
        <f t="shared" si="53"/>
        <v>26.507588932806325</v>
      </c>
      <c r="O881">
        <v>1</v>
      </c>
      <c r="P881" t="str">
        <f t="shared" si="54"/>
        <v>M</v>
      </c>
      <c r="Q881">
        <f t="shared" si="55"/>
        <v>1</v>
      </c>
      <c r="R881">
        <f t="shared" si="56"/>
        <v>1</v>
      </c>
    </row>
    <row r="882" spans="1:18" ht="13.2" x14ac:dyDescent="0.25">
      <c r="A882" s="1">
        <v>880</v>
      </c>
      <c r="B882" s="1">
        <v>1</v>
      </c>
      <c r="C882" s="1">
        <v>1</v>
      </c>
      <c r="D882" s="1" t="s">
        <v>1207</v>
      </c>
      <c r="E882" s="1" t="s">
        <v>17</v>
      </c>
      <c r="F882" s="1">
        <v>56</v>
      </c>
      <c r="G882" s="1">
        <v>0</v>
      </c>
      <c r="H882" s="1">
        <v>1</v>
      </c>
      <c r="I882" s="1">
        <v>11767</v>
      </c>
      <c r="J882" s="1">
        <v>83.158299999999997</v>
      </c>
      <c r="K882" s="1" t="s">
        <v>1208</v>
      </c>
      <c r="L882" s="1" t="s">
        <v>20</v>
      </c>
      <c r="M882" t="str" cm="1">
        <f t="array" ref="M882">IF(L882="",S,L882)</f>
        <v>C</v>
      </c>
      <c r="N882">
        <f t="shared" si="53"/>
        <v>56</v>
      </c>
      <c r="O882">
        <v>0</v>
      </c>
      <c r="P882" t="str">
        <f t="shared" si="54"/>
        <v>C</v>
      </c>
      <c r="Q882">
        <f t="shared" si="55"/>
        <v>2</v>
      </c>
      <c r="R882">
        <f t="shared" si="56"/>
        <v>0</v>
      </c>
    </row>
    <row r="883" spans="1:18" ht="13.2" x14ac:dyDescent="0.25">
      <c r="A883" s="1">
        <v>881</v>
      </c>
      <c r="B883" s="1">
        <v>1</v>
      </c>
      <c r="C883" s="1">
        <v>2</v>
      </c>
      <c r="D883" s="1" t="s">
        <v>1209</v>
      </c>
      <c r="E883" s="1" t="s">
        <v>17</v>
      </c>
      <c r="F883" s="1">
        <v>25</v>
      </c>
      <c r="G883" s="1">
        <v>0</v>
      </c>
      <c r="H883" s="1">
        <v>1</v>
      </c>
      <c r="I883" s="1">
        <v>230433</v>
      </c>
      <c r="J883" s="1">
        <v>26</v>
      </c>
      <c r="L883" s="1" t="s">
        <v>15</v>
      </c>
      <c r="M883" t="str" cm="1">
        <f t="array" ref="M883">IF(L883="",S,L883)</f>
        <v>S</v>
      </c>
      <c r="N883">
        <f t="shared" si="53"/>
        <v>25</v>
      </c>
      <c r="O883">
        <v>0</v>
      </c>
      <c r="P883" t="str">
        <f t="shared" si="54"/>
        <v>M</v>
      </c>
      <c r="Q883">
        <f t="shared" si="55"/>
        <v>2</v>
      </c>
      <c r="R883">
        <f t="shared" si="56"/>
        <v>0</v>
      </c>
    </row>
    <row r="884" spans="1:18" ht="13.2" x14ac:dyDescent="0.25">
      <c r="A884" s="1">
        <v>882</v>
      </c>
      <c r="B884" s="1">
        <v>0</v>
      </c>
      <c r="C884" s="1">
        <v>3</v>
      </c>
      <c r="D884" s="1" t="s">
        <v>1210</v>
      </c>
      <c r="E884" s="1" t="s">
        <v>13</v>
      </c>
      <c r="F884" s="1">
        <v>33</v>
      </c>
      <c r="G884" s="1">
        <v>0</v>
      </c>
      <c r="H884" s="1">
        <v>0</v>
      </c>
      <c r="I884" s="1">
        <v>349257</v>
      </c>
      <c r="J884" s="1">
        <v>7.8958000000000004</v>
      </c>
      <c r="L884" s="1" t="s">
        <v>15</v>
      </c>
      <c r="M884" t="str" cm="1">
        <f t="array" ref="M884">IF(L884="",S,L884)</f>
        <v>S</v>
      </c>
      <c r="N884">
        <f t="shared" si="53"/>
        <v>33</v>
      </c>
      <c r="O884">
        <v>1</v>
      </c>
      <c r="P884" t="str">
        <f t="shared" si="54"/>
        <v>M</v>
      </c>
      <c r="Q884">
        <f t="shared" si="55"/>
        <v>1</v>
      </c>
      <c r="R884">
        <f t="shared" si="56"/>
        <v>1</v>
      </c>
    </row>
    <row r="885" spans="1:18" ht="13.2" x14ac:dyDescent="0.25">
      <c r="A885" s="1">
        <v>883</v>
      </c>
      <c r="B885" s="1">
        <v>0</v>
      </c>
      <c r="C885" s="1">
        <v>3</v>
      </c>
      <c r="D885" s="1" t="s">
        <v>1211</v>
      </c>
      <c r="E885" s="1" t="s">
        <v>17</v>
      </c>
      <c r="F885" s="1">
        <v>22</v>
      </c>
      <c r="G885" s="1">
        <v>0</v>
      </c>
      <c r="H885" s="1">
        <v>0</v>
      </c>
      <c r="I885" s="1">
        <v>7552</v>
      </c>
      <c r="J885" s="1">
        <v>10.5167</v>
      </c>
      <c r="L885" s="1" t="s">
        <v>15</v>
      </c>
      <c r="M885" t="str" cm="1">
        <f t="array" ref="M885">IF(L885="",S,L885)</f>
        <v>S</v>
      </c>
      <c r="N885">
        <f t="shared" si="53"/>
        <v>22</v>
      </c>
      <c r="O885">
        <v>0</v>
      </c>
      <c r="P885" t="str">
        <f t="shared" si="54"/>
        <v>M</v>
      </c>
      <c r="Q885">
        <f t="shared" si="55"/>
        <v>1</v>
      </c>
      <c r="R885">
        <f t="shared" si="56"/>
        <v>1</v>
      </c>
    </row>
    <row r="886" spans="1:18" ht="13.2" x14ac:dyDescent="0.25">
      <c r="A886" s="1">
        <v>884</v>
      </c>
      <c r="B886" s="1">
        <v>0</v>
      </c>
      <c r="C886" s="1">
        <v>2</v>
      </c>
      <c r="D886" s="1" t="s">
        <v>1212</v>
      </c>
      <c r="E886" s="1" t="s">
        <v>13</v>
      </c>
      <c r="F886" s="1">
        <v>28</v>
      </c>
      <c r="G886" s="1">
        <v>0</v>
      </c>
      <c r="H886" s="1">
        <v>0</v>
      </c>
      <c r="I886" s="1" t="s">
        <v>1213</v>
      </c>
      <c r="J886" s="1">
        <v>10.5</v>
      </c>
      <c r="L886" s="1" t="s">
        <v>15</v>
      </c>
      <c r="M886" t="str" cm="1">
        <f t="array" ref="M886">IF(L886="",S,L886)</f>
        <v>S</v>
      </c>
      <c r="N886">
        <f t="shared" si="53"/>
        <v>28</v>
      </c>
      <c r="O886">
        <v>1</v>
      </c>
      <c r="P886" t="str">
        <f t="shared" si="54"/>
        <v>M</v>
      </c>
      <c r="Q886">
        <f t="shared" si="55"/>
        <v>1</v>
      </c>
      <c r="R886">
        <f t="shared" si="56"/>
        <v>1</v>
      </c>
    </row>
    <row r="887" spans="1:18" ht="13.2" x14ac:dyDescent="0.25">
      <c r="A887" s="1">
        <v>885</v>
      </c>
      <c r="B887" s="1">
        <v>0</v>
      </c>
      <c r="C887" s="1">
        <v>3</v>
      </c>
      <c r="D887" s="1" t="s">
        <v>1214</v>
      </c>
      <c r="E887" s="1" t="s">
        <v>13</v>
      </c>
      <c r="F887" s="1">
        <v>25</v>
      </c>
      <c r="G887" s="1">
        <v>0</v>
      </c>
      <c r="H887" s="1">
        <v>0</v>
      </c>
      <c r="I887" s="1" t="s">
        <v>1215</v>
      </c>
      <c r="J887" s="1">
        <v>7.05</v>
      </c>
      <c r="L887" s="1" t="s">
        <v>15</v>
      </c>
      <c r="M887" t="str" cm="1">
        <f t="array" ref="M887">IF(L887="",S,L887)</f>
        <v>S</v>
      </c>
      <c r="N887">
        <f t="shared" si="53"/>
        <v>25</v>
      </c>
      <c r="O887">
        <v>1</v>
      </c>
      <c r="P887" t="str">
        <f t="shared" si="54"/>
        <v>M</v>
      </c>
      <c r="Q887">
        <f t="shared" si="55"/>
        <v>1</v>
      </c>
      <c r="R887">
        <f t="shared" si="56"/>
        <v>1</v>
      </c>
    </row>
    <row r="888" spans="1:18" ht="13.2" x14ac:dyDescent="0.25">
      <c r="A888" s="1">
        <v>886</v>
      </c>
      <c r="B888" s="1">
        <v>0</v>
      </c>
      <c r="C888" s="1">
        <v>3</v>
      </c>
      <c r="D888" s="1" t="s">
        <v>1216</v>
      </c>
      <c r="E888" s="1" t="s">
        <v>17</v>
      </c>
      <c r="F888" s="1">
        <v>39</v>
      </c>
      <c r="G888" s="1">
        <v>0</v>
      </c>
      <c r="H888" s="1">
        <v>5</v>
      </c>
      <c r="I888" s="1">
        <v>382652</v>
      </c>
      <c r="J888" s="1">
        <v>29.125</v>
      </c>
      <c r="L888" s="1" t="s">
        <v>28</v>
      </c>
      <c r="M888" t="str" cm="1">
        <f t="array" ref="M888">IF(L888="",S,L888)</f>
        <v>Q</v>
      </c>
      <c r="N888">
        <f t="shared" si="53"/>
        <v>39</v>
      </c>
      <c r="O888">
        <v>0</v>
      </c>
      <c r="P888" t="str">
        <f t="shared" si="54"/>
        <v>M</v>
      </c>
      <c r="Q888">
        <f t="shared" si="55"/>
        <v>6</v>
      </c>
      <c r="R888">
        <f t="shared" si="56"/>
        <v>0</v>
      </c>
    </row>
    <row r="889" spans="1:18" ht="13.2" x14ac:dyDescent="0.25">
      <c r="A889" s="1">
        <v>887</v>
      </c>
      <c r="B889" s="1">
        <v>0</v>
      </c>
      <c r="C889" s="1">
        <v>2</v>
      </c>
      <c r="D889" s="1" t="s">
        <v>1217</v>
      </c>
      <c r="E889" s="1" t="s">
        <v>13</v>
      </c>
      <c r="F889" s="1">
        <v>27</v>
      </c>
      <c r="G889" s="1">
        <v>0</v>
      </c>
      <c r="H889" s="1">
        <v>0</v>
      </c>
      <c r="I889" s="1">
        <v>211536</v>
      </c>
      <c r="J889" s="1">
        <v>13</v>
      </c>
      <c r="L889" s="1" t="s">
        <v>15</v>
      </c>
      <c r="M889" t="str" cm="1">
        <f t="array" ref="M889">IF(L889="",S,L889)</f>
        <v>S</v>
      </c>
      <c r="N889">
        <f t="shared" si="53"/>
        <v>27</v>
      </c>
      <c r="O889">
        <v>1</v>
      </c>
      <c r="P889" t="str">
        <f t="shared" si="54"/>
        <v>M</v>
      </c>
      <c r="Q889">
        <f t="shared" si="55"/>
        <v>1</v>
      </c>
      <c r="R889">
        <f t="shared" si="56"/>
        <v>1</v>
      </c>
    </row>
    <row r="890" spans="1:18" ht="13.2" x14ac:dyDescent="0.25">
      <c r="A890" s="1">
        <v>888</v>
      </c>
      <c r="B890" s="1">
        <v>1</v>
      </c>
      <c r="C890" s="1">
        <v>1</v>
      </c>
      <c r="D890" s="1" t="s">
        <v>1218</v>
      </c>
      <c r="E890" s="1" t="s">
        <v>17</v>
      </c>
      <c r="F890" s="1">
        <v>19</v>
      </c>
      <c r="G890" s="1">
        <v>0</v>
      </c>
      <c r="H890" s="1">
        <v>0</v>
      </c>
      <c r="I890" s="1">
        <v>112053</v>
      </c>
      <c r="J890" s="1">
        <v>30</v>
      </c>
      <c r="K890" s="1" t="s">
        <v>1219</v>
      </c>
      <c r="L890" s="1" t="s">
        <v>15</v>
      </c>
      <c r="M890" t="str" cm="1">
        <f t="array" ref="M890">IF(L890="",S,L890)</f>
        <v>S</v>
      </c>
      <c r="N890">
        <f t="shared" si="53"/>
        <v>19</v>
      </c>
      <c r="O890">
        <v>0</v>
      </c>
      <c r="P890" t="str">
        <f t="shared" si="54"/>
        <v>B</v>
      </c>
      <c r="Q890">
        <f t="shared" si="55"/>
        <v>1</v>
      </c>
      <c r="R890">
        <f t="shared" si="56"/>
        <v>1</v>
      </c>
    </row>
    <row r="891" spans="1:18" ht="13.2" x14ac:dyDescent="0.25">
      <c r="A891" s="1">
        <v>889</v>
      </c>
      <c r="B891" s="1">
        <v>0</v>
      </c>
      <c r="C891" s="1">
        <v>3</v>
      </c>
      <c r="D891" s="1" t="s">
        <v>1220</v>
      </c>
      <c r="E891" s="1" t="s">
        <v>17</v>
      </c>
      <c r="G891" s="1">
        <v>1</v>
      </c>
      <c r="H891" s="1">
        <v>2</v>
      </c>
      <c r="I891" s="1" t="s">
        <v>1090</v>
      </c>
      <c r="J891" s="1">
        <v>23.45</v>
      </c>
      <c r="L891" s="1" t="s">
        <v>15</v>
      </c>
      <c r="M891" t="str" cm="1">
        <f t="array" ref="M891">IF(L891="",S,L891)</f>
        <v>S</v>
      </c>
      <c r="N891" s="4">
        <f t="shared" si="53"/>
        <v>21.75</v>
      </c>
      <c r="O891">
        <v>0</v>
      </c>
      <c r="P891" t="str">
        <f t="shared" si="54"/>
        <v>M</v>
      </c>
      <c r="Q891">
        <f t="shared" si="55"/>
        <v>4</v>
      </c>
      <c r="R891">
        <f t="shared" si="56"/>
        <v>0</v>
      </c>
    </row>
    <row r="892" spans="1:18" ht="13.2" x14ac:dyDescent="0.25">
      <c r="A892" s="1">
        <v>890</v>
      </c>
      <c r="B892" s="1">
        <v>1</v>
      </c>
      <c r="C892" s="1">
        <v>1</v>
      </c>
      <c r="D892" s="1" t="s">
        <v>1221</v>
      </c>
      <c r="E892" s="1" t="s">
        <v>13</v>
      </c>
      <c r="F892" s="1">
        <v>26</v>
      </c>
      <c r="G892" s="1">
        <v>0</v>
      </c>
      <c r="H892" s="1">
        <v>0</v>
      </c>
      <c r="I892" s="1">
        <v>111369</v>
      </c>
      <c r="J892" s="1">
        <v>30</v>
      </c>
      <c r="K892" s="1" t="s">
        <v>1222</v>
      </c>
      <c r="L892" s="1" t="s">
        <v>20</v>
      </c>
      <c r="M892" t="str" cm="1">
        <f t="array" ref="M892">IF(L892="",S,L892)</f>
        <v>C</v>
      </c>
      <c r="N892">
        <f t="shared" si="53"/>
        <v>26</v>
      </c>
      <c r="O892">
        <v>1</v>
      </c>
      <c r="P892" t="str">
        <f t="shared" si="54"/>
        <v>C</v>
      </c>
      <c r="Q892">
        <f t="shared" si="55"/>
        <v>1</v>
      </c>
      <c r="R892">
        <f t="shared" si="56"/>
        <v>1</v>
      </c>
    </row>
    <row r="893" spans="1:18" ht="13.2" x14ac:dyDescent="0.25">
      <c r="A893" s="1">
        <v>891</v>
      </c>
      <c r="B893" s="1">
        <v>0</v>
      </c>
      <c r="C893" s="1">
        <v>3</v>
      </c>
      <c r="D893" s="1" t="s">
        <v>1223</v>
      </c>
      <c r="E893" s="1" t="s">
        <v>13</v>
      </c>
      <c r="F893" s="1">
        <v>32</v>
      </c>
      <c r="G893" s="1">
        <v>0</v>
      </c>
      <c r="H893" s="1">
        <v>0</v>
      </c>
      <c r="I893" s="1">
        <v>370376</v>
      </c>
      <c r="J893" s="1">
        <v>7.75</v>
      </c>
      <c r="L893" s="1" t="s">
        <v>28</v>
      </c>
      <c r="M893" t="str" cm="1">
        <f t="array" ref="M893">IF(L893="",S,L893)</f>
        <v>Q</v>
      </c>
      <c r="N893">
        <f t="shared" si="53"/>
        <v>32</v>
      </c>
      <c r="O893">
        <v>1</v>
      </c>
      <c r="P893" t="str">
        <f t="shared" si="54"/>
        <v>M</v>
      </c>
      <c r="Q893">
        <f t="shared" si="55"/>
        <v>1</v>
      </c>
      <c r="R893">
        <f t="shared" si="56"/>
        <v>1</v>
      </c>
    </row>
  </sheetData>
  <pageMargins left="0.7" right="0.7" top="0.75" bottom="0.75" header="0.3" footer="0.3"/>
  <ignoredErrors>
    <ignoredError sqref="Q3:Q89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D79D-3CB1-4879-BDF0-EB15896D959B}">
  <dimension ref="A1:D149"/>
  <sheetViews>
    <sheetView workbookViewId="0">
      <selection activeCell="E12" sqref="E12"/>
    </sheetView>
  </sheetViews>
  <sheetFormatPr defaultRowHeight="13.2" x14ac:dyDescent="0.25"/>
  <sheetData>
    <row r="1" spans="1:4" x14ac:dyDescent="0.25">
      <c r="A1" s="1" t="s">
        <v>10</v>
      </c>
    </row>
    <row r="2" spans="1:4" x14ac:dyDescent="0.25">
      <c r="A2" t="s">
        <v>1232</v>
      </c>
      <c r="D2" t="s">
        <v>1232</v>
      </c>
    </row>
    <row r="3" spans="1:4" x14ac:dyDescent="0.25">
      <c r="A3" s="1" t="s">
        <v>19</v>
      </c>
      <c r="B3" t="str">
        <f>LEFT(A3,1)</f>
        <v>C</v>
      </c>
      <c r="D3" t="s">
        <v>20</v>
      </c>
    </row>
    <row r="4" spans="1:4" x14ac:dyDescent="0.25">
      <c r="A4" s="1" t="s">
        <v>24</v>
      </c>
      <c r="B4" t="str">
        <f t="shared" ref="B4:B67" si="0">LEFT(A4,1)</f>
        <v>C</v>
      </c>
      <c r="D4" t="s">
        <v>276</v>
      </c>
    </row>
    <row r="5" spans="1:4" x14ac:dyDescent="0.25">
      <c r="A5" s="1" t="s">
        <v>30</v>
      </c>
      <c r="B5" t="str">
        <f t="shared" si="0"/>
        <v>E</v>
      </c>
      <c r="D5" t="s">
        <v>1233</v>
      </c>
    </row>
    <row r="6" spans="1:4" x14ac:dyDescent="0.25">
      <c r="A6" s="1" t="s">
        <v>36</v>
      </c>
      <c r="B6" t="str">
        <f t="shared" si="0"/>
        <v>G</v>
      </c>
      <c r="D6" t="s">
        <v>444</v>
      </c>
    </row>
    <row r="7" spans="1:4" x14ac:dyDescent="0.25">
      <c r="A7" s="1" t="s">
        <v>38</v>
      </c>
      <c r="B7" t="str">
        <f t="shared" si="0"/>
        <v>C</v>
      </c>
      <c r="D7" t="s">
        <v>1234</v>
      </c>
    </row>
    <row r="8" spans="1:4" x14ac:dyDescent="0.25">
      <c r="A8" s="1" t="s">
        <v>50</v>
      </c>
      <c r="B8" t="str">
        <f t="shared" si="0"/>
        <v>D</v>
      </c>
      <c r="D8" t="s">
        <v>1235</v>
      </c>
    </row>
    <row r="9" spans="1:4" x14ac:dyDescent="0.25">
      <c r="A9" s="1" t="s">
        <v>53</v>
      </c>
      <c r="B9" t="str">
        <f t="shared" si="0"/>
        <v>A</v>
      </c>
      <c r="D9" t="s">
        <v>1236</v>
      </c>
    </row>
    <row r="10" spans="1:4" x14ac:dyDescent="0.25">
      <c r="A10" s="1" t="s">
        <v>58</v>
      </c>
      <c r="B10" t="str">
        <f t="shared" si="0"/>
        <v>C</v>
      </c>
      <c r="D10" t="s">
        <v>514</v>
      </c>
    </row>
    <row r="11" spans="1:4" x14ac:dyDescent="0.25">
      <c r="A11" s="1" t="s">
        <v>65</v>
      </c>
      <c r="B11" t="str">
        <f t="shared" si="0"/>
        <v>B</v>
      </c>
    </row>
    <row r="12" spans="1:4" x14ac:dyDescent="0.25">
      <c r="A12" s="1" t="s">
        <v>94</v>
      </c>
      <c r="B12" t="str">
        <f t="shared" si="0"/>
        <v>D</v>
      </c>
    </row>
    <row r="13" spans="1:4" x14ac:dyDescent="0.25">
      <c r="A13" s="1" t="s">
        <v>97</v>
      </c>
      <c r="B13" t="str">
        <f t="shared" si="0"/>
        <v>B</v>
      </c>
    </row>
    <row r="14" spans="1:4" x14ac:dyDescent="0.25">
      <c r="A14" s="1" t="s">
        <v>99</v>
      </c>
      <c r="B14" t="str">
        <f t="shared" si="0"/>
        <v>C</v>
      </c>
    </row>
    <row r="15" spans="1:4" x14ac:dyDescent="0.25">
      <c r="A15" s="1" t="s">
        <v>109</v>
      </c>
      <c r="B15" t="str">
        <f t="shared" si="0"/>
        <v>B</v>
      </c>
    </row>
    <row r="16" spans="1:4" x14ac:dyDescent="0.25">
      <c r="A16" s="1" t="s">
        <v>111</v>
      </c>
      <c r="B16" t="str">
        <f t="shared" si="0"/>
        <v>C</v>
      </c>
    </row>
    <row r="17" spans="1:2" x14ac:dyDescent="0.25">
      <c r="A17" s="1" t="s">
        <v>118</v>
      </c>
      <c r="B17" t="str">
        <f t="shared" si="0"/>
        <v>F</v>
      </c>
    </row>
    <row r="18" spans="1:2" x14ac:dyDescent="0.25">
      <c r="A18" s="1" t="s">
        <v>131</v>
      </c>
      <c r="B18" t="str">
        <f t="shared" si="0"/>
        <v>F</v>
      </c>
    </row>
    <row r="19" spans="1:2" x14ac:dyDescent="0.25">
      <c r="A19" s="1" t="s">
        <v>153</v>
      </c>
      <c r="B19" t="str">
        <f t="shared" si="0"/>
        <v>E</v>
      </c>
    </row>
    <row r="20" spans="1:2" x14ac:dyDescent="0.25">
      <c r="A20" s="1" t="s">
        <v>160</v>
      </c>
      <c r="B20" t="str">
        <f t="shared" si="0"/>
        <v>A</v>
      </c>
    </row>
    <row r="21" spans="1:2" x14ac:dyDescent="0.25">
      <c r="A21" s="1" t="s">
        <v>163</v>
      </c>
      <c r="B21" t="str">
        <f t="shared" si="0"/>
        <v>D</v>
      </c>
    </row>
    <row r="22" spans="1:2" x14ac:dyDescent="0.25">
      <c r="A22" s="1" t="s">
        <v>169</v>
      </c>
      <c r="B22" t="str">
        <f t="shared" si="0"/>
        <v>D</v>
      </c>
    </row>
    <row r="23" spans="1:2" x14ac:dyDescent="0.25">
      <c r="A23" s="1" t="s">
        <v>178</v>
      </c>
      <c r="B23" t="str">
        <f t="shared" si="0"/>
        <v>C</v>
      </c>
    </row>
    <row r="24" spans="1:2" x14ac:dyDescent="0.25">
      <c r="A24" s="1" t="s">
        <v>189</v>
      </c>
      <c r="B24" t="str">
        <f t="shared" si="0"/>
        <v>B</v>
      </c>
    </row>
    <row r="25" spans="1:2" x14ac:dyDescent="0.25">
      <c r="A25" s="1" t="s">
        <v>196</v>
      </c>
      <c r="B25" t="str">
        <f t="shared" si="0"/>
        <v>E</v>
      </c>
    </row>
    <row r="26" spans="1:2" x14ac:dyDescent="0.25">
      <c r="A26" s="1" t="s">
        <v>203</v>
      </c>
      <c r="B26" t="str">
        <f t="shared" si="0"/>
        <v>F</v>
      </c>
    </row>
    <row r="27" spans="1:2" x14ac:dyDescent="0.25">
      <c r="A27" s="1" t="s">
        <v>216</v>
      </c>
      <c r="B27" t="str">
        <f t="shared" si="0"/>
        <v>D</v>
      </c>
    </row>
    <row r="28" spans="1:2" x14ac:dyDescent="0.25">
      <c r="A28" s="1" t="s">
        <v>221</v>
      </c>
      <c r="B28" t="str">
        <f t="shared" si="0"/>
        <v>B</v>
      </c>
    </row>
    <row r="29" spans="1:2" x14ac:dyDescent="0.25">
      <c r="A29" s="1" t="s">
        <v>233</v>
      </c>
      <c r="B29" t="str">
        <f t="shared" si="0"/>
        <v>F</v>
      </c>
    </row>
    <row r="30" spans="1:2" x14ac:dyDescent="0.25">
      <c r="A30" s="1" t="s">
        <v>238</v>
      </c>
      <c r="B30" t="str">
        <f t="shared" si="0"/>
        <v>C</v>
      </c>
    </row>
    <row r="31" spans="1:2" x14ac:dyDescent="0.25">
      <c r="A31" s="1" t="s">
        <v>261</v>
      </c>
      <c r="B31" t="str">
        <f t="shared" si="0"/>
        <v>E</v>
      </c>
    </row>
    <row r="32" spans="1:2" x14ac:dyDescent="0.25">
      <c r="A32" s="1" t="s">
        <v>267</v>
      </c>
      <c r="B32" t="str">
        <f t="shared" si="0"/>
        <v>B</v>
      </c>
    </row>
    <row r="33" spans="1:2" x14ac:dyDescent="0.25">
      <c r="A33" s="1" t="s">
        <v>273</v>
      </c>
      <c r="B33" t="str">
        <f t="shared" si="0"/>
        <v>A</v>
      </c>
    </row>
    <row r="34" spans="1:2" x14ac:dyDescent="0.25">
      <c r="A34" s="1" t="s">
        <v>279</v>
      </c>
      <c r="B34" t="str">
        <f t="shared" si="0"/>
        <v>C</v>
      </c>
    </row>
    <row r="35" spans="1:2" x14ac:dyDescent="0.25">
      <c r="A35" s="1" t="s">
        <v>288</v>
      </c>
      <c r="B35" t="str">
        <f t="shared" si="0"/>
        <v>F</v>
      </c>
    </row>
    <row r="36" spans="1:2" x14ac:dyDescent="0.25">
      <c r="A36" s="1" t="s">
        <v>291</v>
      </c>
      <c r="B36" t="str">
        <f t="shared" si="0"/>
        <v>A</v>
      </c>
    </row>
    <row r="37" spans="1:2" x14ac:dyDescent="0.25">
      <c r="A37" s="1" t="s">
        <v>302</v>
      </c>
      <c r="B37" t="str">
        <f t="shared" si="0"/>
        <v>B</v>
      </c>
    </row>
    <row r="38" spans="1:2" x14ac:dyDescent="0.25">
      <c r="A38" s="1" t="s">
        <v>304</v>
      </c>
      <c r="B38" t="str">
        <f t="shared" si="0"/>
        <v>B</v>
      </c>
    </row>
    <row r="39" spans="1:2" x14ac:dyDescent="0.25">
      <c r="A39" s="1" t="s">
        <v>320</v>
      </c>
      <c r="B39" t="str">
        <f t="shared" si="0"/>
        <v>A</v>
      </c>
    </row>
    <row r="40" spans="1:2" x14ac:dyDescent="0.25">
      <c r="A40" s="1" t="s">
        <v>330</v>
      </c>
      <c r="B40" t="str">
        <f t="shared" si="0"/>
        <v>D</v>
      </c>
    </row>
    <row r="41" spans="1:2" x14ac:dyDescent="0.25">
      <c r="A41" s="1" t="s">
        <v>335</v>
      </c>
      <c r="B41" t="str">
        <f t="shared" si="0"/>
        <v>D</v>
      </c>
    </row>
    <row r="42" spans="1:2" x14ac:dyDescent="0.25">
      <c r="A42" s="1" t="s">
        <v>344</v>
      </c>
      <c r="B42" t="str">
        <f t="shared" si="0"/>
        <v>C</v>
      </c>
    </row>
    <row r="43" spans="1:2" x14ac:dyDescent="0.25">
      <c r="A43" s="1" t="s">
        <v>375</v>
      </c>
      <c r="B43" t="str">
        <f t="shared" si="0"/>
        <v>C</v>
      </c>
    </row>
    <row r="44" spans="1:2" x14ac:dyDescent="0.25">
      <c r="A44" s="1" t="s">
        <v>379</v>
      </c>
      <c r="B44" t="str">
        <f t="shared" si="0"/>
        <v>D</v>
      </c>
    </row>
    <row r="45" spans="1:2" x14ac:dyDescent="0.25">
      <c r="A45" s="1" t="s">
        <v>384</v>
      </c>
      <c r="B45" t="str">
        <f t="shared" si="0"/>
        <v>C</v>
      </c>
    </row>
    <row r="46" spans="1:2" x14ac:dyDescent="0.25">
      <c r="A46" s="1" t="s">
        <v>392</v>
      </c>
      <c r="B46" t="str">
        <f t="shared" si="0"/>
        <v>B</v>
      </c>
    </row>
    <row r="47" spans="1:2" x14ac:dyDescent="0.25">
      <c r="A47" s="1" t="s">
        <v>399</v>
      </c>
      <c r="B47" t="str">
        <f t="shared" si="0"/>
        <v>E</v>
      </c>
    </row>
    <row r="48" spans="1:2" x14ac:dyDescent="0.25">
      <c r="A48" s="1" t="s">
        <v>401</v>
      </c>
      <c r="B48" t="str">
        <f t="shared" si="0"/>
        <v>B</v>
      </c>
    </row>
    <row r="49" spans="1:2" x14ac:dyDescent="0.25">
      <c r="A49" s="1" t="s">
        <v>409</v>
      </c>
      <c r="B49" t="str">
        <f t="shared" si="0"/>
        <v>C</v>
      </c>
    </row>
    <row r="50" spans="1:2" x14ac:dyDescent="0.25">
      <c r="A50" s="1" t="s">
        <v>412</v>
      </c>
      <c r="B50" t="str">
        <f t="shared" si="0"/>
        <v>C</v>
      </c>
    </row>
    <row r="51" spans="1:2" x14ac:dyDescent="0.25">
      <c r="A51" s="1" t="s">
        <v>418</v>
      </c>
      <c r="B51" t="str">
        <f t="shared" si="0"/>
        <v>C</v>
      </c>
    </row>
    <row r="52" spans="1:2" x14ac:dyDescent="0.25">
      <c r="A52" s="1" t="s">
        <v>421</v>
      </c>
      <c r="B52" t="str">
        <f t="shared" si="0"/>
        <v>D</v>
      </c>
    </row>
    <row r="53" spans="1:2" x14ac:dyDescent="0.25">
      <c r="A53" s="1" t="s">
        <v>433</v>
      </c>
      <c r="B53" t="str">
        <f t="shared" si="0"/>
        <v>A</v>
      </c>
    </row>
    <row r="54" spans="1:2" x14ac:dyDescent="0.25">
      <c r="A54" s="1" t="s">
        <v>441</v>
      </c>
      <c r="B54" t="str">
        <f t="shared" si="0"/>
        <v>B</v>
      </c>
    </row>
    <row r="55" spans="1:2" x14ac:dyDescent="0.25">
      <c r="A55" s="1" t="s">
        <v>444</v>
      </c>
      <c r="B55" t="str">
        <f t="shared" si="0"/>
        <v>D</v>
      </c>
    </row>
    <row r="56" spans="1:2" x14ac:dyDescent="0.25">
      <c r="A56" s="1" t="s">
        <v>451</v>
      </c>
      <c r="B56" t="str">
        <f t="shared" si="0"/>
        <v>C</v>
      </c>
    </row>
    <row r="57" spans="1:2" x14ac:dyDescent="0.25">
      <c r="A57" s="1" t="s">
        <v>453</v>
      </c>
      <c r="B57" t="str">
        <f t="shared" si="0"/>
        <v>C</v>
      </c>
    </row>
    <row r="58" spans="1:2" x14ac:dyDescent="0.25">
      <c r="A58" s="1" t="s">
        <v>465</v>
      </c>
      <c r="B58" t="str">
        <f t="shared" si="0"/>
        <v>C</v>
      </c>
    </row>
    <row r="59" spans="1:2" x14ac:dyDescent="0.25">
      <c r="A59" s="1" t="s">
        <v>470</v>
      </c>
      <c r="B59" t="str">
        <f t="shared" si="0"/>
        <v>E</v>
      </c>
    </row>
    <row r="60" spans="1:2" x14ac:dyDescent="0.25">
      <c r="A60" s="1" t="s">
        <v>472</v>
      </c>
      <c r="B60" t="str">
        <f t="shared" si="0"/>
        <v>C</v>
      </c>
    </row>
    <row r="61" spans="1:2" x14ac:dyDescent="0.25">
      <c r="A61" s="1" t="s">
        <v>475</v>
      </c>
      <c r="B61" t="str">
        <f t="shared" si="0"/>
        <v>B</v>
      </c>
    </row>
    <row r="62" spans="1:2" x14ac:dyDescent="0.25">
      <c r="A62" s="1" t="s">
        <v>484</v>
      </c>
      <c r="B62" t="str">
        <f t="shared" si="0"/>
        <v>C</v>
      </c>
    </row>
    <row r="63" spans="1:2" x14ac:dyDescent="0.25">
      <c r="A63" s="1" t="s">
        <v>486</v>
      </c>
      <c r="B63" t="str">
        <f t="shared" si="0"/>
        <v>E</v>
      </c>
    </row>
    <row r="64" spans="1:2" x14ac:dyDescent="0.25">
      <c r="A64" s="1" t="s">
        <v>494</v>
      </c>
      <c r="B64" t="str">
        <f t="shared" si="0"/>
        <v>C</v>
      </c>
    </row>
    <row r="65" spans="1:2" x14ac:dyDescent="0.25">
      <c r="A65" s="1" t="s">
        <v>499</v>
      </c>
      <c r="B65" t="str">
        <f t="shared" si="0"/>
        <v>B</v>
      </c>
    </row>
    <row r="66" spans="1:2" x14ac:dyDescent="0.25">
      <c r="A66" s="1" t="s">
        <v>502</v>
      </c>
      <c r="B66" t="str">
        <f t="shared" si="0"/>
        <v>C</v>
      </c>
    </row>
    <row r="67" spans="1:2" x14ac:dyDescent="0.25">
      <c r="A67" s="1" t="s">
        <v>504</v>
      </c>
      <c r="B67" t="str">
        <f t="shared" si="0"/>
        <v>C</v>
      </c>
    </row>
    <row r="68" spans="1:2" x14ac:dyDescent="0.25">
      <c r="A68" s="1" t="s">
        <v>511</v>
      </c>
      <c r="B68" t="str">
        <f t="shared" ref="B68:B131" si="1">LEFT(A68,1)</f>
        <v>E</v>
      </c>
    </row>
    <row r="69" spans="1:2" x14ac:dyDescent="0.25">
      <c r="A69" s="1" t="s">
        <v>514</v>
      </c>
      <c r="B69" t="str">
        <f t="shared" si="1"/>
        <v>T</v>
      </c>
    </row>
    <row r="70" spans="1:2" x14ac:dyDescent="0.25">
      <c r="A70" s="1" t="s">
        <v>528</v>
      </c>
      <c r="B70" t="str">
        <f t="shared" si="1"/>
        <v>C</v>
      </c>
    </row>
    <row r="71" spans="1:2" x14ac:dyDescent="0.25">
      <c r="A71" s="1" t="s">
        <v>547</v>
      </c>
      <c r="B71" t="str">
        <f t="shared" si="1"/>
        <v>D</v>
      </c>
    </row>
    <row r="72" spans="1:2" x14ac:dyDescent="0.25">
      <c r="A72" s="1" t="s">
        <v>552</v>
      </c>
      <c r="B72" t="str">
        <f t="shared" si="1"/>
        <v>B</v>
      </c>
    </row>
    <row r="73" spans="1:2" x14ac:dyDescent="0.25">
      <c r="A73" s="1" t="s">
        <v>554</v>
      </c>
      <c r="B73" t="str">
        <f t="shared" si="1"/>
        <v>E</v>
      </c>
    </row>
    <row r="74" spans="1:2" x14ac:dyDescent="0.25">
      <c r="A74" s="1" t="s">
        <v>563</v>
      </c>
      <c r="B74" t="str">
        <f t="shared" si="1"/>
        <v>C</v>
      </c>
    </row>
    <row r="75" spans="1:2" x14ac:dyDescent="0.25">
      <c r="A75" s="1" t="s">
        <v>580</v>
      </c>
      <c r="B75" t="str">
        <f t="shared" si="1"/>
        <v>B</v>
      </c>
    </row>
    <row r="76" spans="1:2" x14ac:dyDescent="0.25">
      <c r="A76" s="1" t="s">
        <v>625</v>
      </c>
      <c r="B76" t="str">
        <f t="shared" si="1"/>
        <v>E</v>
      </c>
    </row>
    <row r="77" spans="1:2" x14ac:dyDescent="0.25">
      <c r="A77" s="1" t="s">
        <v>633</v>
      </c>
      <c r="B77" t="str">
        <f t="shared" si="1"/>
        <v>E</v>
      </c>
    </row>
    <row r="78" spans="1:2" x14ac:dyDescent="0.25">
      <c r="A78" s="1" t="s">
        <v>646</v>
      </c>
      <c r="B78" t="str">
        <f t="shared" si="1"/>
        <v>A</v>
      </c>
    </row>
    <row r="79" spans="1:2" x14ac:dyDescent="0.25">
      <c r="A79" s="1" t="s">
        <v>651</v>
      </c>
      <c r="B79" t="str">
        <f t="shared" si="1"/>
        <v>C</v>
      </c>
    </row>
    <row r="80" spans="1:2" x14ac:dyDescent="0.25">
      <c r="A80" s="1" t="s">
        <v>655</v>
      </c>
      <c r="B80" t="str">
        <f t="shared" si="1"/>
        <v>C</v>
      </c>
    </row>
    <row r="81" spans="1:2" x14ac:dyDescent="0.25">
      <c r="A81" s="1" t="s">
        <v>657</v>
      </c>
      <c r="B81" t="str">
        <f t="shared" si="1"/>
        <v>C</v>
      </c>
    </row>
    <row r="82" spans="1:2" x14ac:dyDescent="0.25">
      <c r="A82" s="1" t="s">
        <v>662</v>
      </c>
      <c r="B82" t="str">
        <f t="shared" si="1"/>
        <v>E</v>
      </c>
    </row>
    <row r="83" spans="1:2" x14ac:dyDescent="0.25">
      <c r="A83" s="1" t="s">
        <v>664</v>
      </c>
      <c r="B83" t="str">
        <f t="shared" si="1"/>
        <v>D</v>
      </c>
    </row>
    <row r="84" spans="1:2" x14ac:dyDescent="0.25">
      <c r="A84" s="1" t="s">
        <v>669</v>
      </c>
      <c r="B84" t="str">
        <f t="shared" si="1"/>
        <v>E</v>
      </c>
    </row>
    <row r="85" spans="1:2" x14ac:dyDescent="0.25">
      <c r="A85" s="1" t="s">
        <v>672</v>
      </c>
      <c r="B85" t="str">
        <f t="shared" si="1"/>
        <v>E</v>
      </c>
    </row>
    <row r="86" spans="1:2" x14ac:dyDescent="0.25">
      <c r="A86" s="1" t="s">
        <v>689</v>
      </c>
      <c r="B86" t="str">
        <f t="shared" si="1"/>
        <v>A</v>
      </c>
    </row>
    <row r="87" spans="1:2" x14ac:dyDescent="0.25">
      <c r="A87" s="1" t="s">
        <v>703</v>
      </c>
      <c r="B87" t="str">
        <f t="shared" si="1"/>
        <v>B</v>
      </c>
    </row>
    <row r="88" spans="1:2" x14ac:dyDescent="0.25">
      <c r="A88" s="1" t="s">
        <v>711</v>
      </c>
      <c r="B88" t="str">
        <f t="shared" si="1"/>
        <v>C</v>
      </c>
    </row>
    <row r="89" spans="1:2" x14ac:dyDescent="0.25">
      <c r="A89" s="1" t="s">
        <v>718</v>
      </c>
      <c r="B89" t="str">
        <f t="shared" si="1"/>
        <v>D</v>
      </c>
    </row>
    <row r="90" spans="1:2" x14ac:dyDescent="0.25">
      <c r="A90" s="1" t="s">
        <v>728</v>
      </c>
      <c r="B90" t="str">
        <f t="shared" si="1"/>
        <v>B</v>
      </c>
    </row>
    <row r="91" spans="1:2" x14ac:dyDescent="0.25">
      <c r="A91" s="1" t="s">
        <v>740</v>
      </c>
      <c r="B91" t="str">
        <f t="shared" si="1"/>
        <v>E</v>
      </c>
    </row>
    <row r="92" spans="1:2" x14ac:dyDescent="0.25">
      <c r="A92" s="1" t="s">
        <v>745</v>
      </c>
      <c r="B92" t="str">
        <f t="shared" si="1"/>
        <v>D</v>
      </c>
    </row>
    <row r="93" spans="1:2" x14ac:dyDescent="0.25">
      <c r="A93" s="1" t="s">
        <v>752</v>
      </c>
      <c r="B93" t="str">
        <f t="shared" si="1"/>
        <v>B</v>
      </c>
    </row>
    <row r="94" spans="1:2" x14ac:dyDescent="0.25">
      <c r="A94" s="1" t="s">
        <v>762</v>
      </c>
      <c r="B94" t="str">
        <f t="shared" si="1"/>
        <v>C</v>
      </c>
    </row>
    <row r="95" spans="1:2" x14ac:dyDescent="0.25">
      <c r="A95" s="1" t="s">
        <v>772</v>
      </c>
      <c r="B95" t="str">
        <f t="shared" si="1"/>
        <v>B</v>
      </c>
    </row>
    <row r="96" spans="1:2" x14ac:dyDescent="0.25">
      <c r="A96" s="1" t="s">
        <v>777</v>
      </c>
      <c r="B96" t="str">
        <f t="shared" si="1"/>
        <v>B</v>
      </c>
    </row>
    <row r="97" spans="1:2" x14ac:dyDescent="0.25">
      <c r="A97" s="1" t="s">
        <v>780</v>
      </c>
      <c r="B97" t="str">
        <f t="shared" si="1"/>
        <v>B</v>
      </c>
    </row>
    <row r="98" spans="1:2" x14ac:dyDescent="0.25">
      <c r="A98" s="1" t="s">
        <v>785</v>
      </c>
      <c r="B98" t="str">
        <f t="shared" si="1"/>
        <v>C</v>
      </c>
    </row>
    <row r="99" spans="1:2" x14ac:dyDescent="0.25">
      <c r="A99" s="1" t="s">
        <v>793</v>
      </c>
      <c r="B99" t="str">
        <f t="shared" si="1"/>
        <v>C</v>
      </c>
    </row>
    <row r="100" spans="1:2" x14ac:dyDescent="0.25">
      <c r="A100" s="1" t="s">
        <v>800</v>
      </c>
      <c r="B100" t="str">
        <f t="shared" si="1"/>
        <v>A</v>
      </c>
    </row>
    <row r="101" spans="1:2" x14ac:dyDescent="0.25">
      <c r="A101" s="1" t="s">
        <v>820</v>
      </c>
      <c r="B101" t="str">
        <f t="shared" si="1"/>
        <v>C</v>
      </c>
    </row>
    <row r="102" spans="1:2" x14ac:dyDescent="0.25">
      <c r="A102" s="1" t="s">
        <v>834</v>
      </c>
      <c r="B102" t="str">
        <f t="shared" si="1"/>
        <v>C</v>
      </c>
    </row>
    <row r="103" spans="1:2" x14ac:dyDescent="0.25">
      <c r="A103" s="1" t="s">
        <v>837</v>
      </c>
      <c r="B103" t="str">
        <f t="shared" si="1"/>
        <v>A</v>
      </c>
    </row>
    <row r="104" spans="1:2" x14ac:dyDescent="0.25">
      <c r="A104" s="1" t="s">
        <v>840</v>
      </c>
      <c r="B104" t="str">
        <f t="shared" si="1"/>
        <v>E</v>
      </c>
    </row>
    <row r="105" spans="1:2" x14ac:dyDescent="0.25">
      <c r="A105" s="1" t="s">
        <v>843</v>
      </c>
      <c r="B105" t="str">
        <f t="shared" si="1"/>
        <v>B</v>
      </c>
    </row>
    <row r="106" spans="1:2" x14ac:dyDescent="0.25">
      <c r="A106" s="1" t="s">
        <v>860</v>
      </c>
      <c r="B106" t="str">
        <f t="shared" si="1"/>
        <v>A</v>
      </c>
    </row>
    <row r="107" spans="1:2" x14ac:dyDescent="0.25">
      <c r="A107" s="1" t="s">
        <v>884</v>
      </c>
      <c r="B107" t="str">
        <f t="shared" si="1"/>
        <v>D</v>
      </c>
    </row>
    <row r="108" spans="1:2" x14ac:dyDescent="0.25">
      <c r="A108" s="1" t="s">
        <v>889</v>
      </c>
      <c r="B108" t="str">
        <f t="shared" si="1"/>
        <v>D</v>
      </c>
    </row>
    <row r="109" spans="1:2" x14ac:dyDescent="0.25">
      <c r="A109" s="1" t="s">
        <v>892</v>
      </c>
      <c r="B109" t="str">
        <f t="shared" si="1"/>
        <v>D</v>
      </c>
    </row>
    <row r="110" spans="1:2" x14ac:dyDescent="0.25">
      <c r="A110" s="1" t="s">
        <v>896</v>
      </c>
      <c r="B110" t="str">
        <f t="shared" si="1"/>
        <v>A</v>
      </c>
    </row>
    <row r="111" spans="1:2" x14ac:dyDescent="0.25">
      <c r="A111" s="1" t="s">
        <v>899</v>
      </c>
      <c r="B111" t="str">
        <f t="shared" si="1"/>
        <v>B</v>
      </c>
    </row>
    <row r="112" spans="1:2" x14ac:dyDescent="0.25">
      <c r="A112" s="1" t="s">
        <v>916</v>
      </c>
      <c r="B112" t="str">
        <f t="shared" si="1"/>
        <v>A</v>
      </c>
    </row>
    <row r="113" spans="1:2" x14ac:dyDescent="0.25">
      <c r="A113" s="1" t="s">
        <v>931</v>
      </c>
      <c r="B113" t="str">
        <f t="shared" si="1"/>
        <v>D</v>
      </c>
    </row>
    <row r="114" spans="1:2" x14ac:dyDescent="0.25">
      <c r="A114" s="1" t="s">
        <v>935</v>
      </c>
      <c r="B114" t="str">
        <f t="shared" si="1"/>
        <v>E</v>
      </c>
    </row>
    <row r="115" spans="1:2" x14ac:dyDescent="0.25">
      <c r="A115" s="1" t="s">
        <v>945</v>
      </c>
      <c r="B115" t="str">
        <f t="shared" si="1"/>
        <v>C</v>
      </c>
    </row>
    <row r="116" spans="1:2" x14ac:dyDescent="0.25">
      <c r="A116" s="1" t="s">
        <v>949</v>
      </c>
      <c r="B116" t="str">
        <f t="shared" si="1"/>
        <v>B</v>
      </c>
    </row>
    <row r="117" spans="1:2" x14ac:dyDescent="0.25">
      <c r="A117" s="1" t="s">
        <v>959</v>
      </c>
      <c r="B117" t="str">
        <f t="shared" si="1"/>
        <v>B</v>
      </c>
    </row>
    <row r="118" spans="1:2" x14ac:dyDescent="0.25">
      <c r="A118" s="1" t="s">
        <v>962</v>
      </c>
      <c r="B118" t="str">
        <f t="shared" si="1"/>
        <v>D</v>
      </c>
    </row>
    <row r="119" spans="1:2" x14ac:dyDescent="0.25">
      <c r="A119" s="1" t="s">
        <v>971</v>
      </c>
      <c r="B119" t="str">
        <f t="shared" si="1"/>
        <v>B</v>
      </c>
    </row>
    <row r="120" spans="1:2" x14ac:dyDescent="0.25">
      <c r="A120" s="1" t="s">
        <v>973</v>
      </c>
      <c r="B120" t="str">
        <f t="shared" si="1"/>
        <v>B</v>
      </c>
    </row>
    <row r="121" spans="1:2" x14ac:dyDescent="0.25">
      <c r="A121" s="1" t="s">
        <v>983</v>
      </c>
      <c r="B121" t="str">
        <f t="shared" si="1"/>
        <v>F</v>
      </c>
    </row>
    <row r="122" spans="1:2" x14ac:dyDescent="0.25">
      <c r="A122" s="1" t="s">
        <v>985</v>
      </c>
      <c r="B122" t="str">
        <f t="shared" si="1"/>
        <v>C</v>
      </c>
    </row>
    <row r="123" spans="1:2" x14ac:dyDescent="0.25">
      <c r="A123" s="1" t="s">
        <v>988</v>
      </c>
      <c r="B123" t="str">
        <f t="shared" si="1"/>
        <v>E</v>
      </c>
    </row>
    <row r="124" spans="1:2" x14ac:dyDescent="0.25">
      <c r="A124" s="1" t="s">
        <v>1000</v>
      </c>
      <c r="B124" t="str">
        <f t="shared" si="1"/>
        <v>C</v>
      </c>
    </row>
    <row r="125" spans="1:2" x14ac:dyDescent="0.25">
      <c r="A125" s="1" t="s">
        <v>1007</v>
      </c>
      <c r="B125" t="str">
        <f t="shared" si="1"/>
        <v>C</v>
      </c>
    </row>
    <row r="126" spans="1:2" x14ac:dyDescent="0.25">
      <c r="A126" s="1" t="s">
        <v>1016</v>
      </c>
      <c r="B126" t="str">
        <f t="shared" si="1"/>
        <v>E</v>
      </c>
    </row>
    <row r="127" spans="1:2" x14ac:dyDescent="0.25">
      <c r="A127" s="1" t="s">
        <v>1031</v>
      </c>
      <c r="B127" t="str">
        <f t="shared" si="1"/>
        <v>B</v>
      </c>
    </row>
    <row r="128" spans="1:2" x14ac:dyDescent="0.25">
      <c r="A128" s="1" t="s">
        <v>1035</v>
      </c>
      <c r="B128" t="str">
        <f t="shared" si="1"/>
        <v>D</v>
      </c>
    </row>
    <row r="129" spans="1:2" x14ac:dyDescent="0.25">
      <c r="A129" s="1" t="s">
        <v>1037</v>
      </c>
      <c r="B129" t="str">
        <f t="shared" si="1"/>
        <v>C</v>
      </c>
    </row>
    <row r="130" spans="1:2" x14ac:dyDescent="0.25">
      <c r="A130" s="1" t="s">
        <v>1046</v>
      </c>
      <c r="B130" t="str">
        <f t="shared" si="1"/>
        <v>D</v>
      </c>
    </row>
    <row r="131" spans="1:2" x14ac:dyDescent="0.25">
      <c r="A131" s="1" t="s">
        <v>1050</v>
      </c>
      <c r="B131" t="str">
        <f t="shared" si="1"/>
        <v>E</v>
      </c>
    </row>
    <row r="132" spans="1:2" x14ac:dyDescent="0.25">
      <c r="A132" s="1" t="s">
        <v>1066</v>
      </c>
      <c r="B132" t="str">
        <f t="shared" ref="B132:B149" si="2">LEFT(A132,1)</f>
        <v>D</v>
      </c>
    </row>
    <row r="133" spans="1:2" x14ac:dyDescent="0.25">
      <c r="A133" s="1" t="s">
        <v>1075</v>
      </c>
      <c r="B133" t="str">
        <f t="shared" si="2"/>
        <v>E</v>
      </c>
    </row>
    <row r="134" spans="1:2" x14ac:dyDescent="0.25">
      <c r="A134" s="1" t="s">
        <v>1080</v>
      </c>
      <c r="B134" t="str">
        <f t="shared" si="2"/>
        <v>F</v>
      </c>
    </row>
    <row r="135" spans="1:2" x14ac:dyDescent="0.25">
      <c r="A135" s="1" t="s">
        <v>1084</v>
      </c>
      <c r="B135" t="str">
        <f t="shared" si="2"/>
        <v>B</v>
      </c>
    </row>
    <row r="136" spans="1:2" x14ac:dyDescent="0.25">
      <c r="A136" s="1" t="s">
        <v>1088</v>
      </c>
      <c r="B136" t="str">
        <f t="shared" si="2"/>
        <v>D</v>
      </c>
    </row>
    <row r="137" spans="1:2" x14ac:dyDescent="0.25">
      <c r="A137" s="1" t="s">
        <v>1098</v>
      </c>
      <c r="B137" t="str">
        <f t="shared" si="2"/>
        <v>B</v>
      </c>
    </row>
    <row r="138" spans="1:2" x14ac:dyDescent="0.25">
      <c r="A138" s="1" t="s">
        <v>1107</v>
      </c>
      <c r="B138" t="str">
        <f t="shared" si="2"/>
        <v>D</v>
      </c>
    </row>
    <row r="139" spans="1:2" x14ac:dyDescent="0.25">
      <c r="A139" s="1" t="s">
        <v>1118</v>
      </c>
      <c r="B139" t="str">
        <f t="shared" si="2"/>
        <v>A</v>
      </c>
    </row>
    <row r="140" spans="1:2" x14ac:dyDescent="0.25">
      <c r="A140" s="1" t="s">
        <v>1128</v>
      </c>
      <c r="B140" t="str">
        <f t="shared" si="2"/>
        <v>B</v>
      </c>
    </row>
    <row r="141" spans="1:2" x14ac:dyDescent="0.25">
      <c r="A141" s="1" t="s">
        <v>1137</v>
      </c>
      <c r="B141" t="str">
        <f t="shared" si="2"/>
        <v>B</v>
      </c>
    </row>
    <row r="142" spans="1:2" x14ac:dyDescent="0.25">
      <c r="A142" s="1" t="s">
        <v>1154</v>
      </c>
      <c r="B142" t="str">
        <f t="shared" si="2"/>
        <v>E</v>
      </c>
    </row>
    <row r="143" spans="1:2" x14ac:dyDescent="0.25">
      <c r="A143" s="1" t="s">
        <v>1159</v>
      </c>
      <c r="B143" t="str">
        <f t="shared" si="2"/>
        <v>C</v>
      </c>
    </row>
    <row r="144" spans="1:2" x14ac:dyDescent="0.25">
      <c r="A144" s="1" t="s">
        <v>1177</v>
      </c>
      <c r="B144" t="str">
        <f t="shared" si="2"/>
        <v>D</v>
      </c>
    </row>
    <row r="145" spans="1:2" x14ac:dyDescent="0.25">
      <c r="A145" s="1" t="s">
        <v>1182</v>
      </c>
      <c r="B145" t="str">
        <f t="shared" si="2"/>
        <v>E</v>
      </c>
    </row>
    <row r="146" spans="1:2" x14ac:dyDescent="0.25">
      <c r="A146" s="1" t="s">
        <v>1195</v>
      </c>
      <c r="B146" t="str">
        <f t="shared" si="2"/>
        <v>A</v>
      </c>
    </row>
    <row r="147" spans="1:2" x14ac:dyDescent="0.25">
      <c r="A147" s="1" t="s">
        <v>1208</v>
      </c>
      <c r="B147" t="str">
        <f t="shared" si="2"/>
        <v>C</v>
      </c>
    </row>
    <row r="148" spans="1:2" x14ac:dyDescent="0.25">
      <c r="A148" s="1" t="s">
        <v>1219</v>
      </c>
      <c r="B148" t="str">
        <f t="shared" si="2"/>
        <v>B</v>
      </c>
    </row>
    <row r="149" spans="1:2" x14ac:dyDescent="0.25">
      <c r="A149" s="1" t="s">
        <v>1222</v>
      </c>
      <c r="B149" t="str">
        <f t="shared" si="2"/>
        <v>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FDAB-C00F-4FD6-8732-810F70A615E5}">
  <dimension ref="A1:J892"/>
  <sheetViews>
    <sheetView workbookViewId="0">
      <selection activeCell="D3" sqref="D3"/>
    </sheetView>
  </sheetViews>
  <sheetFormatPr defaultRowHeight="13.2" x14ac:dyDescent="0.25"/>
  <cols>
    <col min="4" max="4" width="16.6640625" customWidth="1"/>
    <col min="8" max="8" width="10.5546875" bestFit="1" customWidth="1"/>
  </cols>
  <sheetData>
    <row r="1" spans="1:10" x14ac:dyDescent="0.25">
      <c r="A1" s="1" t="s">
        <v>2</v>
      </c>
      <c r="B1" s="1" t="s">
        <v>4</v>
      </c>
      <c r="C1" s="1" t="s">
        <v>5</v>
      </c>
    </row>
    <row r="2" spans="1:10" x14ac:dyDescent="0.25">
      <c r="A2" s="1">
        <v>3</v>
      </c>
      <c r="B2" s="1" t="s">
        <v>13</v>
      </c>
      <c r="C2" s="1">
        <v>22</v>
      </c>
      <c r="D2" s="4" t="b" cm="1">
        <f t="array" ref="D2">IF(C2="",Titanic.csv!N3=if)</f>
        <v>0</v>
      </c>
      <c r="H2" s="1" t="s">
        <v>1227</v>
      </c>
      <c r="I2" s="1" t="s">
        <v>1228</v>
      </c>
      <c r="J2" t="s">
        <v>1229</v>
      </c>
    </row>
    <row r="3" spans="1:10" x14ac:dyDescent="0.25">
      <c r="A3" s="1">
        <v>1</v>
      </c>
      <c r="B3" s="1" t="s">
        <v>17</v>
      </c>
      <c r="C3" s="1">
        <v>38</v>
      </c>
      <c r="D3" s="4">
        <f t="shared" ref="D3:D66" si="0">IF(C3="",SUMIFS(Avg_Age,Pclass_Age,A3,Sex_Age,B3),C3)</f>
        <v>38</v>
      </c>
      <c r="H3" s="1">
        <v>1</v>
      </c>
      <c r="I3" s="1" t="s">
        <v>17</v>
      </c>
      <c r="J3" s="4">
        <f t="shared" ref="J3:J8" si="1">AVERAGEIFS(Age,Pclass,H3,Sex,I3)</f>
        <v>34.611764705882351</v>
      </c>
    </row>
    <row r="4" spans="1:10" x14ac:dyDescent="0.25">
      <c r="A4" s="1">
        <v>3</v>
      </c>
      <c r="B4" s="1" t="s">
        <v>17</v>
      </c>
      <c r="C4" s="1">
        <v>26</v>
      </c>
      <c r="D4" s="4">
        <f t="shared" si="0"/>
        <v>26</v>
      </c>
      <c r="H4" s="1">
        <v>2</v>
      </c>
      <c r="I4" s="1" t="s">
        <v>17</v>
      </c>
      <c r="J4" s="4">
        <f t="shared" si="1"/>
        <v>28.722972972972972</v>
      </c>
    </row>
    <row r="5" spans="1:10" x14ac:dyDescent="0.25">
      <c r="A5" s="1">
        <v>1</v>
      </c>
      <c r="B5" s="1" t="s">
        <v>17</v>
      </c>
      <c r="C5" s="1">
        <v>35</v>
      </c>
      <c r="D5" s="4">
        <f t="shared" si="0"/>
        <v>35</v>
      </c>
      <c r="H5" s="1">
        <v>3</v>
      </c>
      <c r="I5" s="1" t="s">
        <v>17</v>
      </c>
      <c r="J5" s="4">
        <f t="shared" si="1"/>
        <v>21.75</v>
      </c>
    </row>
    <row r="6" spans="1:10" x14ac:dyDescent="0.25">
      <c r="A6" s="1">
        <v>3</v>
      </c>
      <c r="B6" s="1" t="s">
        <v>13</v>
      </c>
      <c r="C6" s="1">
        <v>35</v>
      </c>
      <c r="D6" s="4">
        <f t="shared" si="0"/>
        <v>35</v>
      </c>
      <c r="H6" s="1">
        <v>1</v>
      </c>
      <c r="I6" s="1" t="s">
        <v>13</v>
      </c>
      <c r="J6" s="4">
        <f t="shared" si="1"/>
        <v>41.281386138613861</v>
      </c>
    </row>
    <row r="7" spans="1:10" x14ac:dyDescent="0.25">
      <c r="A7" s="1">
        <v>3</v>
      </c>
      <c r="B7" s="1" t="s">
        <v>13</v>
      </c>
      <c r="D7" s="4">
        <f t="shared" si="0"/>
        <v>26.507588932806325</v>
      </c>
      <c r="H7" s="1">
        <v>2</v>
      </c>
      <c r="I7" s="1" t="s">
        <v>13</v>
      </c>
      <c r="J7" s="4">
        <f t="shared" si="1"/>
        <v>30.740707070707071</v>
      </c>
    </row>
    <row r="8" spans="1:10" x14ac:dyDescent="0.25">
      <c r="A8" s="1">
        <v>1</v>
      </c>
      <c r="B8" s="1" t="s">
        <v>13</v>
      </c>
      <c r="C8" s="1">
        <v>54</v>
      </c>
      <c r="D8" s="4">
        <f t="shared" si="0"/>
        <v>54</v>
      </c>
      <c r="H8" s="1">
        <v>3</v>
      </c>
      <c r="I8" s="1" t="s">
        <v>13</v>
      </c>
      <c r="J8" s="4">
        <f t="shared" si="1"/>
        <v>26.507588932806325</v>
      </c>
    </row>
    <row r="9" spans="1:10" x14ac:dyDescent="0.25">
      <c r="A9" s="1">
        <v>3</v>
      </c>
      <c r="B9" s="1" t="s">
        <v>13</v>
      </c>
      <c r="C9" s="1">
        <v>2</v>
      </c>
      <c r="D9" s="4">
        <f t="shared" si="0"/>
        <v>2</v>
      </c>
    </row>
    <row r="10" spans="1:10" x14ac:dyDescent="0.25">
      <c r="A10" s="1">
        <v>3</v>
      </c>
      <c r="B10" s="1" t="s">
        <v>17</v>
      </c>
      <c r="C10" s="1">
        <v>27</v>
      </c>
      <c r="D10" s="4">
        <f t="shared" si="0"/>
        <v>27</v>
      </c>
    </row>
    <row r="11" spans="1:10" x14ac:dyDescent="0.25">
      <c r="A11" s="1">
        <v>2</v>
      </c>
      <c r="B11" s="1" t="s">
        <v>17</v>
      </c>
      <c r="C11" s="1">
        <v>14</v>
      </c>
      <c r="D11" s="4">
        <f t="shared" si="0"/>
        <v>14</v>
      </c>
    </row>
    <row r="12" spans="1:10" x14ac:dyDescent="0.25">
      <c r="A12" s="1">
        <v>3</v>
      </c>
      <c r="B12" s="1" t="s">
        <v>17</v>
      </c>
      <c r="C12" s="1">
        <v>4</v>
      </c>
      <c r="D12" s="4">
        <f t="shared" si="0"/>
        <v>4</v>
      </c>
    </row>
    <row r="13" spans="1:10" x14ac:dyDescent="0.25">
      <c r="A13" s="1">
        <v>1</v>
      </c>
      <c r="B13" s="1" t="s">
        <v>17</v>
      </c>
      <c r="C13" s="1">
        <v>58</v>
      </c>
      <c r="D13" s="4">
        <f t="shared" si="0"/>
        <v>58</v>
      </c>
    </row>
    <row r="14" spans="1:10" x14ac:dyDescent="0.25">
      <c r="A14" s="1">
        <v>3</v>
      </c>
      <c r="B14" s="1" t="s">
        <v>13</v>
      </c>
      <c r="C14" s="1">
        <v>20</v>
      </c>
      <c r="D14" s="4">
        <f t="shared" si="0"/>
        <v>20</v>
      </c>
    </row>
    <row r="15" spans="1:10" x14ac:dyDescent="0.25">
      <c r="A15" s="1">
        <v>3</v>
      </c>
      <c r="B15" s="1" t="s">
        <v>13</v>
      </c>
      <c r="C15" s="1">
        <v>39</v>
      </c>
      <c r="D15" s="4">
        <f t="shared" si="0"/>
        <v>39</v>
      </c>
    </row>
    <row r="16" spans="1:10" x14ac:dyDescent="0.25">
      <c r="A16" s="1">
        <v>3</v>
      </c>
      <c r="B16" s="1" t="s">
        <v>17</v>
      </c>
      <c r="C16" s="1">
        <v>14</v>
      </c>
      <c r="D16" s="4">
        <f t="shared" si="0"/>
        <v>14</v>
      </c>
    </row>
    <row r="17" spans="1:4" x14ac:dyDescent="0.25">
      <c r="A17" s="1">
        <v>2</v>
      </c>
      <c r="B17" s="1" t="s">
        <v>17</v>
      </c>
      <c r="C17" s="1">
        <v>55</v>
      </c>
      <c r="D17" s="4">
        <f t="shared" si="0"/>
        <v>55</v>
      </c>
    </row>
    <row r="18" spans="1:4" x14ac:dyDescent="0.25">
      <c r="A18" s="1">
        <v>3</v>
      </c>
      <c r="B18" s="1" t="s">
        <v>13</v>
      </c>
      <c r="C18" s="1">
        <v>2</v>
      </c>
      <c r="D18" s="4">
        <f t="shared" si="0"/>
        <v>2</v>
      </c>
    </row>
    <row r="19" spans="1:4" x14ac:dyDescent="0.25">
      <c r="A19" s="1">
        <v>2</v>
      </c>
      <c r="B19" s="1" t="s">
        <v>13</v>
      </c>
      <c r="D19" s="4">
        <f t="shared" si="0"/>
        <v>30.740707070707071</v>
      </c>
    </row>
    <row r="20" spans="1:4" x14ac:dyDescent="0.25">
      <c r="A20" s="1">
        <v>3</v>
      </c>
      <c r="B20" s="1" t="s">
        <v>17</v>
      </c>
      <c r="C20" s="1">
        <v>31</v>
      </c>
      <c r="D20" s="4">
        <f t="shared" si="0"/>
        <v>31</v>
      </c>
    </row>
    <row r="21" spans="1:4" x14ac:dyDescent="0.25">
      <c r="A21" s="1">
        <v>3</v>
      </c>
      <c r="B21" s="1" t="s">
        <v>17</v>
      </c>
      <c r="D21" s="4">
        <f t="shared" si="0"/>
        <v>21.75</v>
      </c>
    </row>
    <row r="22" spans="1:4" x14ac:dyDescent="0.25">
      <c r="A22" s="1">
        <v>2</v>
      </c>
      <c r="B22" s="1" t="s">
        <v>13</v>
      </c>
      <c r="C22" s="1">
        <v>35</v>
      </c>
      <c r="D22" s="4">
        <f t="shared" si="0"/>
        <v>35</v>
      </c>
    </row>
    <row r="23" spans="1:4" x14ac:dyDescent="0.25">
      <c r="A23" s="1">
        <v>2</v>
      </c>
      <c r="B23" s="1" t="s">
        <v>13</v>
      </c>
      <c r="C23" s="1">
        <v>34</v>
      </c>
      <c r="D23" s="4">
        <f t="shared" si="0"/>
        <v>34</v>
      </c>
    </row>
    <row r="24" spans="1:4" x14ac:dyDescent="0.25">
      <c r="A24" s="1">
        <v>3</v>
      </c>
      <c r="B24" s="1" t="s">
        <v>17</v>
      </c>
      <c r="C24" s="1">
        <v>15</v>
      </c>
      <c r="D24" s="4">
        <f t="shared" si="0"/>
        <v>15</v>
      </c>
    </row>
    <row r="25" spans="1:4" x14ac:dyDescent="0.25">
      <c r="A25" s="1">
        <v>1</v>
      </c>
      <c r="B25" s="1" t="s">
        <v>13</v>
      </c>
      <c r="C25" s="1">
        <v>28</v>
      </c>
      <c r="D25" s="4">
        <f t="shared" si="0"/>
        <v>28</v>
      </c>
    </row>
    <row r="26" spans="1:4" x14ac:dyDescent="0.25">
      <c r="A26" s="1">
        <v>3</v>
      </c>
      <c r="B26" s="1" t="s">
        <v>17</v>
      </c>
      <c r="C26" s="1">
        <v>8</v>
      </c>
      <c r="D26" s="4">
        <f t="shared" si="0"/>
        <v>8</v>
      </c>
    </row>
    <row r="27" spans="1:4" x14ac:dyDescent="0.25">
      <c r="A27" s="1">
        <v>3</v>
      </c>
      <c r="B27" s="1" t="s">
        <v>17</v>
      </c>
      <c r="C27" s="1">
        <v>38</v>
      </c>
      <c r="D27" s="4">
        <f t="shared" si="0"/>
        <v>38</v>
      </c>
    </row>
    <row r="28" spans="1:4" x14ac:dyDescent="0.25">
      <c r="A28" s="1">
        <v>3</v>
      </c>
      <c r="B28" s="1" t="s">
        <v>13</v>
      </c>
      <c r="D28" s="4">
        <f t="shared" si="0"/>
        <v>26.507588932806325</v>
      </c>
    </row>
    <row r="29" spans="1:4" x14ac:dyDescent="0.25">
      <c r="A29" s="1">
        <v>1</v>
      </c>
      <c r="B29" s="1" t="s">
        <v>13</v>
      </c>
      <c r="C29" s="1">
        <v>19</v>
      </c>
      <c r="D29" s="4">
        <f t="shared" si="0"/>
        <v>19</v>
      </c>
    </row>
    <row r="30" spans="1:4" x14ac:dyDescent="0.25">
      <c r="A30" s="1">
        <v>3</v>
      </c>
      <c r="B30" s="1" t="s">
        <v>17</v>
      </c>
      <c r="D30" s="4">
        <f t="shared" si="0"/>
        <v>21.75</v>
      </c>
    </row>
    <row r="31" spans="1:4" x14ac:dyDescent="0.25">
      <c r="A31" s="1">
        <v>3</v>
      </c>
      <c r="B31" s="1" t="s">
        <v>13</v>
      </c>
      <c r="D31" s="4">
        <f t="shared" si="0"/>
        <v>26.507588932806325</v>
      </c>
    </row>
    <row r="32" spans="1:4" x14ac:dyDescent="0.25">
      <c r="A32" s="1">
        <v>1</v>
      </c>
      <c r="B32" s="1" t="s">
        <v>13</v>
      </c>
      <c r="C32" s="1">
        <v>40</v>
      </c>
      <c r="D32" s="4">
        <f t="shared" si="0"/>
        <v>40</v>
      </c>
    </row>
    <row r="33" spans="1:4" x14ac:dyDescent="0.25">
      <c r="A33" s="1">
        <v>1</v>
      </c>
      <c r="B33" s="1" t="s">
        <v>17</v>
      </c>
      <c r="D33" s="4">
        <f t="shared" si="0"/>
        <v>34.611764705882351</v>
      </c>
    </row>
    <row r="34" spans="1:4" x14ac:dyDescent="0.25">
      <c r="A34" s="1">
        <v>3</v>
      </c>
      <c r="B34" s="1" t="s">
        <v>17</v>
      </c>
      <c r="D34" s="4">
        <f t="shared" si="0"/>
        <v>21.75</v>
      </c>
    </row>
    <row r="35" spans="1:4" x14ac:dyDescent="0.25">
      <c r="A35" s="1">
        <v>2</v>
      </c>
      <c r="B35" s="1" t="s">
        <v>13</v>
      </c>
      <c r="C35" s="1">
        <v>66</v>
      </c>
      <c r="D35" s="4">
        <f t="shared" si="0"/>
        <v>66</v>
      </c>
    </row>
    <row r="36" spans="1:4" x14ac:dyDescent="0.25">
      <c r="A36" s="1">
        <v>1</v>
      </c>
      <c r="B36" s="1" t="s">
        <v>13</v>
      </c>
      <c r="C36" s="1">
        <v>28</v>
      </c>
      <c r="D36" s="4">
        <f t="shared" si="0"/>
        <v>28</v>
      </c>
    </row>
    <row r="37" spans="1:4" x14ac:dyDescent="0.25">
      <c r="A37" s="1">
        <v>1</v>
      </c>
      <c r="B37" s="1" t="s">
        <v>13</v>
      </c>
      <c r="C37" s="1">
        <v>42</v>
      </c>
      <c r="D37" s="4">
        <f t="shared" si="0"/>
        <v>42</v>
      </c>
    </row>
    <row r="38" spans="1:4" x14ac:dyDescent="0.25">
      <c r="A38" s="1">
        <v>3</v>
      </c>
      <c r="B38" s="1" t="s">
        <v>13</v>
      </c>
      <c r="D38" s="4">
        <f t="shared" si="0"/>
        <v>26.507588932806325</v>
      </c>
    </row>
    <row r="39" spans="1:4" x14ac:dyDescent="0.25">
      <c r="A39" s="1">
        <v>3</v>
      </c>
      <c r="B39" s="1" t="s">
        <v>13</v>
      </c>
      <c r="C39" s="1">
        <v>21</v>
      </c>
      <c r="D39" s="4">
        <f t="shared" si="0"/>
        <v>21</v>
      </c>
    </row>
    <row r="40" spans="1:4" x14ac:dyDescent="0.25">
      <c r="A40" s="1">
        <v>3</v>
      </c>
      <c r="B40" s="1" t="s">
        <v>17</v>
      </c>
      <c r="C40" s="1">
        <v>18</v>
      </c>
      <c r="D40" s="4">
        <f t="shared" si="0"/>
        <v>18</v>
      </c>
    </row>
    <row r="41" spans="1:4" x14ac:dyDescent="0.25">
      <c r="A41" s="1">
        <v>3</v>
      </c>
      <c r="B41" s="1" t="s">
        <v>17</v>
      </c>
      <c r="C41" s="1">
        <v>14</v>
      </c>
      <c r="D41" s="4">
        <f t="shared" si="0"/>
        <v>14</v>
      </c>
    </row>
    <row r="42" spans="1:4" x14ac:dyDescent="0.25">
      <c r="A42" s="1">
        <v>3</v>
      </c>
      <c r="B42" s="1" t="s">
        <v>17</v>
      </c>
      <c r="C42" s="1">
        <v>40</v>
      </c>
      <c r="D42" s="4">
        <f t="shared" si="0"/>
        <v>40</v>
      </c>
    </row>
    <row r="43" spans="1:4" x14ac:dyDescent="0.25">
      <c r="A43" s="1">
        <v>2</v>
      </c>
      <c r="B43" s="1" t="s">
        <v>17</v>
      </c>
      <c r="C43" s="1">
        <v>27</v>
      </c>
      <c r="D43" s="4">
        <f t="shared" si="0"/>
        <v>27</v>
      </c>
    </row>
    <row r="44" spans="1:4" x14ac:dyDescent="0.25">
      <c r="A44" s="1">
        <v>3</v>
      </c>
      <c r="B44" s="1" t="s">
        <v>13</v>
      </c>
      <c r="D44" s="4">
        <f t="shared" si="0"/>
        <v>26.507588932806325</v>
      </c>
    </row>
    <row r="45" spans="1:4" x14ac:dyDescent="0.25">
      <c r="A45" s="1">
        <v>2</v>
      </c>
      <c r="B45" s="1" t="s">
        <v>17</v>
      </c>
      <c r="C45" s="1">
        <v>3</v>
      </c>
      <c r="D45" s="4">
        <f t="shared" si="0"/>
        <v>3</v>
      </c>
    </row>
    <row r="46" spans="1:4" x14ac:dyDescent="0.25">
      <c r="A46" s="1">
        <v>3</v>
      </c>
      <c r="B46" s="1" t="s">
        <v>17</v>
      </c>
      <c r="C46" s="1">
        <v>19</v>
      </c>
      <c r="D46" s="4">
        <f t="shared" si="0"/>
        <v>19</v>
      </c>
    </row>
    <row r="47" spans="1:4" x14ac:dyDescent="0.25">
      <c r="A47" s="1">
        <v>3</v>
      </c>
      <c r="B47" s="1" t="s">
        <v>13</v>
      </c>
      <c r="D47" s="4">
        <f t="shared" si="0"/>
        <v>26.507588932806325</v>
      </c>
    </row>
    <row r="48" spans="1:4" x14ac:dyDescent="0.25">
      <c r="A48" s="1">
        <v>3</v>
      </c>
      <c r="B48" s="1" t="s">
        <v>13</v>
      </c>
      <c r="D48" s="4">
        <f t="shared" si="0"/>
        <v>26.507588932806325</v>
      </c>
    </row>
    <row r="49" spans="1:4" x14ac:dyDescent="0.25">
      <c r="A49" s="1">
        <v>3</v>
      </c>
      <c r="B49" s="1" t="s">
        <v>17</v>
      </c>
      <c r="D49" s="4">
        <f t="shared" si="0"/>
        <v>21.75</v>
      </c>
    </row>
    <row r="50" spans="1:4" x14ac:dyDescent="0.25">
      <c r="A50" s="1">
        <v>3</v>
      </c>
      <c r="B50" s="1" t="s">
        <v>13</v>
      </c>
      <c r="D50" s="4">
        <f t="shared" si="0"/>
        <v>26.507588932806325</v>
      </c>
    </row>
    <row r="51" spans="1:4" x14ac:dyDescent="0.25">
      <c r="A51" s="1">
        <v>3</v>
      </c>
      <c r="B51" s="1" t="s">
        <v>17</v>
      </c>
      <c r="C51" s="1">
        <v>18</v>
      </c>
      <c r="D51" s="4">
        <f t="shared" si="0"/>
        <v>18</v>
      </c>
    </row>
    <row r="52" spans="1:4" x14ac:dyDescent="0.25">
      <c r="A52" s="1">
        <v>3</v>
      </c>
      <c r="B52" s="1" t="s">
        <v>13</v>
      </c>
      <c r="C52" s="1">
        <v>7</v>
      </c>
      <c r="D52" s="4">
        <f t="shared" si="0"/>
        <v>7</v>
      </c>
    </row>
    <row r="53" spans="1:4" x14ac:dyDescent="0.25">
      <c r="A53" s="1">
        <v>3</v>
      </c>
      <c r="B53" s="1" t="s">
        <v>13</v>
      </c>
      <c r="C53" s="1">
        <v>21</v>
      </c>
      <c r="D53" s="4">
        <f t="shared" si="0"/>
        <v>21</v>
      </c>
    </row>
    <row r="54" spans="1:4" x14ac:dyDescent="0.25">
      <c r="A54" s="1">
        <v>1</v>
      </c>
      <c r="B54" s="1" t="s">
        <v>17</v>
      </c>
      <c r="C54" s="1">
        <v>49</v>
      </c>
      <c r="D54" s="4">
        <f t="shared" si="0"/>
        <v>49</v>
      </c>
    </row>
    <row r="55" spans="1:4" x14ac:dyDescent="0.25">
      <c r="A55" s="1">
        <v>2</v>
      </c>
      <c r="B55" s="1" t="s">
        <v>17</v>
      </c>
      <c r="C55" s="1">
        <v>29</v>
      </c>
      <c r="D55" s="4">
        <f t="shared" si="0"/>
        <v>29</v>
      </c>
    </row>
    <row r="56" spans="1:4" x14ac:dyDescent="0.25">
      <c r="A56" s="1">
        <v>1</v>
      </c>
      <c r="B56" s="1" t="s">
        <v>13</v>
      </c>
      <c r="C56" s="1">
        <v>65</v>
      </c>
      <c r="D56" s="4">
        <f t="shared" si="0"/>
        <v>65</v>
      </c>
    </row>
    <row r="57" spans="1:4" x14ac:dyDescent="0.25">
      <c r="A57" s="1">
        <v>1</v>
      </c>
      <c r="B57" s="1" t="s">
        <v>13</v>
      </c>
      <c r="D57" s="4">
        <f t="shared" si="0"/>
        <v>41.281386138613861</v>
      </c>
    </row>
    <row r="58" spans="1:4" x14ac:dyDescent="0.25">
      <c r="A58" s="1">
        <v>2</v>
      </c>
      <c r="B58" s="1" t="s">
        <v>17</v>
      </c>
      <c r="C58" s="1">
        <v>21</v>
      </c>
      <c r="D58" s="4">
        <f t="shared" si="0"/>
        <v>21</v>
      </c>
    </row>
    <row r="59" spans="1:4" x14ac:dyDescent="0.25">
      <c r="A59" s="1">
        <v>3</v>
      </c>
      <c r="B59" s="1" t="s">
        <v>13</v>
      </c>
      <c r="C59" s="1">
        <v>28.5</v>
      </c>
      <c r="D59" s="4">
        <f t="shared" si="0"/>
        <v>28.5</v>
      </c>
    </row>
    <row r="60" spans="1:4" x14ac:dyDescent="0.25">
      <c r="A60" s="1">
        <v>2</v>
      </c>
      <c r="B60" s="1" t="s">
        <v>17</v>
      </c>
      <c r="C60" s="1">
        <v>5</v>
      </c>
      <c r="D60" s="4">
        <f t="shared" si="0"/>
        <v>5</v>
      </c>
    </row>
    <row r="61" spans="1:4" x14ac:dyDescent="0.25">
      <c r="A61" s="1">
        <v>3</v>
      </c>
      <c r="B61" s="1" t="s">
        <v>13</v>
      </c>
      <c r="C61" s="1">
        <v>11</v>
      </c>
      <c r="D61" s="4">
        <f t="shared" si="0"/>
        <v>11</v>
      </c>
    </row>
    <row r="62" spans="1:4" x14ac:dyDescent="0.25">
      <c r="A62" s="1">
        <v>3</v>
      </c>
      <c r="B62" s="1" t="s">
        <v>13</v>
      </c>
      <c r="C62" s="1">
        <v>22</v>
      </c>
      <c r="D62" s="4">
        <f t="shared" si="0"/>
        <v>22</v>
      </c>
    </row>
    <row r="63" spans="1:4" x14ac:dyDescent="0.25">
      <c r="A63" s="1">
        <v>1</v>
      </c>
      <c r="B63" s="1" t="s">
        <v>17</v>
      </c>
      <c r="C63" s="1">
        <v>38</v>
      </c>
      <c r="D63" s="4">
        <f t="shared" si="0"/>
        <v>38</v>
      </c>
    </row>
    <row r="64" spans="1:4" x14ac:dyDescent="0.25">
      <c r="A64" s="1">
        <v>1</v>
      </c>
      <c r="B64" s="1" t="s">
        <v>13</v>
      </c>
      <c r="C64" s="1">
        <v>45</v>
      </c>
      <c r="D64" s="4">
        <f t="shared" si="0"/>
        <v>45</v>
      </c>
    </row>
    <row r="65" spans="1:4" x14ac:dyDescent="0.25">
      <c r="A65" s="1">
        <v>3</v>
      </c>
      <c r="B65" s="1" t="s">
        <v>13</v>
      </c>
      <c r="C65" s="1">
        <v>4</v>
      </c>
      <c r="D65" s="4">
        <f t="shared" si="0"/>
        <v>4</v>
      </c>
    </row>
    <row r="66" spans="1:4" x14ac:dyDescent="0.25">
      <c r="A66" s="1">
        <v>1</v>
      </c>
      <c r="B66" s="1" t="s">
        <v>13</v>
      </c>
      <c r="D66" s="4">
        <f t="shared" si="0"/>
        <v>41.281386138613861</v>
      </c>
    </row>
    <row r="67" spans="1:4" x14ac:dyDescent="0.25">
      <c r="A67" s="1">
        <v>3</v>
      </c>
      <c r="B67" s="1" t="s">
        <v>13</v>
      </c>
      <c r="D67" s="4">
        <f t="shared" ref="D67:D130" si="2">IF(C67="",SUMIFS(Avg_Age,Pclass_Age,A67,Sex_Age,B67),C67)</f>
        <v>26.507588932806325</v>
      </c>
    </row>
    <row r="68" spans="1:4" x14ac:dyDescent="0.25">
      <c r="A68" s="1">
        <v>2</v>
      </c>
      <c r="B68" s="1" t="s">
        <v>17</v>
      </c>
      <c r="C68" s="1">
        <v>29</v>
      </c>
      <c r="D68" s="4">
        <f t="shared" si="2"/>
        <v>29</v>
      </c>
    </row>
    <row r="69" spans="1:4" x14ac:dyDescent="0.25">
      <c r="A69" s="1">
        <v>3</v>
      </c>
      <c r="B69" s="1" t="s">
        <v>13</v>
      </c>
      <c r="C69" s="1">
        <v>19</v>
      </c>
      <c r="D69" s="4">
        <f t="shared" si="2"/>
        <v>19</v>
      </c>
    </row>
    <row r="70" spans="1:4" x14ac:dyDescent="0.25">
      <c r="A70" s="1">
        <v>3</v>
      </c>
      <c r="B70" s="1" t="s">
        <v>17</v>
      </c>
      <c r="C70" s="1">
        <v>17</v>
      </c>
      <c r="D70" s="4">
        <f t="shared" si="2"/>
        <v>17</v>
      </c>
    </row>
    <row r="71" spans="1:4" x14ac:dyDescent="0.25">
      <c r="A71" s="1">
        <v>3</v>
      </c>
      <c r="B71" s="1" t="s">
        <v>13</v>
      </c>
      <c r="C71" s="1">
        <v>26</v>
      </c>
      <c r="D71" s="4">
        <f t="shared" si="2"/>
        <v>26</v>
      </c>
    </row>
    <row r="72" spans="1:4" x14ac:dyDescent="0.25">
      <c r="A72" s="1">
        <v>2</v>
      </c>
      <c r="B72" s="1" t="s">
        <v>13</v>
      </c>
      <c r="C72" s="1">
        <v>32</v>
      </c>
      <c r="D72" s="4">
        <f t="shared" si="2"/>
        <v>32</v>
      </c>
    </row>
    <row r="73" spans="1:4" x14ac:dyDescent="0.25">
      <c r="A73" s="1">
        <v>3</v>
      </c>
      <c r="B73" s="1" t="s">
        <v>17</v>
      </c>
      <c r="C73" s="1">
        <v>16</v>
      </c>
      <c r="D73" s="4">
        <f t="shared" si="2"/>
        <v>16</v>
      </c>
    </row>
    <row r="74" spans="1:4" x14ac:dyDescent="0.25">
      <c r="A74" s="1">
        <v>2</v>
      </c>
      <c r="B74" s="1" t="s">
        <v>13</v>
      </c>
      <c r="C74" s="1">
        <v>21</v>
      </c>
      <c r="D74" s="4">
        <f t="shared" si="2"/>
        <v>21</v>
      </c>
    </row>
    <row r="75" spans="1:4" x14ac:dyDescent="0.25">
      <c r="A75" s="1">
        <v>3</v>
      </c>
      <c r="B75" s="1" t="s">
        <v>13</v>
      </c>
      <c r="C75" s="1">
        <v>26</v>
      </c>
      <c r="D75" s="4">
        <f t="shared" si="2"/>
        <v>26</v>
      </c>
    </row>
    <row r="76" spans="1:4" x14ac:dyDescent="0.25">
      <c r="A76" s="1">
        <v>3</v>
      </c>
      <c r="B76" s="1" t="s">
        <v>13</v>
      </c>
      <c r="C76" s="1">
        <v>32</v>
      </c>
      <c r="D76" s="4">
        <f t="shared" si="2"/>
        <v>32</v>
      </c>
    </row>
    <row r="77" spans="1:4" x14ac:dyDescent="0.25">
      <c r="A77" s="1">
        <v>3</v>
      </c>
      <c r="B77" s="1" t="s">
        <v>13</v>
      </c>
      <c r="C77" s="1">
        <v>25</v>
      </c>
      <c r="D77" s="4">
        <f t="shared" si="2"/>
        <v>25</v>
      </c>
    </row>
    <row r="78" spans="1:4" x14ac:dyDescent="0.25">
      <c r="A78" s="1">
        <v>3</v>
      </c>
      <c r="B78" s="1" t="s">
        <v>13</v>
      </c>
      <c r="D78" s="4">
        <f t="shared" si="2"/>
        <v>26.507588932806325</v>
      </c>
    </row>
    <row r="79" spans="1:4" x14ac:dyDescent="0.25">
      <c r="A79" s="1">
        <v>3</v>
      </c>
      <c r="B79" s="1" t="s">
        <v>13</v>
      </c>
      <c r="D79" s="4">
        <f t="shared" si="2"/>
        <v>26.507588932806325</v>
      </c>
    </row>
    <row r="80" spans="1:4" x14ac:dyDescent="0.25">
      <c r="A80" s="1">
        <v>2</v>
      </c>
      <c r="B80" s="1" t="s">
        <v>13</v>
      </c>
      <c r="C80" s="1">
        <v>0.83</v>
      </c>
      <c r="D80" s="4">
        <f t="shared" si="2"/>
        <v>0.83</v>
      </c>
    </row>
    <row r="81" spans="1:4" x14ac:dyDescent="0.25">
      <c r="A81" s="1">
        <v>3</v>
      </c>
      <c r="B81" s="1" t="s">
        <v>17</v>
      </c>
      <c r="C81" s="1">
        <v>30</v>
      </c>
      <c r="D81" s="4">
        <f t="shared" si="2"/>
        <v>30</v>
      </c>
    </row>
    <row r="82" spans="1:4" x14ac:dyDescent="0.25">
      <c r="A82" s="1">
        <v>3</v>
      </c>
      <c r="B82" s="1" t="s">
        <v>13</v>
      </c>
      <c r="C82" s="1">
        <v>22</v>
      </c>
      <c r="D82" s="4">
        <f t="shared" si="2"/>
        <v>22</v>
      </c>
    </row>
    <row r="83" spans="1:4" x14ac:dyDescent="0.25">
      <c r="A83" s="1">
        <v>3</v>
      </c>
      <c r="B83" s="1" t="s">
        <v>13</v>
      </c>
      <c r="C83" s="1">
        <v>29</v>
      </c>
      <c r="D83" s="4">
        <f t="shared" si="2"/>
        <v>29</v>
      </c>
    </row>
    <row r="84" spans="1:4" x14ac:dyDescent="0.25">
      <c r="A84" s="1">
        <v>3</v>
      </c>
      <c r="B84" s="1" t="s">
        <v>17</v>
      </c>
      <c r="D84" s="4">
        <f t="shared" si="2"/>
        <v>21.75</v>
      </c>
    </row>
    <row r="85" spans="1:4" x14ac:dyDescent="0.25">
      <c r="A85" s="1">
        <v>1</v>
      </c>
      <c r="B85" s="1" t="s">
        <v>13</v>
      </c>
      <c r="C85" s="1">
        <v>28</v>
      </c>
      <c r="D85" s="4">
        <f t="shared" si="2"/>
        <v>28</v>
      </c>
    </row>
    <row r="86" spans="1:4" x14ac:dyDescent="0.25">
      <c r="A86" s="1">
        <v>2</v>
      </c>
      <c r="B86" s="1" t="s">
        <v>17</v>
      </c>
      <c r="C86" s="1">
        <v>17</v>
      </c>
      <c r="D86" s="4">
        <f t="shared" si="2"/>
        <v>17</v>
      </c>
    </row>
    <row r="87" spans="1:4" x14ac:dyDescent="0.25">
      <c r="A87" s="1">
        <v>3</v>
      </c>
      <c r="B87" s="1" t="s">
        <v>17</v>
      </c>
      <c r="C87" s="1">
        <v>33</v>
      </c>
      <c r="D87" s="4">
        <f t="shared" si="2"/>
        <v>33</v>
      </c>
    </row>
    <row r="88" spans="1:4" x14ac:dyDescent="0.25">
      <c r="A88" s="1">
        <v>3</v>
      </c>
      <c r="B88" s="1" t="s">
        <v>13</v>
      </c>
      <c r="C88" s="1">
        <v>16</v>
      </c>
      <c r="D88" s="4">
        <f t="shared" si="2"/>
        <v>16</v>
      </c>
    </row>
    <row r="89" spans="1:4" x14ac:dyDescent="0.25">
      <c r="A89" s="1">
        <v>3</v>
      </c>
      <c r="B89" s="1" t="s">
        <v>13</v>
      </c>
      <c r="D89" s="4">
        <f t="shared" si="2"/>
        <v>26.507588932806325</v>
      </c>
    </row>
    <row r="90" spans="1:4" x14ac:dyDescent="0.25">
      <c r="A90" s="1">
        <v>1</v>
      </c>
      <c r="B90" s="1" t="s">
        <v>17</v>
      </c>
      <c r="C90" s="1">
        <v>23</v>
      </c>
      <c r="D90" s="4">
        <f t="shared" si="2"/>
        <v>23</v>
      </c>
    </row>
    <row r="91" spans="1:4" x14ac:dyDescent="0.25">
      <c r="A91" s="1">
        <v>3</v>
      </c>
      <c r="B91" s="1" t="s">
        <v>13</v>
      </c>
      <c r="C91" s="1">
        <v>24</v>
      </c>
      <c r="D91" s="4">
        <f t="shared" si="2"/>
        <v>24</v>
      </c>
    </row>
    <row r="92" spans="1:4" x14ac:dyDescent="0.25">
      <c r="A92" s="1">
        <v>3</v>
      </c>
      <c r="B92" s="1" t="s">
        <v>13</v>
      </c>
      <c r="C92" s="1">
        <v>29</v>
      </c>
      <c r="D92" s="4">
        <f t="shared" si="2"/>
        <v>29</v>
      </c>
    </row>
    <row r="93" spans="1:4" x14ac:dyDescent="0.25">
      <c r="A93" s="1">
        <v>3</v>
      </c>
      <c r="B93" s="1" t="s">
        <v>13</v>
      </c>
      <c r="C93" s="1">
        <v>20</v>
      </c>
      <c r="D93" s="4">
        <f t="shared" si="2"/>
        <v>20</v>
      </c>
    </row>
    <row r="94" spans="1:4" x14ac:dyDescent="0.25">
      <c r="A94" s="1">
        <v>1</v>
      </c>
      <c r="B94" s="1" t="s">
        <v>13</v>
      </c>
      <c r="C94" s="1">
        <v>46</v>
      </c>
      <c r="D94" s="4">
        <f t="shared" si="2"/>
        <v>46</v>
      </c>
    </row>
    <row r="95" spans="1:4" x14ac:dyDescent="0.25">
      <c r="A95" s="1">
        <v>3</v>
      </c>
      <c r="B95" s="1" t="s">
        <v>13</v>
      </c>
      <c r="C95" s="1">
        <v>26</v>
      </c>
      <c r="D95" s="4">
        <f t="shared" si="2"/>
        <v>26</v>
      </c>
    </row>
    <row r="96" spans="1:4" x14ac:dyDescent="0.25">
      <c r="A96" s="1">
        <v>3</v>
      </c>
      <c r="B96" s="1" t="s">
        <v>13</v>
      </c>
      <c r="C96" s="1">
        <v>59</v>
      </c>
      <c r="D96" s="4">
        <f t="shared" si="2"/>
        <v>59</v>
      </c>
    </row>
    <row r="97" spans="1:4" x14ac:dyDescent="0.25">
      <c r="A97" s="1">
        <v>3</v>
      </c>
      <c r="B97" s="1" t="s">
        <v>13</v>
      </c>
      <c r="D97" s="4">
        <f t="shared" si="2"/>
        <v>26.507588932806325</v>
      </c>
    </row>
    <row r="98" spans="1:4" x14ac:dyDescent="0.25">
      <c r="A98" s="1">
        <v>1</v>
      </c>
      <c r="B98" s="1" t="s">
        <v>13</v>
      </c>
      <c r="C98" s="1">
        <v>71</v>
      </c>
      <c r="D98" s="4">
        <f t="shared" si="2"/>
        <v>71</v>
      </c>
    </row>
    <row r="99" spans="1:4" x14ac:dyDescent="0.25">
      <c r="A99" s="1">
        <v>1</v>
      </c>
      <c r="B99" s="1" t="s">
        <v>13</v>
      </c>
      <c r="C99" s="1">
        <v>23</v>
      </c>
      <c r="D99" s="4">
        <f t="shared" si="2"/>
        <v>23</v>
      </c>
    </row>
    <row r="100" spans="1:4" x14ac:dyDescent="0.25">
      <c r="A100" s="1">
        <v>2</v>
      </c>
      <c r="B100" s="1" t="s">
        <v>17</v>
      </c>
      <c r="C100" s="1">
        <v>34</v>
      </c>
      <c r="D100" s="4">
        <f t="shared" si="2"/>
        <v>34</v>
      </c>
    </row>
    <row r="101" spans="1:4" x14ac:dyDescent="0.25">
      <c r="A101" s="1">
        <v>2</v>
      </c>
      <c r="B101" s="1" t="s">
        <v>13</v>
      </c>
      <c r="C101" s="1">
        <v>34</v>
      </c>
      <c r="D101" s="4">
        <f t="shared" si="2"/>
        <v>34</v>
      </c>
    </row>
    <row r="102" spans="1:4" x14ac:dyDescent="0.25">
      <c r="A102" s="1">
        <v>3</v>
      </c>
      <c r="B102" s="1" t="s">
        <v>17</v>
      </c>
      <c r="C102" s="1">
        <v>28</v>
      </c>
      <c r="D102" s="4">
        <f t="shared" si="2"/>
        <v>28</v>
      </c>
    </row>
    <row r="103" spans="1:4" x14ac:dyDescent="0.25">
      <c r="A103" s="1">
        <v>3</v>
      </c>
      <c r="B103" s="1" t="s">
        <v>13</v>
      </c>
      <c r="D103" s="4">
        <f t="shared" si="2"/>
        <v>26.507588932806325</v>
      </c>
    </row>
    <row r="104" spans="1:4" x14ac:dyDescent="0.25">
      <c r="A104" s="1">
        <v>1</v>
      </c>
      <c r="B104" s="1" t="s">
        <v>13</v>
      </c>
      <c r="C104" s="1">
        <v>21</v>
      </c>
      <c r="D104" s="4">
        <f t="shared" si="2"/>
        <v>21</v>
      </c>
    </row>
    <row r="105" spans="1:4" x14ac:dyDescent="0.25">
      <c r="A105" s="1">
        <v>3</v>
      </c>
      <c r="B105" s="1" t="s">
        <v>13</v>
      </c>
      <c r="C105" s="1">
        <v>33</v>
      </c>
      <c r="D105" s="4">
        <f t="shared" si="2"/>
        <v>33</v>
      </c>
    </row>
    <row r="106" spans="1:4" x14ac:dyDescent="0.25">
      <c r="A106" s="1">
        <v>3</v>
      </c>
      <c r="B106" s="1" t="s">
        <v>13</v>
      </c>
      <c r="C106" s="1">
        <v>37</v>
      </c>
      <c r="D106" s="4">
        <f t="shared" si="2"/>
        <v>37</v>
      </c>
    </row>
    <row r="107" spans="1:4" x14ac:dyDescent="0.25">
      <c r="A107" s="1">
        <v>3</v>
      </c>
      <c r="B107" s="1" t="s">
        <v>13</v>
      </c>
      <c r="C107" s="1">
        <v>28</v>
      </c>
      <c r="D107" s="4">
        <f t="shared" si="2"/>
        <v>28</v>
      </c>
    </row>
    <row r="108" spans="1:4" x14ac:dyDescent="0.25">
      <c r="A108" s="1">
        <v>3</v>
      </c>
      <c r="B108" s="1" t="s">
        <v>17</v>
      </c>
      <c r="C108" s="1">
        <v>21</v>
      </c>
      <c r="D108" s="4">
        <f t="shared" si="2"/>
        <v>21</v>
      </c>
    </row>
    <row r="109" spans="1:4" x14ac:dyDescent="0.25">
      <c r="A109" s="1">
        <v>3</v>
      </c>
      <c r="B109" s="1" t="s">
        <v>13</v>
      </c>
      <c r="D109" s="4">
        <f t="shared" si="2"/>
        <v>26.507588932806325</v>
      </c>
    </row>
    <row r="110" spans="1:4" x14ac:dyDescent="0.25">
      <c r="A110" s="1">
        <v>3</v>
      </c>
      <c r="B110" s="1" t="s">
        <v>13</v>
      </c>
      <c r="C110" s="1">
        <v>38</v>
      </c>
      <c r="D110" s="4">
        <f t="shared" si="2"/>
        <v>38</v>
      </c>
    </row>
    <row r="111" spans="1:4" x14ac:dyDescent="0.25">
      <c r="A111" s="1">
        <v>3</v>
      </c>
      <c r="B111" s="1" t="s">
        <v>17</v>
      </c>
      <c r="D111" s="4">
        <f t="shared" si="2"/>
        <v>21.75</v>
      </c>
    </row>
    <row r="112" spans="1:4" x14ac:dyDescent="0.25">
      <c r="A112" s="1">
        <v>1</v>
      </c>
      <c r="B112" s="1" t="s">
        <v>13</v>
      </c>
      <c r="C112" s="1">
        <v>47</v>
      </c>
      <c r="D112" s="4">
        <f t="shared" si="2"/>
        <v>47</v>
      </c>
    </row>
    <row r="113" spans="1:4" x14ac:dyDescent="0.25">
      <c r="A113" s="1">
        <v>3</v>
      </c>
      <c r="B113" s="1" t="s">
        <v>17</v>
      </c>
      <c r="C113" s="1">
        <v>14.5</v>
      </c>
      <c r="D113" s="4">
        <f t="shared" si="2"/>
        <v>14.5</v>
      </c>
    </row>
    <row r="114" spans="1:4" x14ac:dyDescent="0.25">
      <c r="A114" s="1">
        <v>3</v>
      </c>
      <c r="B114" s="1" t="s">
        <v>13</v>
      </c>
      <c r="C114" s="1">
        <v>22</v>
      </c>
      <c r="D114" s="4">
        <f t="shared" si="2"/>
        <v>22</v>
      </c>
    </row>
    <row r="115" spans="1:4" x14ac:dyDescent="0.25">
      <c r="A115" s="1">
        <v>3</v>
      </c>
      <c r="B115" s="1" t="s">
        <v>17</v>
      </c>
      <c r="C115" s="1">
        <v>20</v>
      </c>
      <c r="D115" s="4">
        <f t="shared" si="2"/>
        <v>20</v>
      </c>
    </row>
    <row r="116" spans="1:4" x14ac:dyDescent="0.25">
      <c r="A116" s="1">
        <v>3</v>
      </c>
      <c r="B116" s="1" t="s">
        <v>17</v>
      </c>
      <c r="C116" s="1">
        <v>17</v>
      </c>
      <c r="D116" s="4">
        <f t="shared" si="2"/>
        <v>17</v>
      </c>
    </row>
    <row r="117" spans="1:4" x14ac:dyDescent="0.25">
      <c r="A117" s="1">
        <v>3</v>
      </c>
      <c r="B117" s="1" t="s">
        <v>13</v>
      </c>
      <c r="C117" s="1">
        <v>21</v>
      </c>
      <c r="D117" s="4">
        <f t="shared" si="2"/>
        <v>21</v>
      </c>
    </row>
    <row r="118" spans="1:4" x14ac:dyDescent="0.25">
      <c r="A118" s="1">
        <v>3</v>
      </c>
      <c r="B118" s="1" t="s">
        <v>13</v>
      </c>
      <c r="C118" s="1">
        <v>70.5</v>
      </c>
      <c r="D118" s="4">
        <f t="shared" si="2"/>
        <v>70.5</v>
      </c>
    </row>
    <row r="119" spans="1:4" x14ac:dyDescent="0.25">
      <c r="A119" s="1">
        <v>2</v>
      </c>
      <c r="B119" s="1" t="s">
        <v>13</v>
      </c>
      <c r="C119" s="1">
        <v>29</v>
      </c>
      <c r="D119" s="4">
        <f t="shared" si="2"/>
        <v>29</v>
      </c>
    </row>
    <row r="120" spans="1:4" x14ac:dyDescent="0.25">
      <c r="A120" s="1">
        <v>1</v>
      </c>
      <c r="B120" s="1" t="s">
        <v>13</v>
      </c>
      <c r="C120" s="1">
        <v>24</v>
      </c>
      <c r="D120" s="4">
        <f t="shared" si="2"/>
        <v>24</v>
      </c>
    </row>
    <row r="121" spans="1:4" x14ac:dyDescent="0.25">
      <c r="A121" s="1">
        <v>3</v>
      </c>
      <c r="B121" s="1" t="s">
        <v>17</v>
      </c>
      <c r="C121" s="1">
        <v>2</v>
      </c>
      <c r="D121" s="4">
        <f t="shared" si="2"/>
        <v>2</v>
      </c>
    </row>
    <row r="122" spans="1:4" x14ac:dyDescent="0.25">
      <c r="A122" s="1">
        <v>2</v>
      </c>
      <c r="B122" s="1" t="s">
        <v>13</v>
      </c>
      <c r="C122" s="1">
        <v>21</v>
      </c>
      <c r="D122" s="4">
        <f t="shared" si="2"/>
        <v>21</v>
      </c>
    </row>
    <row r="123" spans="1:4" x14ac:dyDescent="0.25">
      <c r="A123" s="1">
        <v>3</v>
      </c>
      <c r="B123" s="1" t="s">
        <v>13</v>
      </c>
      <c r="D123" s="4">
        <f t="shared" si="2"/>
        <v>26.507588932806325</v>
      </c>
    </row>
    <row r="124" spans="1:4" x14ac:dyDescent="0.25">
      <c r="A124" s="1">
        <v>2</v>
      </c>
      <c r="B124" s="1" t="s">
        <v>13</v>
      </c>
      <c r="C124" s="1">
        <v>32.5</v>
      </c>
      <c r="D124" s="4">
        <f t="shared" si="2"/>
        <v>32.5</v>
      </c>
    </row>
    <row r="125" spans="1:4" x14ac:dyDescent="0.25">
      <c r="A125" s="1">
        <v>2</v>
      </c>
      <c r="B125" s="1" t="s">
        <v>17</v>
      </c>
      <c r="C125" s="1">
        <v>32.5</v>
      </c>
      <c r="D125" s="4">
        <f t="shared" si="2"/>
        <v>32.5</v>
      </c>
    </row>
    <row r="126" spans="1:4" x14ac:dyDescent="0.25">
      <c r="A126" s="1">
        <v>1</v>
      </c>
      <c r="B126" s="1" t="s">
        <v>13</v>
      </c>
      <c r="C126" s="1">
        <v>54</v>
      </c>
      <c r="D126" s="4">
        <f t="shared" si="2"/>
        <v>54</v>
      </c>
    </row>
    <row r="127" spans="1:4" x14ac:dyDescent="0.25">
      <c r="A127" s="1">
        <v>3</v>
      </c>
      <c r="B127" s="1" t="s">
        <v>13</v>
      </c>
      <c r="C127" s="1">
        <v>12</v>
      </c>
      <c r="D127" s="4">
        <f t="shared" si="2"/>
        <v>12</v>
      </c>
    </row>
    <row r="128" spans="1:4" x14ac:dyDescent="0.25">
      <c r="A128" s="1">
        <v>3</v>
      </c>
      <c r="B128" s="1" t="s">
        <v>13</v>
      </c>
      <c r="D128" s="4">
        <f t="shared" si="2"/>
        <v>26.507588932806325</v>
      </c>
    </row>
    <row r="129" spans="1:4" x14ac:dyDescent="0.25">
      <c r="A129" s="1">
        <v>3</v>
      </c>
      <c r="B129" s="1" t="s">
        <v>13</v>
      </c>
      <c r="C129" s="1">
        <v>24</v>
      </c>
      <c r="D129" s="4">
        <f t="shared" si="2"/>
        <v>24</v>
      </c>
    </row>
    <row r="130" spans="1:4" x14ac:dyDescent="0.25">
      <c r="A130" s="1">
        <v>3</v>
      </c>
      <c r="B130" s="1" t="s">
        <v>17</v>
      </c>
      <c r="D130" s="4">
        <f t="shared" si="2"/>
        <v>21.75</v>
      </c>
    </row>
    <row r="131" spans="1:4" x14ac:dyDescent="0.25">
      <c r="A131" s="1">
        <v>3</v>
      </c>
      <c r="B131" s="1" t="s">
        <v>13</v>
      </c>
      <c r="C131" s="1">
        <v>45</v>
      </c>
      <c r="D131" s="4">
        <f t="shared" ref="D131:D194" si="3">IF(C131="",SUMIFS(Avg_Age,Pclass_Age,A131,Sex_Age,B131),C131)</f>
        <v>45</v>
      </c>
    </row>
    <row r="132" spans="1:4" x14ac:dyDescent="0.25">
      <c r="A132" s="1">
        <v>3</v>
      </c>
      <c r="B132" s="1" t="s">
        <v>13</v>
      </c>
      <c r="C132" s="1">
        <v>33</v>
      </c>
      <c r="D132" s="4">
        <f t="shared" si="3"/>
        <v>33</v>
      </c>
    </row>
    <row r="133" spans="1:4" x14ac:dyDescent="0.25">
      <c r="A133" s="1">
        <v>3</v>
      </c>
      <c r="B133" s="1" t="s">
        <v>13</v>
      </c>
      <c r="C133" s="1">
        <v>20</v>
      </c>
      <c r="D133" s="4">
        <f t="shared" si="3"/>
        <v>20</v>
      </c>
    </row>
    <row r="134" spans="1:4" x14ac:dyDescent="0.25">
      <c r="A134" s="1">
        <v>3</v>
      </c>
      <c r="B134" s="1" t="s">
        <v>17</v>
      </c>
      <c r="C134" s="1">
        <v>47</v>
      </c>
      <c r="D134" s="4">
        <f t="shared" si="3"/>
        <v>47</v>
      </c>
    </row>
    <row r="135" spans="1:4" x14ac:dyDescent="0.25">
      <c r="A135" s="1">
        <v>2</v>
      </c>
      <c r="B135" s="1" t="s">
        <v>17</v>
      </c>
      <c r="C135" s="1">
        <v>29</v>
      </c>
      <c r="D135" s="4">
        <f t="shared" si="3"/>
        <v>29</v>
      </c>
    </row>
    <row r="136" spans="1:4" x14ac:dyDescent="0.25">
      <c r="A136" s="1">
        <v>2</v>
      </c>
      <c r="B136" s="1" t="s">
        <v>13</v>
      </c>
      <c r="C136" s="1">
        <v>25</v>
      </c>
      <c r="D136" s="4">
        <f t="shared" si="3"/>
        <v>25</v>
      </c>
    </row>
    <row r="137" spans="1:4" x14ac:dyDescent="0.25">
      <c r="A137" s="1">
        <v>2</v>
      </c>
      <c r="B137" s="1" t="s">
        <v>13</v>
      </c>
      <c r="C137" s="1">
        <v>23</v>
      </c>
      <c r="D137" s="4">
        <f t="shared" si="3"/>
        <v>23</v>
      </c>
    </row>
    <row r="138" spans="1:4" x14ac:dyDescent="0.25">
      <c r="A138" s="1">
        <v>1</v>
      </c>
      <c r="B138" s="1" t="s">
        <v>17</v>
      </c>
      <c r="C138" s="1">
        <v>19</v>
      </c>
      <c r="D138" s="4">
        <f t="shared" si="3"/>
        <v>19</v>
      </c>
    </row>
    <row r="139" spans="1:4" x14ac:dyDescent="0.25">
      <c r="A139" s="1">
        <v>1</v>
      </c>
      <c r="B139" s="1" t="s">
        <v>13</v>
      </c>
      <c r="C139" s="1">
        <v>37</v>
      </c>
      <c r="D139" s="4">
        <f t="shared" si="3"/>
        <v>37</v>
      </c>
    </row>
    <row r="140" spans="1:4" x14ac:dyDescent="0.25">
      <c r="A140" s="1">
        <v>3</v>
      </c>
      <c r="B140" s="1" t="s">
        <v>13</v>
      </c>
      <c r="C140" s="1">
        <v>16</v>
      </c>
      <c r="D140" s="4">
        <f t="shared" si="3"/>
        <v>16</v>
      </c>
    </row>
    <row r="141" spans="1:4" x14ac:dyDescent="0.25">
      <c r="A141" s="1">
        <v>1</v>
      </c>
      <c r="B141" s="1" t="s">
        <v>13</v>
      </c>
      <c r="C141" s="1">
        <v>24</v>
      </c>
      <c r="D141" s="4">
        <f t="shared" si="3"/>
        <v>24</v>
      </c>
    </row>
    <row r="142" spans="1:4" x14ac:dyDescent="0.25">
      <c r="A142" s="1">
        <v>3</v>
      </c>
      <c r="B142" s="1" t="s">
        <v>17</v>
      </c>
      <c r="D142" s="4">
        <f t="shared" si="3"/>
        <v>21.75</v>
      </c>
    </row>
    <row r="143" spans="1:4" x14ac:dyDescent="0.25">
      <c r="A143" s="1">
        <v>3</v>
      </c>
      <c r="B143" s="1" t="s">
        <v>17</v>
      </c>
      <c r="C143" s="1">
        <v>22</v>
      </c>
      <c r="D143" s="4">
        <f t="shared" si="3"/>
        <v>22</v>
      </c>
    </row>
    <row r="144" spans="1:4" x14ac:dyDescent="0.25">
      <c r="A144" s="1">
        <v>3</v>
      </c>
      <c r="B144" s="1" t="s">
        <v>17</v>
      </c>
      <c r="C144" s="1">
        <v>24</v>
      </c>
      <c r="D144" s="4">
        <f t="shared" si="3"/>
        <v>24</v>
      </c>
    </row>
    <row r="145" spans="1:4" x14ac:dyDescent="0.25">
      <c r="A145" s="1">
        <v>3</v>
      </c>
      <c r="B145" s="1" t="s">
        <v>13</v>
      </c>
      <c r="C145" s="1">
        <v>19</v>
      </c>
      <c r="D145" s="4">
        <f t="shared" si="3"/>
        <v>19</v>
      </c>
    </row>
    <row r="146" spans="1:4" x14ac:dyDescent="0.25">
      <c r="A146" s="1">
        <v>2</v>
      </c>
      <c r="B146" s="1" t="s">
        <v>13</v>
      </c>
      <c r="C146" s="1">
        <v>18</v>
      </c>
      <c r="D146" s="4">
        <f t="shared" si="3"/>
        <v>18</v>
      </c>
    </row>
    <row r="147" spans="1:4" x14ac:dyDescent="0.25">
      <c r="A147" s="1">
        <v>2</v>
      </c>
      <c r="B147" s="1" t="s">
        <v>13</v>
      </c>
      <c r="C147" s="1">
        <v>19</v>
      </c>
      <c r="D147" s="4">
        <f t="shared" si="3"/>
        <v>19</v>
      </c>
    </row>
    <row r="148" spans="1:4" x14ac:dyDescent="0.25">
      <c r="A148" s="1">
        <v>3</v>
      </c>
      <c r="B148" s="1" t="s">
        <v>13</v>
      </c>
      <c r="C148" s="1">
        <v>27</v>
      </c>
      <c r="D148" s="4">
        <f t="shared" si="3"/>
        <v>27</v>
      </c>
    </row>
    <row r="149" spans="1:4" x14ac:dyDescent="0.25">
      <c r="A149" s="1">
        <v>3</v>
      </c>
      <c r="B149" s="1" t="s">
        <v>17</v>
      </c>
      <c r="C149" s="1">
        <v>9</v>
      </c>
      <c r="D149" s="4">
        <f t="shared" si="3"/>
        <v>9</v>
      </c>
    </row>
    <row r="150" spans="1:4" x14ac:dyDescent="0.25">
      <c r="A150" s="1">
        <v>2</v>
      </c>
      <c r="B150" s="1" t="s">
        <v>13</v>
      </c>
      <c r="C150" s="1">
        <v>36.5</v>
      </c>
      <c r="D150" s="4">
        <f t="shared" si="3"/>
        <v>36.5</v>
      </c>
    </row>
    <row r="151" spans="1:4" x14ac:dyDescent="0.25">
      <c r="A151" s="1">
        <v>2</v>
      </c>
      <c r="B151" s="1" t="s">
        <v>13</v>
      </c>
      <c r="C151" s="1">
        <v>42</v>
      </c>
      <c r="D151" s="4">
        <f t="shared" si="3"/>
        <v>42</v>
      </c>
    </row>
    <row r="152" spans="1:4" x14ac:dyDescent="0.25">
      <c r="A152" s="1">
        <v>2</v>
      </c>
      <c r="B152" s="1" t="s">
        <v>13</v>
      </c>
      <c r="C152" s="1">
        <v>51</v>
      </c>
      <c r="D152" s="4">
        <f t="shared" si="3"/>
        <v>51</v>
      </c>
    </row>
    <row r="153" spans="1:4" x14ac:dyDescent="0.25">
      <c r="A153" s="1">
        <v>1</v>
      </c>
      <c r="B153" s="1" t="s">
        <v>17</v>
      </c>
      <c r="C153" s="1">
        <v>22</v>
      </c>
      <c r="D153" s="4">
        <f t="shared" si="3"/>
        <v>22</v>
      </c>
    </row>
    <row r="154" spans="1:4" x14ac:dyDescent="0.25">
      <c r="A154" s="1">
        <v>3</v>
      </c>
      <c r="B154" s="1" t="s">
        <v>13</v>
      </c>
      <c r="C154" s="1">
        <v>55.5</v>
      </c>
      <c r="D154" s="4">
        <f t="shared" si="3"/>
        <v>55.5</v>
      </c>
    </row>
    <row r="155" spans="1:4" x14ac:dyDescent="0.25">
      <c r="A155" s="1">
        <v>3</v>
      </c>
      <c r="B155" s="1" t="s">
        <v>13</v>
      </c>
      <c r="C155" s="1">
        <v>40.5</v>
      </c>
      <c r="D155" s="4">
        <f t="shared" si="3"/>
        <v>40.5</v>
      </c>
    </row>
    <row r="156" spans="1:4" x14ac:dyDescent="0.25">
      <c r="A156" s="1">
        <v>3</v>
      </c>
      <c r="B156" s="1" t="s">
        <v>13</v>
      </c>
      <c r="D156" s="4">
        <f t="shared" si="3"/>
        <v>26.507588932806325</v>
      </c>
    </row>
    <row r="157" spans="1:4" x14ac:dyDescent="0.25">
      <c r="A157" s="1">
        <v>1</v>
      </c>
      <c r="B157" s="1" t="s">
        <v>13</v>
      </c>
      <c r="C157" s="1">
        <v>51</v>
      </c>
      <c r="D157" s="4">
        <f t="shared" si="3"/>
        <v>51</v>
      </c>
    </row>
    <row r="158" spans="1:4" x14ac:dyDescent="0.25">
      <c r="A158" s="1">
        <v>3</v>
      </c>
      <c r="B158" s="1" t="s">
        <v>17</v>
      </c>
      <c r="C158" s="1">
        <v>16</v>
      </c>
      <c r="D158" s="4">
        <f t="shared" si="3"/>
        <v>16</v>
      </c>
    </row>
    <row r="159" spans="1:4" x14ac:dyDescent="0.25">
      <c r="A159" s="1">
        <v>3</v>
      </c>
      <c r="B159" s="1" t="s">
        <v>13</v>
      </c>
      <c r="C159" s="1">
        <v>30</v>
      </c>
      <c r="D159" s="4">
        <f t="shared" si="3"/>
        <v>30</v>
      </c>
    </row>
    <row r="160" spans="1:4" x14ac:dyDescent="0.25">
      <c r="A160" s="1">
        <v>3</v>
      </c>
      <c r="B160" s="1" t="s">
        <v>13</v>
      </c>
      <c r="D160" s="4">
        <f t="shared" si="3"/>
        <v>26.507588932806325</v>
      </c>
    </row>
    <row r="161" spans="1:4" x14ac:dyDescent="0.25">
      <c r="A161" s="1">
        <v>3</v>
      </c>
      <c r="B161" s="1" t="s">
        <v>13</v>
      </c>
      <c r="D161" s="4">
        <f t="shared" si="3"/>
        <v>26.507588932806325</v>
      </c>
    </row>
    <row r="162" spans="1:4" x14ac:dyDescent="0.25">
      <c r="A162" s="1">
        <v>3</v>
      </c>
      <c r="B162" s="1" t="s">
        <v>13</v>
      </c>
      <c r="C162" s="1">
        <v>44</v>
      </c>
      <c r="D162" s="4">
        <f t="shared" si="3"/>
        <v>44</v>
      </c>
    </row>
    <row r="163" spans="1:4" x14ac:dyDescent="0.25">
      <c r="A163" s="1">
        <v>2</v>
      </c>
      <c r="B163" s="1" t="s">
        <v>17</v>
      </c>
      <c r="C163" s="1">
        <v>40</v>
      </c>
      <c r="D163" s="4">
        <f t="shared" si="3"/>
        <v>40</v>
      </c>
    </row>
    <row r="164" spans="1:4" x14ac:dyDescent="0.25">
      <c r="A164" s="1">
        <v>3</v>
      </c>
      <c r="B164" s="1" t="s">
        <v>13</v>
      </c>
      <c r="C164" s="1">
        <v>26</v>
      </c>
      <c r="D164" s="4">
        <f t="shared" si="3"/>
        <v>26</v>
      </c>
    </row>
    <row r="165" spans="1:4" x14ac:dyDescent="0.25">
      <c r="A165" s="1">
        <v>3</v>
      </c>
      <c r="B165" s="1" t="s">
        <v>13</v>
      </c>
      <c r="C165" s="1">
        <v>17</v>
      </c>
      <c r="D165" s="4">
        <f t="shared" si="3"/>
        <v>17</v>
      </c>
    </row>
    <row r="166" spans="1:4" x14ac:dyDescent="0.25">
      <c r="A166" s="1">
        <v>3</v>
      </c>
      <c r="B166" s="1" t="s">
        <v>13</v>
      </c>
      <c r="C166" s="1">
        <v>1</v>
      </c>
      <c r="D166" s="4">
        <f t="shared" si="3"/>
        <v>1</v>
      </c>
    </row>
    <row r="167" spans="1:4" x14ac:dyDescent="0.25">
      <c r="A167" s="1">
        <v>3</v>
      </c>
      <c r="B167" s="1" t="s">
        <v>13</v>
      </c>
      <c r="C167" s="1">
        <v>9</v>
      </c>
      <c r="D167" s="4">
        <f t="shared" si="3"/>
        <v>9</v>
      </c>
    </row>
    <row r="168" spans="1:4" x14ac:dyDescent="0.25">
      <c r="A168" s="1">
        <v>1</v>
      </c>
      <c r="B168" s="1" t="s">
        <v>17</v>
      </c>
      <c r="D168" s="4">
        <f t="shared" si="3"/>
        <v>34.611764705882351</v>
      </c>
    </row>
    <row r="169" spans="1:4" x14ac:dyDescent="0.25">
      <c r="A169" s="1">
        <v>3</v>
      </c>
      <c r="B169" s="1" t="s">
        <v>17</v>
      </c>
      <c r="C169" s="1">
        <v>45</v>
      </c>
      <c r="D169" s="4">
        <f t="shared" si="3"/>
        <v>45</v>
      </c>
    </row>
    <row r="170" spans="1:4" x14ac:dyDescent="0.25">
      <c r="A170" s="1">
        <v>1</v>
      </c>
      <c r="B170" s="1" t="s">
        <v>13</v>
      </c>
      <c r="D170" s="4">
        <f t="shared" si="3"/>
        <v>41.281386138613861</v>
      </c>
    </row>
    <row r="171" spans="1:4" x14ac:dyDescent="0.25">
      <c r="A171" s="1">
        <v>3</v>
      </c>
      <c r="B171" s="1" t="s">
        <v>13</v>
      </c>
      <c r="C171" s="1">
        <v>28</v>
      </c>
      <c r="D171" s="4">
        <f t="shared" si="3"/>
        <v>28</v>
      </c>
    </row>
    <row r="172" spans="1:4" x14ac:dyDescent="0.25">
      <c r="A172" s="1">
        <v>1</v>
      </c>
      <c r="B172" s="1" t="s">
        <v>13</v>
      </c>
      <c r="C172" s="1">
        <v>61</v>
      </c>
      <c r="D172" s="4">
        <f t="shared" si="3"/>
        <v>61</v>
      </c>
    </row>
    <row r="173" spans="1:4" x14ac:dyDescent="0.25">
      <c r="A173" s="1">
        <v>3</v>
      </c>
      <c r="B173" s="1" t="s">
        <v>13</v>
      </c>
      <c r="C173" s="1">
        <v>4</v>
      </c>
      <c r="D173" s="4">
        <f t="shared" si="3"/>
        <v>4</v>
      </c>
    </row>
    <row r="174" spans="1:4" x14ac:dyDescent="0.25">
      <c r="A174" s="1">
        <v>3</v>
      </c>
      <c r="B174" s="1" t="s">
        <v>17</v>
      </c>
      <c r="C174" s="1">
        <v>1</v>
      </c>
      <c r="D174" s="4">
        <f t="shared" si="3"/>
        <v>1</v>
      </c>
    </row>
    <row r="175" spans="1:4" x14ac:dyDescent="0.25">
      <c r="A175" s="1">
        <v>3</v>
      </c>
      <c r="B175" s="1" t="s">
        <v>13</v>
      </c>
      <c r="C175" s="1">
        <v>21</v>
      </c>
      <c r="D175" s="4">
        <f t="shared" si="3"/>
        <v>21</v>
      </c>
    </row>
    <row r="176" spans="1:4" x14ac:dyDescent="0.25">
      <c r="A176" s="1">
        <v>1</v>
      </c>
      <c r="B176" s="1" t="s">
        <v>13</v>
      </c>
      <c r="C176" s="1">
        <v>56</v>
      </c>
      <c r="D176" s="4">
        <f t="shared" si="3"/>
        <v>56</v>
      </c>
    </row>
    <row r="177" spans="1:4" x14ac:dyDescent="0.25">
      <c r="A177" s="1">
        <v>3</v>
      </c>
      <c r="B177" s="1" t="s">
        <v>13</v>
      </c>
      <c r="C177" s="1">
        <v>18</v>
      </c>
      <c r="D177" s="4">
        <f t="shared" si="3"/>
        <v>18</v>
      </c>
    </row>
    <row r="178" spans="1:4" x14ac:dyDescent="0.25">
      <c r="A178" s="1">
        <v>3</v>
      </c>
      <c r="B178" s="1" t="s">
        <v>13</v>
      </c>
      <c r="D178" s="4">
        <f t="shared" si="3"/>
        <v>26.507588932806325</v>
      </c>
    </row>
    <row r="179" spans="1:4" x14ac:dyDescent="0.25">
      <c r="A179" s="1">
        <v>1</v>
      </c>
      <c r="B179" s="1" t="s">
        <v>17</v>
      </c>
      <c r="C179" s="1">
        <v>50</v>
      </c>
      <c r="D179" s="4">
        <f t="shared" si="3"/>
        <v>50</v>
      </c>
    </row>
    <row r="180" spans="1:4" x14ac:dyDescent="0.25">
      <c r="A180" s="1">
        <v>2</v>
      </c>
      <c r="B180" s="1" t="s">
        <v>13</v>
      </c>
      <c r="C180" s="1">
        <v>30</v>
      </c>
      <c r="D180" s="4">
        <f t="shared" si="3"/>
        <v>30</v>
      </c>
    </row>
    <row r="181" spans="1:4" x14ac:dyDescent="0.25">
      <c r="A181" s="1">
        <v>3</v>
      </c>
      <c r="B181" s="1" t="s">
        <v>13</v>
      </c>
      <c r="C181" s="1">
        <v>36</v>
      </c>
      <c r="D181" s="4">
        <f t="shared" si="3"/>
        <v>36</v>
      </c>
    </row>
    <row r="182" spans="1:4" x14ac:dyDescent="0.25">
      <c r="A182" s="1">
        <v>3</v>
      </c>
      <c r="B182" s="1" t="s">
        <v>17</v>
      </c>
      <c r="D182" s="4">
        <f t="shared" si="3"/>
        <v>21.75</v>
      </c>
    </row>
    <row r="183" spans="1:4" x14ac:dyDescent="0.25">
      <c r="A183" s="1">
        <v>2</v>
      </c>
      <c r="B183" s="1" t="s">
        <v>13</v>
      </c>
      <c r="D183" s="4">
        <f t="shared" si="3"/>
        <v>30.740707070707071</v>
      </c>
    </row>
    <row r="184" spans="1:4" x14ac:dyDescent="0.25">
      <c r="A184" s="1">
        <v>3</v>
      </c>
      <c r="B184" s="1" t="s">
        <v>13</v>
      </c>
      <c r="C184" s="1">
        <v>9</v>
      </c>
      <c r="D184" s="4">
        <f t="shared" si="3"/>
        <v>9</v>
      </c>
    </row>
    <row r="185" spans="1:4" x14ac:dyDescent="0.25">
      <c r="A185" s="1">
        <v>2</v>
      </c>
      <c r="B185" s="1" t="s">
        <v>13</v>
      </c>
      <c r="C185" s="1">
        <v>1</v>
      </c>
      <c r="D185" s="4">
        <f t="shared" si="3"/>
        <v>1</v>
      </c>
    </row>
    <row r="186" spans="1:4" x14ac:dyDescent="0.25">
      <c r="A186" s="1">
        <v>3</v>
      </c>
      <c r="B186" s="1" t="s">
        <v>17</v>
      </c>
      <c r="C186" s="1">
        <v>4</v>
      </c>
      <c r="D186" s="4">
        <f t="shared" si="3"/>
        <v>4</v>
      </c>
    </row>
    <row r="187" spans="1:4" x14ac:dyDescent="0.25">
      <c r="A187" s="1">
        <v>1</v>
      </c>
      <c r="B187" s="1" t="s">
        <v>13</v>
      </c>
      <c r="D187" s="4">
        <f t="shared" si="3"/>
        <v>41.281386138613861</v>
      </c>
    </row>
    <row r="188" spans="1:4" x14ac:dyDescent="0.25">
      <c r="A188" s="1">
        <v>3</v>
      </c>
      <c r="B188" s="1" t="s">
        <v>17</v>
      </c>
      <c r="D188" s="4">
        <f t="shared" si="3"/>
        <v>21.75</v>
      </c>
    </row>
    <row r="189" spans="1:4" x14ac:dyDescent="0.25">
      <c r="A189" s="1">
        <v>1</v>
      </c>
      <c r="B189" s="1" t="s">
        <v>13</v>
      </c>
      <c r="C189" s="1">
        <v>45</v>
      </c>
      <c r="D189" s="4">
        <f t="shared" si="3"/>
        <v>45</v>
      </c>
    </row>
    <row r="190" spans="1:4" x14ac:dyDescent="0.25">
      <c r="A190" s="1">
        <v>3</v>
      </c>
      <c r="B190" s="1" t="s">
        <v>13</v>
      </c>
      <c r="C190" s="1">
        <v>40</v>
      </c>
      <c r="D190" s="4">
        <f t="shared" si="3"/>
        <v>40</v>
      </c>
    </row>
    <row r="191" spans="1:4" x14ac:dyDescent="0.25">
      <c r="A191" s="1">
        <v>3</v>
      </c>
      <c r="B191" s="1" t="s">
        <v>13</v>
      </c>
      <c r="C191" s="1">
        <v>36</v>
      </c>
      <c r="D191" s="4">
        <f t="shared" si="3"/>
        <v>36</v>
      </c>
    </row>
    <row r="192" spans="1:4" x14ac:dyDescent="0.25">
      <c r="A192" s="1">
        <v>2</v>
      </c>
      <c r="B192" s="1" t="s">
        <v>17</v>
      </c>
      <c r="C192" s="1">
        <v>32</v>
      </c>
      <c r="D192" s="4">
        <f t="shared" si="3"/>
        <v>32</v>
      </c>
    </row>
    <row r="193" spans="1:4" x14ac:dyDescent="0.25">
      <c r="A193" s="1">
        <v>2</v>
      </c>
      <c r="B193" s="1" t="s">
        <v>13</v>
      </c>
      <c r="C193" s="1">
        <v>19</v>
      </c>
      <c r="D193" s="4">
        <f t="shared" si="3"/>
        <v>19</v>
      </c>
    </row>
    <row r="194" spans="1:4" x14ac:dyDescent="0.25">
      <c r="A194" s="1">
        <v>3</v>
      </c>
      <c r="B194" s="1" t="s">
        <v>17</v>
      </c>
      <c r="C194" s="1">
        <v>19</v>
      </c>
      <c r="D194" s="4">
        <f t="shared" si="3"/>
        <v>19</v>
      </c>
    </row>
    <row r="195" spans="1:4" x14ac:dyDescent="0.25">
      <c r="A195" s="1">
        <v>2</v>
      </c>
      <c r="B195" s="1" t="s">
        <v>13</v>
      </c>
      <c r="C195" s="1">
        <v>3</v>
      </c>
      <c r="D195" s="4">
        <f t="shared" ref="D195:D258" si="4">IF(C195="",SUMIFS(Avg_Age,Pclass_Age,A195,Sex_Age,B195),C195)</f>
        <v>3</v>
      </c>
    </row>
    <row r="196" spans="1:4" x14ac:dyDescent="0.25">
      <c r="A196" s="1">
        <v>1</v>
      </c>
      <c r="B196" s="1" t="s">
        <v>17</v>
      </c>
      <c r="C196" s="1">
        <v>44</v>
      </c>
      <c r="D196" s="4">
        <f t="shared" si="4"/>
        <v>44</v>
      </c>
    </row>
    <row r="197" spans="1:4" x14ac:dyDescent="0.25">
      <c r="A197" s="1">
        <v>1</v>
      </c>
      <c r="B197" s="1" t="s">
        <v>17</v>
      </c>
      <c r="C197" s="1">
        <v>58</v>
      </c>
      <c r="D197" s="4">
        <f t="shared" si="4"/>
        <v>58</v>
      </c>
    </row>
    <row r="198" spans="1:4" x14ac:dyDescent="0.25">
      <c r="A198" s="1">
        <v>3</v>
      </c>
      <c r="B198" s="1" t="s">
        <v>13</v>
      </c>
      <c r="D198" s="4">
        <f t="shared" si="4"/>
        <v>26.507588932806325</v>
      </c>
    </row>
    <row r="199" spans="1:4" x14ac:dyDescent="0.25">
      <c r="A199" s="1">
        <v>3</v>
      </c>
      <c r="B199" s="1" t="s">
        <v>13</v>
      </c>
      <c r="C199" s="1">
        <v>42</v>
      </c>
      <c r="D199" s="4">
        <f t="shared" si="4"/>
        <v>42</v>
      </c>
    </row>
    <row r="200" spans="1:4" x14ac:dyDescent="0.25">
      <c r="A200" s="1">
        <v>3</v>
      </c>
      <c r="B200" s="1" t="s">
        <v>17</v>
      </c>
      <c r="D200" s="4">
        <f t="shared" si="4"/>
        <v>21.75</v>
      </c>
    </row>
    <row r="201" spans="1:4" x14ac:dyDescent="0.25">
      <c r="A201" s="1">
        <v>2</v>
      </c>
      <c r="B201" s="1" t="s">
        <v>17</v>
      </c>
      <c r="C201" s="1">
        <v>24</v>
      </c>
      <c r="D201" s="4">
        <f t="shared" si="4"/>
        <v>24</v>
      </c>
    </row>
    <row r="202" spans="1:4" x14ac:dyDescent="0.25">
      <c r="A202" s="1">
        <v>3</v>
      </c>
      <c r="B202" s="1" t="s">
        <v>13</v>
      </c>
      <c r="C202" s="1">
        <v>28</v>
      </c>
      <c r="D202" s="4">
        <f t="shared" si="4"/>
        <v>28</v>
      </c>
    </row>
    <row r="203" spans="1:4" x14ac:dyDescent="0.25">
      <c r="A203" s="1">
        <v>3</v>
      </c>
      <c r="B203" s="1" t="s">
        <v>13</v>
      </c>
      <c r="D203" s="4">
        <f t="shared" si="4"/>
        <v>26.507588932806325</v>
      </c>
    </row>
    <row r="204" spans="1:4" x14ac:dyDescent="0.25">
      <c r="A204" s="1">
        <v>3</v>
      </c>
      <c r="B204" s="1" t="s">
        <v>13</v>
      </c>
      <c r="C204" s="1">
        <v>34</v>
      </c>
      <c r="D204" s="4">
        <f t="shared" si="4"/>
        <v>34</v>
      </c>
    </row>
    <row r="205" spans="1:4" x14ac:dyDescent="0.25">
      <c r="A205" s="1">
        <v>3</v>
      </c>
      <c r="B205" s="1" t="s">
        <v>13</v>
      </c>
      <c r="C205" s="1">
        <v>45.5</v>
      </c>
      <c r="D205" s="4">
        <f t="shared" si="4"/>
        <v>45.5</v>
      </c>
    </row>
    <row r="206" spans="1:4" x14ac:dyDescent="0.25">
      <c r="A206" s="1">
        <v>3</v>
      </c>
      <c r="B206" s="1" t="s">
        <v>13</v>
      </c>
      <c r="C206" s="1">
        <v>18</v>
      </c>
      <c r="D206" s="4">
        <f t="shared" si="4"/>
        <v>18</v>
      </c>
    </row>
    <row r="207" spans="1:4" x14ac:dyDescent="0.25">
      <c r="A207" s="1">
        <v>3</v>
      </c>
      <c r="B207" s="1" t="s">
        <v>17</v>
      </c>
      <c r="C207" s="1">
        <v>2</v>
      </c>
      <c r="D207" s="4">
        <f t="shared" si="4"/>
        <v>2</v>
      </c>
    </row>
    <row r="208" spans="1:4" x14ac:dyDescent="0.25">
      <c r="A208" s="1">
        <v>3</v>
      </c>
      <c r="B208" s="1" t="s">
        <v>13</v>
      </c>
      <c r="C208" s="1">
        <v>32</v>
      </c>
      <c r="D208" s="4">
        <f t="shared" si="4"/>
        <v>32</v>
      </c>
    </row>
    <row r="209" spans="1:4" x14ac:dyDescent="0.25">
      <c r="A209" s="1">
        <v>3</v>
      </c>
      <c r="B209" s="1" t="s">
        <v>13</v>
      </c>
      <c r="C209" s="1">
        <v>26</v>
      </c>
      <c r="D209" s="4">
        <f t="shared" si="4"/>
        <v>26</v>
      </c>
    </row>
    <row r="210" spans="1:4" x14ac:dyDescent="0.25">
      <c r="A210" s="1">
        <v>3</v>
      </c>
      <c r="B210" s="1" t="s">
        <v>17</v>
      </c>
      <c r="C210" s="1">
        <v>16</v>
      </c>
      <c r="D210" s="4">
        <f t="shared" si="4"/>
        <v>16</v>
      </c>
    </row>
    <row r="211" spans="1:4" x14ac:dyDescent="0.25">
      <c r="A211" s="1">
        <v>1</v>
      </c>
      <c r="B211" s="1" t="s">
        <v>13</v>
      </c>
      <c r="C211" s="1">
        <v>40</v>
      </c>
      <c r="D211" s="4">
        <f t="shared" si="4"/>
        <v>40</v>
      </c>
    </row>
    <row r="212" spans="1:4" x14ac:dyDescent="0.25">
      <c r="A212" s="1">
        <v>3</v>
      </c>
      <c r="B212" s="1" t="s">
        <v>13</v>
      </c>
      <c r="C212" s="1">
        <v>24</v>
      </c>
      <c r="D212" s="4">
        <f t="shared" si="4"/>
        <v>24</v>
      </c>
    </row>
    <row r="213" spans="1:4" x14ac:dyDescent="0.25">
      <c r="A213" s="1">
        <v>2</v>
      </c>
      <c r="B213" s="1" t="s">
        <v>17</v>
      </c>
      <c r="C213" s="1">
        <v>35</v>
      </c>
      <c r="D213" s="4">
        <f t="shared" si="4"/>
        <v>35</v>
      </c>
    </row>
    <row r="214" spans="1:4" x14ac:dyDescent="0.25">
      <c r="A214" s="1">
        <v>3</v>
      </c>
      <c r="B214" s="1" t="s">
        <v>13</v>
      </c>
      <c r="C214" s="1">
        <v>22</v>
      </c>
      <c r="D214" s="4">
        <f t="shared" si="4"/>
        <v>22</v>
      </c>
    </row>
    <row r="215" spans="1:4" x14ac:dyDescent="0.25">
      <c r="A215" s="1">
        <v>2</v>
      </c>
      <c r="B215" s="1" t="s">
        <v>13</v>
      </c>
      <c r="C215" s="1">
        <v>30</v>
      </c>
      <c r="D215" s="4">
        <f t="shared" si="4"/>
        <v>30</v>
      </c>
    </row>
    <row r="216" spans="1:4" x14ac:dyDescent="0.25">
      <c r="A216" s="1">
        <v>3</v>
      </c>
      <c r="B216" s="1" t="s">
        <v>13</v>
      </c>
      <c r="D216" s="4">
        <f t="shared" si="4"/>
        <v>26.507588932806325</v>
      </c>
    </row>
    <row r="217" spans="1:4" x14ac:dyDescent="0.25">
      <c r="A217" s="1">
        <v>1</v>
      </c>
      <c r="B217" s="1" t="s">
        <v>17</v>
      </c>
      <c r="C217" s="1">
        <v>31</v>
      </c>
      <c r="D217" s="4">
        <f t="shared" si="4"/>
        <v>31</v>
      </c>
    </row>
    <row r="218" spans="1:4" x14ac:dyDescent="0.25">
      <c r="A218" s="1">
        <v>3</v>
      </c>
      <c r="B218" s="1" t="s">
        <v>17</v>
      </c>
      <c r="C218" s="1">
        <v>27</v>
      </c>
      <c r="D218" s="4">
        <f t="shared" si="4"/>
        <v>27</v>
      </c>
    </row>
    <row r="219" spans="1:4" x14ac:dyDescent="0.25">
      <c r="A219" s="1">
        <v>2</v>
      </c>
      <c r="B219" s="1" t="s">
        <v>13</v>
      </c>
      <c r="C219" s="1">
        <v>42</v>
      </c>
      <c r="D219" s="4">
        <f t="shared" si="4"/>
        <v>42</v>
      </c>
    </row>
    <row r="220" spans="1:4" x14ac:dyDescent="0.25">
      <c r="A220" s="1">
        <v>1</v>
      </c>
      <c r="B220" s="1" t="s">
        <v>17</v>
      </c>
      <c r="C220" s="1">
        <v>32</v>
      </c>
      <c r="D220" s="4">
        <f t="shared" si="4"/>
        <v>32</v>
      </c>
    </row>
    <row r="221" spans="1:4" x14ac:dyDescent="0.25">
      <c r="A221" s="1">
        <v>2</v>
      </c>
      <c r="B221" s="1" t="s">
        <v>13</v>
      </c>
      <c r="C221" s="1">
        <v>30</v>
      </c>
      <c r="D221" s="4">
        <f t="shared" si="4"/>
        <v>30</v>
      </c>
    </row>
    <row r="222" spans="1:4" x14ac:dyDescent="0.25">
      <c r="A222" s="1">
        <v>3</v>
      </c>
      <c r="B222" s="1" t="s">
        <v>13</v>
      </c>
      <c r="C222" s="1">
        <v>16</v>
      </c>
      <c r="D222" s="4">
        <f t="shared" si="4"/>
        <v>16</v>
      </c>
    </row>
    <row r="223" spans="1:4" x14ac:dyDescent="0.25">
      <c r="A223" s="1">
        <v>2</v>
      </c>
      <c r="B223" s="1" t="s">
        <v>13</v>
      </c>
      <c r="C223" s="1">
        <v>27</v>
      </c>
      <c r="D223" s="4">
        <f t="shared" si="4"/>
        <v>27</v>
      </c>
    </row>
    <row r="224" spans="1:4" x14ac:dyDescent="0.25">
      <c r="A224" s="1">
        <v>3</v>
      </c>
      <c r="B224" s="1" t="s">
        <v>13</v>
      </c>
      <c r="C224" s="1">
        <v>51</v>
      </c>
      <c r="D224" s="4">
        <f t="shared" si="4"/>
        <v>51</v>
      </c>
    </row>
    <row r="225" spans="1:4" x14ac:dyDescent="0.25">
      <c r="A225" s="1">
        <v>3</v>
      </c>
      <c r="B225" s="1" t="s">
        <v>13</v>
      </c>
      <c r="D225" s="4">
        <f t="shared" si="4"/>
        <v>26.507588932806325</v>
      </c>
    </row>
    <row r="226" spans="1:4" x14ac:dyDescent="0.25">
      <c r="A226" s="1">
        <v>1</v>
      </c>
      <c r="B226" s="1" t="s">
        <v>13</v>
      </c>
      <c r="C226" s="1">
        <v>38</v>
      </c>
      <c r="D226" s="4">
        <f t="shared" si="4"/>
        <v>38</v>
      </c>
    </row>
    <row r="227" spans="1:4" x14ac:dyDescent="0.25">
      <c r="A227" s="1">
        <v>3</v>
      </c>
      <c r="B227" s="1" t="s">
        <v>13</v>
      </c>
      <c r="C227" s="1">
        <v>22</v>
      </c>
      <c r="D227" s="4">
        <f t="shared" si="4"/>
        <v>22</v>
      </c>
    </row>
    <row r="228" spans="1:4" x14ac:dyDescent="0.25">
      <c r="A228" s="1">
        <v>2</v>
      </c>
      <c r="B228" s="1" t="s">
        <v>13</v>
      </c>
      <c r="C228" s="1">
        <v>19</v>
      </c>
      <c r="D228" s="4">
        <f t="shared" si="4"/>
        <v>19</v>
      </c>
    </row>
    <row r="229" spans="1:4" x14ac:dyDescent="0.25">
      <c r="A229" s="1">
        <v>3</v>
      </c>
      <c r="B229" s="1" t="s">
        <v>13</v>
      </c>
      <c r="C229" s="1">
        <v>20.5</v>
      </c>
      <c r="D229" s="4">
        <f t="shared" si="4"/>
        <v>20.5</v>
      </c>
    </row>
    <row r="230" spans="1:4" x14ac:dyDescent="0.25">
      <c r="A230" s="1">
        <v>2</v>
      </c>
      <c r="B230" s="1" t="s">
        <v>13</v>
      </c>
      <c r="C230" s="1">
        <v>18</v>
      </c>
      <c r="D230" s="4">
        <f t="shared" si="4"/>
        <v>18</v>
      </c>
    </row>
    <row r="231" spans="1:4" x14ac:dyDescent="0.25">
      <c r="A231" s="1">
        <v>3</v>
      </c>
      <c r="B231" s="1" t="s">
        <v>17</v>
      </c>
      <c r="D231" s="4">
        <f t="shared" si="4"/>
        <v>21.75</v>
      </c>
    </row>
    <row r="232" spans="1:4" x14ac:dyDescent="0.25">
      <c r="A232" s="1">
        <v>1</v>
      </c>
      <c r="B232" s="1" t="s">
        <v>17</v>
      </c>
      <c r="C232" s="1">
        <v>35</v>
      </c>
      <c r="D232" s="4">
        <f t="shared" si="4"/>
        <v>35</v>
      </c>
    </row>
    <row r="233" spans="1:4" x14ac:dyDescent="0.25">
      <c r="A233" s="1">
        <v>3</v>
      </c>
      <c r="B233" s="1" t="s">
        <v>13</v>
      </c>
      <c r="C233" s="1">
        <v>29</v>
      </c>
      <c r="D233" s="4">
        <f t="shared" si="4"/>
        <v>29</v>
      </c>
    </row>
    <row r="234" spans="1:4" x14ac:dyDescent="0.25">
      <c r="A234" s="1">
        <v>2</v>
      </c>
      <c r="B234" s="1" t="s">
        <v>13</v>
      </c>
      <c r="C234" s="1">
        <v>59</v>
      </c>
      <c r="D234" s="4">
        <f t="shared" si="4"/>
        <v>59</v>
      </c>
    </row>
    <row r="235" spans="1:4" x14ac:dyDescent="0.25">
      <c r="A235" s="1">
        <v>3</v>
      </c>
      <c r="B235" s="1" t="s">
        <v>17</v>
      </c>
      <c r="C235" s="1">
        <v>5</v>
      </c>
      <c r="D235" s="4">
        <f t="shared" si="4"/>
        <v>5</v>
      </c>
    </row>
    <row r="236" spans="1:4" x14ac:dyDescent="0.25">
      <c r="A236" s="1">
        <v>2</v>
      </c>
      <c r="B236" s="1" t="s">
        <v>13</v>
      </c>
      <c r="C236" s="1">
        <v>24</v>
      </c>
      <c r="D236" s="4">
        <f t="shared" si="4"/>
        <v>24</v>
      </c>
    </row>
    <row r="237" spans="1:4" x14ac:dyDescent="0.25">
      <c r="A237" s="1">
        <v>3</v>
      </c>
      <c r="B237" s="1" t="s">
        <v>17</v>
      </c>
      <c r="D237" s="4">
        <f t="shared" si="4"/>
        <v>21.75</v>
      </c>
    </row>
    <row r="238" spans="1:4" x14ac:dyDescent="0.25">
      <c r="A238" s="1">
        <v>2</v>
      </c>
      <c r="B238" s="1" t="s">
        <v>13</v>
      </c>
      <c r="C238" s="1">
        <v>44</v>
      </c>
      <c r="D238" s="4">
        <f t="shared" si="4"/>
        <v>44</v>
      </c>
    </row>
    <row r="239" spans="1:4" x14ac:dyDescent="0.25">
      <c r="A239" s="1">
        <v>2</v>
      </c>
      <c r="B239" s="1" t="s">
        <v>17</v>
      </c>
      <c r="C239" s="1">
        <v>8</v>
      </c>
      <c r="D239" s="4">
        <f t="shared" si="4"/>
        <v>8</v>
      </c>
    </row>
    <row r="240" spans="1:4" x14ac:dyDescent="0.25">
      <c r="A240" s="1">
        <v>2</v>
      </c>
      <c r="B240" s="1" t="s">
        <v>13</v>
      </c>
      <c r="C240" s="1">
        <v>19</v>
      </c>
      <c r="D240" s="4">
        <f t="shared" si="4"/>
        <v>19</v>
      </c>
    </row>
    <row r="241" spans="1:4" x14ac:dyDescent="0.25">
      <c r="A241" s="1">
        <v>2</v>
      </c>
      <c r="B241" s="1" t="s">
        <v>13</v>
      </c>
      <c r="C241" s="1">
        <v>33</v>
      </c>
      <c r="D241" s="4">
        <f t="shared" si="4"/>
        <v>33</v>
      </c>
    </row>
    <row r="242" spans="1:4" x14ac:dyDescent="0.25">
      <c r="A242" s="1">
        <v>3</v>
      </c>
      <c r="B242" s="1" t="s">
        <v>17</v>
      </c>
      <c r="D242" s="4">
        <f t="shared" si="4"/>
        <v>21.75</v>
      </c>
    </row>
    <row r="243" spans="1:4" x14ac:dyDescent="0.25">
      <c r="A243" s="1">
        <v>3</v>
      </c>
      <c r="B243" s="1" t="s">
        <v>17</v>
      </c>
      <c r="D243" s="4">
        <f t="shared" si="4"/>
        <v>21.75</v>
      </c>
    </row>
    <row r="244" spans="1:4" x14ac:dyDescent="0.25">
      <c r="A244" s="1">
        <v>2</v>
      </c>
      <c r="B244" s="1" t="s">
        <v>13</v>
      </c>
      <c r="C244" s="1">
        <v>29</v>
      </c>
      <c r="D244" s="4">
        <f t="shared" si="4"/>
        <v>29</v>
      </c>
    </row>
    <row r="245" spans="1:4" x14ac:dyDescent="0.25">
      <c r="A245" s="1">
        <v>3</v>
      </c>
      <c r="B245" s="1" t="s">
        <v>13</v>
      </c>
      <c r="C245" s="1">
        <v>22</v>
      </c>
      <c r="D245" s="4">
        <f t="shared" si="4"/>
        <v>22</v>
      </c>
    </row>
    <row r="246" spans="1:4" x14ac:dyDescent="0.25">
      <c r="A246" s="1">
        <v>3</v>
      </c>
      <c r="B246" s="1" t="s">
        <v>13</v>
      </c>
      <c r="C246" s="1">
        <v>30</v>
      </c>
      <c r="D246" s="4">
        <f t="shared" si="4"/>
        <v>30</v>
      </c>
    </row>
    <row r="247" spans="1:4" x14ac:dyDescent="0.25">
      <c r="A247" s="1">
        <v>1</v>
      </c>
      <c r="B247" s="1" t="s">
        <v>13</v>
      </c>
      <c r="C247" s="1">
        <v>44</v>
      </c>
      <c r="D247" s="4">
        <f t="shared" si="4"/>
        <v>44</v>
      </c>
    </row>
    <row r="248" spans="1:4" x14ac:dyDescent="0.25">
      <c r="A248" s="1">
        <v>3</v>
      </c>
      <c r="B248" s="1" t="s">
        <v>17</v>
      </c>
      <c r="C248" s="1">
        <v>25</v>
      </c>
      <c r="D248" s="4">
        <f t="shared" si="4"/>
        <v>25</v>
      </c>
    </row>
    <row r="249" spans="1:4" x14ac:dyDescent="0.25">
      <c r="A249" s="1">
        <v>2</v>
      </c>
      <c r="B249" s="1" t="s">
        <v>17</v>
      </c>
      <c r="C249" s="1">
        <v>24</v>
      </c>
      <c r="D249" s="4">
        <f t="shared" si="4"/>
        <v>24</v>
      </c>
    </row>
    <row r="250" spans="1:4" x14ac:dyDescent="0.25">
      <c r="A250" s="1">
        <v>1</v>
      </c>
      <c r="B250" s="1" t="s">
        <v>13</v>
      </c>
      <c r="C250" s="1">
        <v>37</v>
      </c>
      <c r="D250" s="4">
        <f t="shared" si="4"/>
        <v>37</v>
      </c>
    </row>
    <row r="251" spans="1:4" x14ac:dyDescent="0.25">
      <c r="A251" s="1">
        <v>2</v>
      </c>
      <c r="B251" s="1" t="s">
        <v>13</v>
      </c>
      <c r="C251" s="1">
        <v>54</v>
      </c>
      <c r="D251" s="4">
        <f t="shared" si="4"/>
        <v>54</v>
      </c>
    </row>
    <row r="252" spans="1:4" x14ac:dyDescent="0.25">
      <c r="A252" s="1">
        <v>3</v>
      </c>
      <c r="B252" s="1" t="s">
        <v>13</v>
      </c>
      <c r="D252" s="4">
        <f t="shared" si="4"/>
        <v>26.507588932806325</v>
      </c>
    </row>
    <row r="253" spans="1:4" x14ac:dyDescent="0.25">
      <c r="A253" s="1">
        <v>3</v>
      </c>
      <c r="B253" s="1" t="s">
        <v>17</v>
      </c>
      <c r="C253" s="1">
        <v>29</v>
      </c>
      <c r="D253" s="4">
        <f t="shared" si="4"/>
        <v>29</v>
      </c>
    </row>
    <row r="254" spans="1:4" x14ac:dyDescent="0.25">
      <c r="A254" s="1">
        <v>1</v>
      </c>
      <c r="B254" s="1" t="s">
        <v>13</v>
      </c>
      <c r="C254" s="1">
        <v>62</v>
      </c>
      <c r="D254" s="4">
        <f t="shared" si="4"/>
        <v>62</v>
      </c>
    </row>
    <row r="255" spans="1:4" x14ac:dyDescent="0.25">
      <c r="A255" s="1">
        <v>3</v>
      </c>
      <c r="B255" s="1" t="s">
        <v>13</v>
      </c>
      <c r="C255" s="1">
        <v>30</v>
      </c>
      <c r="D255" s="4">
        <f t="shared" si="4"/>
        <v>30</v>
      </c>
    </row>
    <row r="256" spans="1:4" x14ac:dyDescent="0.25">
      <c r="A256" s="1">
        <v>3</v>
      </c>
      <c r="B256" s="1" t="s">
        <v>17</v>
      </c>
      <c r="C256" s="1">
        <v>41</v>
      </c>
      <c r="D256" s="4">
        <f t="shared" si="4"/>
        <v>41</v>
      </c>
    </row>
    <row r="257" spans="1:4" x14ac:dyDescent="0.25">
      <c r="A257" s="1">
        <v>3</v>
      </c>
      <c r="B257" s="1" t="s">
        <v>17</v>
      </c>
      <c r="C257" s="1">
        <v>29</v>
      </c>
      <c r="D257" s="4">
        <f t="shared" si="4"/>
        <v>29</v>
      </c>
    </row>
    <row r="258" spans="1:4" x14ac:dyDescent="0.25">
      <c r="A258" s="1">
        <v>1</v>
      </c>
      <c r="B258" s="1" t="s">
        <v>17</v>
      </c>
      <c r="D258" s="4">
        <f t="shared" si="4"/>
        <v>34.611764705882351</v>
      </c>
    </row>
    <row r="259" spans="1:4" x14ac:dyDescent="0.25">
      <c r="A259" s="1">
        <v>1</v>
      </c>
      <c r="B259" s="1" t="s">
        <v>17</v>
      </c>
      <c r="C259" s="1">
        <v>30</v>
      </c>
      <c r="D259" s="4">
        <f t="shared" ref="D259:D322" si="5">IF(C259="",SUMIFS(Avg_Age,Pclass_Age,A259,Sex_Age,B259),C259)</f>
        <v>30</v>
      </c>
    </row>
    <row r="260" spans="1:4" x14ac:dyDescent="0.25">
      <c r="A260" s="1">
        <v>1</v>
      </c>
      <c r="B260" s="1" t="s">
        <v>17</v>
      </c>
      <c r="C260" s="1">
        <v>35</v>
      </c>
      <c r="D260" s="4">
        <f t="shared" si="5"/>
        <v>35</v>
      </c>
    </row>
    <row r="261" spans="1:4" x14ac:dyDescent="0.25">
      <c r="A261" s="1">
        <v>2</v>
      </c>
      <c r="B261" s="1" t="s">
        <v>17</v>
      </c>
      <c r="C261" s="1">
        <v>50</v>
      </c>
      <c r="D261" s="4">
        <f t="shared" si="5"/>
        <v>50</v>
      </c>
    </row>
    <row r="262" spans="1:4" x14ac:dyDescent="0.25">
      <c r="A262" s="1">
        <v>3</v>
      </c>
      <c r="B262" s="1" t="s">
        <v>13</v>
      </c>
      <c r="D262" s="4">
        <f t="shared" si="5"/>
        <v>26.507588932806325</v>
      </c>
    </row>
    <row r="263" spans="1:4" x14ac:dyDescent="0.25">
      <c r="A263" s="1">
        <v>3</v>
      </c>
      <c r="B263" s="1" t="s">
        <v>13</v>
      </c>
      <c r="C263" s="1">
        <v>3</v>
      </c>
      <c r="D263" s="4">
        <f t="shared" si="5"/>
        <v>3</v>
      </c>
    </row>
    <row r="264" spans="1:4" x14ac:dyDescent="0.25">
      <c r="A264" s="1">
        <v>1</v>
      </c>
      <c r="B264" s="1" t="s">
        <v>13</v>
      </c>
      <c r="C264" s="1">
        <v>52</v>
      </c>
      <c r="D264" s="4">
        <f t="shared" si="5"/>
        <v>52</v>
      </c>
    </row>
    <row r="265" spans="1:4" x14ac:dyDescent="0.25">
      <c r="A265" s="1">
        <v>1</v>
      </c>
      <c r="B265" s="1" t="s">
        <v>13</v>
      </c>
      <c r="C265" s="1">
        <v>40</v>
      </c>
      <c r="D265" s="4">
        <f t="shared" si="5"/>
        <v>40</v>
      </c>
    </row>
    <row r="266" spans="1:4" x14ac:dyDescent="0.25">
      <c r="A266" s="1">
        <v>3</v>
      </c>
      <c r="B266" s="1" t="s">
        <v>17</v>
      </c>
      <c r="D266" s="4">
        <f t="shared" si="5"/>
        <v>21.75</v>
      </c>
    </row>
    <row r="267" spans="1:4" x14ac:dyDescent="0.25">
      <c r="A267" s="1">
        <v>2</v>
      </c>
      <c r="B267" s="1" t="s">
        <v>13</v>
      </c>
      <c r="C267" s="1">
        <v>36</v>
      </c>
      <c r="D267" s="4">
        <f t="shared" si="5"/>
        <v>36</v>
      </c>
    </row>
    <row r="268" spans="1:4" x14ac:dyDescent="0.25">
      <c r="A268" s="1">
        <v>3</v>
      </c>
      <c r="B268" s="1" t="s">
        <v>13</v>
      </c>
      <c r="C268" s="1">
        <v>16</v>
      </c>
      <c r="D268" s="4">
        <f t="shared" si="5"/>
        <v>16</v>
      </c>
    </row>
    <row r="269" spans="1:4" x14ac:dyDescent="0.25">
      <c r="A269" s="1">
        <v>3</v>
      </c>
      <c r="B269" s="1" t="s">
        <v>13</v>
      </c>
      <c r="C269" s="1">
        <v>25</v>
      </c>
      <c r="D269" s="4">
        <f t="shared" si="5"/>
        <v>25</v>
      </c>
    </row>
    <row r="270" spans="1:4" x14ac:dyDescent="0.25">
      <c r="A270" s="1">
        <v>1</v>
      </c>
      <c r="B270" s="1" t="s">
        <v>17</v>
      </c>
      <c r="C270" s="1">
        <v>58</v>
      </c>
      <c r="D270" s="4">
        <f t="shared" si="5"/>
        <v>58</v>
      </c>
    </row>
    <row r="271" spans="1:4" x14ac:dyDescent="0.25">
      <c r="A271" s="1">
        <v>1</v>
      </c>
      <c r="B271" s="1" t="s">
        <v>17</v>
      </c>
      <c r="C271" s="1">
        <v>35</v>
      </c>
      <c r="D271" s="4">
        <f t="shared" si="5"/>
        <v>35</v>
      </c>
    </row>
    <row r="272" spans="1:4" x14ac:dyDescent="0.25">
      <c r="A272" s="1">
        <v>1</v>
      </c>
      <c r="B272" s="1" t="s">
        <v>13</v>
      </c>
      <c r="D272" s="4">
        <f t="shared" si="5"/>
        <v>41.281386138613861</v>
      </c>
    </row>
    <row r="273" spans="1:4" x14ac:dyDescent="0.25">
      <c r="A273" s="1">
        <v>3</v>
      </c>
      <c r="B273" s="1" t="s">
        <v>13</v>
      </c>
      <c r="C273" s="1">
        <v>25</v>
      </c>
      <c r="D273" s="4">
        <f t="shared" si="5"/>
        <v>25</v>
      </c>
    </row>
    <row r="274" spans="1:4" x14ac:dyDescent="0.25">
      <c r="A274" s="1">
        <v>2</v>
      </c>
      <c r="B274" s="1" t="s">
        <v>17</v>
      </c>
      <c r="C274" s="1">
        <v>41</v>
      </c>
      <c r="D274" s="4">
        <f t="shared" si="5"/>
        <v>41</v>
      </c>
    </row>
    <row r="275" spans="1:4" x14ac:dyDescent="0.25">
      <c r="A275" s="1">
        <v>1</v>
      </c>
      <c r="B275" s="1" t="s">
        <v>13</v>
      </c>
      <c r="C275" s="1">
        <v>37</v>
      </c>
      <c r="D275" s="4">
        <f t="shared" si="5"/>
        <v>37</v>
      </c>
    </row>
    <row r="276" spans="1:4" x14ac:dyDescent="0.25">
      <c r="A276" s="1">
        <v>3</v>
      </c>
      <c r="B276" s="1" t="s">
        <v>17</v>
      </c>
      <c r="D276" s="4">
        <f t="shared" si="5"/>
        <v>21.75</v>
      </c>
    </row>
    <row r="277" spans="1:4" x14ac:dyDescent="0.25">
      <c r="A277" s="1">
        <v>1</v>
      </c>
      <c r="B277" s="1" t="s">
        <v>17</v>
      </c>
      <c r="C277" s="1">
        <v>63</v>
      </c>
      <c r="D277" s="4">
        <f t="shared" si="5"/>
        <v>63</v>
      </c>
    </row>
    <row r="278" spans="1:4" x14ac:dyDescent="0.25">
      <c r="A278" s="1">
        <v>3</v>
      </c>
      <c r="B278" s="1" t="s">
        <v>17</v>
      </c>
      <c r="C278" s="1">
        <v>45</v>
      </c>
      <c r="D278" s="4">
        <f t="shared" si="5"/>
        <v>45</v>
      </c>
    </row>
    <row r="279" spans="1:4" x14ac:dyDescent="0.25">
      <c r="A279" s="1">
        <v>2</v>
      </c>
      <c r="B279" s="1" t="s">
        <v>13</v>
      </c>
      <c r="D279" s="4">
        <f t="shared" si="5"/>
        <v>30.740707070707071</v>
      </c>
    </row>
    <row r="280" spans="1:4" x14ac:dyDescent="0.25">
      <c r="A280" s="1">
        <v>3</v>
      </c>
      <c r="B280" s="1" t="s">
        <v>13</v>
      </c>
      <c r="C280" s="1">
        <v>7</v>
      </c>
      <c r="D280" s="4">
        <f t="shared" si="5"/>
        <v>7</v>
      </c>
    </row>
    <row r="281" spans="1:4" x14ac:dyDescent="0.25">
      <c r="A281" s="1">
        <v>3</v>
      </c>
      <c r="B281" s="1" t="s">
        <v>17</v>
      </c>
      <c r="C281" s="1">
        <v>35</v>
      </c>
      <c r="D281" s="4">
        <f t="shared" si="5"/>
        <v>35</v>
      </c>
    </row>
    <row r="282" spans="1:4" x14ac:dyDescent="0.25">
      <c r="A282" s="1">
        <v>3</v>
      </c>
      <c r="B282" s="1" t="s">
        <v>13</v>
      </c>
      <c r="C282" s="1">
        <v>65</v>
      </c>
      <c r="D282" s="4">
        <f t="shared" si="5"/>
        <v>65</v>
      </c>
    </row>
    <row r="283" spans="1:4" x14ac:dyDescent="0.25">
      <c r="A283" s="1">
        <v>3</v>
      </c>
      <c r="B283" s="1" t="s">
        <v>13</v>
      </c>
      <c r="C283" s="1">
        <v>28</v>
      </c>
      <c r="D283" s="4">
        <f t="shared" si="5"/>
        <v>28</v>
      </c>
    </row>
    <row r="284" spans="1:4" x14ac:dyDescent="0.25">
      <c r="A284" s="1">
        <v>3</v>
      </c>
      <c r="B284" s="1" t="s">
        <v>13</v>
      </c>
      <c r="C284" s="1">
        <v>16</v>
      </c>
      <c r="D284" s="4">
        <f t="shared" si="5"/>
        <v>16</v>
      </c>
    </row>
    <row r="285" spans="1:4" x14ac:dyDescent="0.25">
      <c r="A285" s="1">
        <v>3</v>
      </c>
      <c r="B285" s="1" t="s">
        <v>13</v>
      </c>
      <c r="C285" s="1">
        <v>19</v>
      </c>
      <c r="D285" s="4">
        <f t="shared" si="5"/>
        <v>19</v>
      </c>
    </row>
    <row r="286" spans="1:4" x14ac:dyDescent="0.25">
      <c r="A286" s="1">
        <v>1</v>
      </c>
      <c r="B286" s="1" t="s">
        <v>13</v>
      </c>
      <c r="D286" s="4">
        <f t="shared" si="5"/>
        <v>41.281386138613861</v>
      </c>
    </row>
    <row r="287" spans="1:4" x14ac:dyDescent="0.25">
      <c r="A287" s="1">
        <v>3</v>
      </c>
      <c r="B287" s="1" t="s">
        <v>13</v>
      </c>
      <c r="C287" s="1">
        <v>33</v>
      </c>
      <c r="D287" s="4">
        <f t="shared" si="5"/>
        <v>33</v>
      </c>
    </row>
    <row r="288" spans="1:4" x14ac:dyDescent="0.25">
      <c r="A288" s="1">
        <v>3</v>
      </c>
      <c r="B288" s="1" t="s">
        <v>13</v>
      </c>
      <c r="C288" s="1">
        <v>30</v>
      </c>
      <c r="D288" s="4">
        <f t="shared" si="5"/>
        <v>30</v>
      </c>
    </row>
    <row r="289" spans="1:4" x14ac:dyDescent="0.25">
      <c r="A289" s="1">
        <v>3</v>
      </c>
      <c r="B289" s="1" t="s">
        <v>13</v>
      </c>
      <c r="C289" s="1">
        <v>22</v>
      </c>
      <c r="D289" s="4">
        <f t="shared" si="5"/>
        <v>22</v>
      </c>
    </row>
    <row r="290" spans="1:4" x14ac:dyDescent="0.25">
      <c r="A290" s="1">
        <v>2</v>
      </c>
      <c r="B290" s="1" t="s">
        <v>13</v>
      </c>
      <c r="C290" s="1">
        <v>42</v>
      </c>
      <c r="D290" s="4">
        <f t="shared" si="5"/>
        <v>42</v>
      </c>
    </row>
    <row r="291" spans="1:4" x14ac:dyDescent="0.25">
      <c r="A291" s="1">
        <v>3</v>
      </c>
      <c r="B291" s="1" t="s">
        <v>17</v>
      </c>
      <c r="C291" s="1">
        <v>22</v>
      </c>
      <c r="D291" s="4">
        <f t="shared" si="5"/>
        <v>22</v>
      </c>
    </row>
    <row r="292" spans="1:4" x14ac:dyDescent="0.25">
      <c r="A292" s="1">
        <v>1</v>
      </c>
      <c r="B292" s="1" t="s">
        <v>17</v>
      </c>
      <c r="C292" s="1">
        <v>26</v>
      </c>
      <c r="D292" s="4">
        <f t="shared" si="5"/>
        <v>26</v>
      </c>
    </row>
    <row r="293" spans="1:4" x14ac:dyDescent="0.25">
      <c r="A293" s="1">
        <v>1</v>
      </c>
      <c r="B293" s="1" t="s">
        <v>17</v>
      </c>
      <c r="C293" s="1">
        <v>19</v>
      </c>
      <c r="D293" s="4">
        <f t="shared" si="5"/>
        <v>19</v>
      </c>
    </row>
    <row r="294" spans="1:4" x14ac:dyDescent="0.25">
      <c r="A294" s="1">
        <v>2</v>
      </c>
      <c r="B294" s="1" t="s">
        <v>13</v>
      </c>
      <c r="C294" s="1">
        <v>36</v>
      </c>
      <c r="D294" s="4">
        <f t="shared" si="5"/>
        <v>36</v>
      </c>
    </row>
    <row r="295" spans="1:4" x14ac:dyDescent="0.25">
      <c r="A295" s="1">
        <v>3</v>
      </c>
      <c r="B295" s="1" t="s">
        <v>17</v>
      </c>
      <c r="C295" s="1">
        <v>24</v>
      </c>
      <c r="D295" s="4">
        <f t="shared" si="5"/>
        <v>24</v>
      </c>
    </row>
    <row r="296" spans="1:4" x14ac:dyDescent="0.25">
      <c r="A296" s="1">
        <v>3</v>
      </c>
      <c r="B296" s="1" t="s">
        <v>13</v>
      </c>
      <c r="C296" s="1">
        <v>24</v>
      </c>
      <c r="D296" s="4">
        <f t="shared" si="5"/>
        <v>24</v>
      </c>
    </row>
    <row r="297" spans="1:4" x14ac:dyDescent="0.25">
      <c r="A297" s="1">
        <v>1</v>
      </c>
      <c r="B297" s="1" t="s">
        <v>13</v>
      </c>
      <c r="D297" s="4">
        <f t="shared" si="5"/>
        <v>41.281386138613861</v>
      </c>
    </row>
    <row r="298" spans="1:4" x14ac:dyDescent="0.25">
      <c r="A298" s="1">
        <v>3</v>
      </c>
      <c r="B298" s="1" t="s">
        <v>13</v>
      </c>
      <c r="C298" s="1">
        <v>23.5</v>
      </c>
      <c r="D298" s="4">
        <f t="shared" si="5"/>
        <v>23.5</v>
      </c>
    </row>
    <row r="299" spans="1:4" x14ac:dyDescent="0.25">
      <c r="A299" s="1">
        <v>1</v>
      </c>
      <c r="B299" s="1" t="s">
        <v>17</v>
      </c>
      <c r="C299" s="1">
        <v>2</v>
      </c>
      <c r="D299" s="4">
        <f t="shared" si="5"/>
        <v>2</v>
      </c>
    </row>
    <row r="300" spans="1:4" x14ac:dyDescent="0.25">
      <c r="A300" s="1">
        <v>1</v>
      </c>
      <c r="B300" s="1" t="s">
        <v>13</v>
      </c>
      <c r="D300" s="4">
        <f t="shared" si="5"/>
        <v>41.281386138613861</v>
      </c>
    </row>
    <row r="301" spans="1:4" x14ac:dyDescent="0.25">
      <c r="A301" s="1">
        <v>1</v>
      </c>
      <c r="B301" s="1" t="s">
        <v>17</v>
      </c>
      <c r="C301" s="1">
        <v>50</v>
      </c>
      <c r="D301" s="4">
        <f t="shared" si="5"/>
        <v>50</v>
      </c>
    </row>
    <row r="302" spans="1:4" x14ac:dyDescent="0.25">
      <c r="A302" s="1">
        <v>3</v>
      </c>
      <c r="B302" s="1" t="s">
        <v>17</v>
      </c>
      <c r="D302" s="4">
        <f t="shared" si="5"/>
        <v>21.75</v>
      </c>
    </row>
    <row r="303" spans="1:4" x14ac:dyDescent="0.25">
      <c r="A303" s="1">
        <v>3</v>
      </c>
      <c r="B303" s="1" t="s">
        <v>13</v>
      </c>
      <c r="D303" s="4">
        <f t="shared" si="5"/>
        <v>26.507588932806325</v>
      </c>
    </row>
    <row r="304" spans="1:4" x14ac:dyDescent="0.25">
      <c r="A304" s="1">
        <v>3</v>
      </c>
      <c r="B304" s="1" t="s">
        <v>13</v>
      </c>
      <c r="C304" s="1">
        <v>19</v>
      </c>
      <c r="D304" s="4">
        <f t="shared" si="5"/>
        <v>19</v>
      </c>
    </row>
    <row r="305" spans="1:4" x14ac:dyDescent="0.25">
      <c r="A305" s="1">
        <v>2</v>
      </c>
      <c r="B305" s="1" t="s">
        <v>17</v>
      </c>
      <c r="D305" s="4">
        <f t="shared" si="5"/>
        <v>28.722972972972972</v>
      </c>
    </row>
    <row r="306" spans="1:4" x14ac:dyDescent="0.25">
      <c r="A306" s="1">
        <v>3</v>
      </c>
      <c r="B306" s="1" t="s">
        <v>13</v>
      </c>
      <c r="D306" s="4">
        <f t="shared" si="5"/>
        <v>26.507588932806325</v>
      </c>
    </row>
    <row r="307" spans="1:4" x14ac:dyDescent="0.25">
      <c r="A307" s="1">
        <v>1</v>
      </c>
      <c r="B307" s="1" t="s">
        <v>13</v>
      </c>
      <c r="C307" s="1">
        <v>0.92</v>
      </c>
      <c r="D307" s="4">
        <f t="shared" si="5"/>
        <v>0.92</v>
      </c>
    </row>
    <row r="308" spans="1:4" x14ac:dyDescent="0.25">
      <c r="A308" s="1">
        <v>1</v>
      </c>
      <c r="B308" s="1" t="s">
        <v>17</v>
      </c>
      <c r="D308" s="4">
        <f t="shared" si="5"/>
        <v>34.611764705882351</v>
      </c>
    </row>
    <row r="309" spans="1:4" x14ac:dyDescent="0.25">
      <c r="A309" s="1">
        <v>1</v>
      </c>
      <c r="B309" s="1" t="s">
        <v>17</v>
      </c>
      <c r="C309" s="1">
        <v>17</v>
      </c>
      <c r="D309" s="4">
        <f t="shared" si="5"/>
        <v>17</v>
      </c>
    </row>
    <row r="310" spans="1:4" x14ac:dyDescent="0.25">
      <c r="A310" s="1">
        <v>2</v>
      </c>
      <c r="B310" s="1" t="s">
        <v>13</v>
      </c>
      <c r="C310" s="1">
        <v>30</v>
      </c>
      <c r="D310" s="4">
        <f t="shared" si="5"/>
        <v>30</v>
      </c>
    </row>
    <row r="311" spans="1:4" x14ac:dyDescent="0.25">
      <c r="A311" s="1">
        <v>1</v>
      </c>
      <c r="B311" s="1" t="s">
        <v>17</v>
      </c>
      <c r="C311" s="1">
        <v>30</v>
      </c>
      <c r="D311" s="4">
        <f t="shared" si="5"/>
        <v>30</v>
      </c>
    </row>
    <row r="312" spans="1:4" x14ac:dyDescent="0.25">
      <c r="A312" s="1">
        <v>1</v>
      </c>
      <c r="B312" s="1" t="s">
        <v>17</v>
      </c>
      <c r="C312" s="1">
        <v>24</v>
      </c>
      <c r="D312" s="4">
        <f t="shared" si="5"/>
        <v>24</v>
      </c>
    </row>
    <row r="313" spans="1:4" x14ac:dyDescent="0.25">
      <c r="A313" s="1">
        <v>1</v>
      </c>
      <c r="B313" s="1" t="s">
        <v>17</v>
      </c>
      <c r="C313" s="1">
        <v>18</v>
      </c>
      <c r="D313" s="4">
        <f t="shared" si="5"/>
        <v>18</v>
      </c>
    </row>
    <row r="314" spans="1:4" x14ac:dyDescent="0.25">
      <c r="A314" s="1">
        <v>2</v>
      </c>
      <c r="B314" s="1" t="s">
        <v>17</v>
      </c>
      <c r="C314" s="1">
        <v>26</v>
      </c>
      <c r="D314" s="4">
        <f t="shared" si="5"/>
        <v>26</v>
      </c>
    </row>
    <row r="315" spans="1:4" x14ac:dyDescent="0.25">
      <c r="A315" s="1">
        <v>3</v>
      </c>
      <c r="B315" s="1" t="s">
        <v>13</v>
      </c>
      <c r="C315" s="1">
        <v>28</v>
      </c>
      <c r="D315" s="4">
        <f t="shared" si="5"/>
        <v>28</v>
      </c>
    </row>
    <row r="316" spans="1:4" x14ac:dyDescent="0.25">
      <c r="A316" s="1">
        <v>2</v>
      </c>
      <c r="B316" s="1" t="s">
        <v>13</v>
      </c>
      <c r="C316" s="1">
        <v>43</v>
      </c>
      <c r="D316" s="4">
        <f t="shared" si="5"/>
        <v>43</v>
      </c>
    </row>
    <row r="317" spans="1:4" x14ac:dyDescent="0.25">
      <c r="A317" s="1">
        <v>3</v>
      </c>
      <c r="B317" s="1" t="s">
        <v>17</v>
      </c>
      <c r="C317" s="1">
        <v>26</v>
      </c>
      <c r="D317" s="4">
        <f t="shared" si="5"/>
        <v>26</v>
      </c>
    </row>
    <row r="318" spans="1:4" x14ac:dyDescent="0.25">
      <c r="A318" s="1">
        <v>2</v>
      </c>
      <c r="B318" s="1" t="s">
        <v>17</v>
      </c>
      <c r="C318" s="1">
        <v>24</v>
      </c>
      <c r="D318" s="4">
        <f t="shared" si="5"/>
        <v>24</v>
      </c>
    </row>
    <row r="319" spans="1:4" x14ac:dyDescent="0.25">
      <c r="A319" s="1">
        <v>2</v>
      </c>
      <c r="B319" s="1" t="s">
        <v>13</v>
      </c>
      <c r="C319" s="1">
        <v>54</v>
      </c>
      <c r="D319" s="4">
        <f t="shared" si="5"/>
        <v>54</v>
      </c>
    </row>
    <row r="320" spans="1:4" x14ac:dyDescent="0.25">
      <c r="A320" s="1">
        <v>1</v>
      </c>
      <c r="B320" s="1" t="s">
        <v>17</v>
      </c>
      <c r="C320" s="1">
        <v>31</v>
      </c>
      <c r="D320" s="4">
        <f t="shared" si="5"/>
        <v>31</v>
      </c>
    </row>
    <row r="321" spans="1:4" x14ac:dyDescent="0.25">
      <c r="A321" s="1">
        <v>1</v>
      </c>
      <c r="B321" s="1" t="s">
        <v>17</v>
      </c>
      <c r="C321" s="1">
        <v>40</v>
      </c>
      <c r="D321" s="4">
        <f t="shared" si="5"/>
        <v>40</v>
      </c>
    </row>
    <row r="322" spans="1:4" x14ac:dyDescent="0.25">
      <c r="A322" s="1">
        <v>3</v>
      </c>
      <c r="B322" s="1" t="s">
        <v>13</v>
      </c>
      <c r="C322" s="1">
        <v>22</v>
      </c>
      <c r="D322" s="4">
        <f t="shared" si="5"/>
        <v>22</v>
      </c>
    </row>
    <row r="323" spans="1:4" x14ac:dyDescent="0.25">
      <c r="A323" s="1">
        <v>3</v>
      </c>
      <c r="B323" s="1" t="s">
        <v>13</v>
      </c>
      <c r="C323" s="1">
        <v>27</v>
      </c>
      <c r="D323" s="4">
        <f t="shared" ref="D323:D386" si="6">IF(C323="",SUMIFS(Avg_Age,Pclass_Age,A323,Sex_Age,B323),C323)</f>
        <v>27</v>
      </c>
    </row>
    <row r="324" spans="1:4" x14ac:dyDescent="0.25">
      <c r="A324" s="1">
        <v>2</v>
      </c>
      <c r="B324" s="1" t="s">
        <v>17</v>
      </c>
      <c r="C324" s="1">
        <v>30</v>
      </c>
      <c r="D324" s="4">
        <f t="shared" si="6"/>
        <v>30</v>
      </c>
    </row>
    <row r="325" spans="1:4" x14ac:dyDescent="0.25">
      <c r="A325" s="1">
        <v>2</v>
      </c>
      <c r="B325" s="1" t="s">
        <v>17</v>
      </c>
      <c r="C325" s="1">
        <v>22</v>
      </c>
      <c r="D325" s="4">
        <f t="shared" si="6"/>
        <v>22</v>
      </c>
    </row>
    <row r="326" spans="1:4" x14ac:dyDescent="0.25">
      <c r="A326" s="1">
        <v>3</v>
      </c>
      <c r="B326" s="1" t="s">
        <v>13</v>
      </c>
      <c r="D326" s="4">
        <f t="shared" si="6"/>
        <v>26.507588932806325</v>
      </c>
    </row>
    <row r="327" spans="1:4" x14ac:dyDescent="0.25">
      <c r="A327" s="1">
        <v>1</v>
      </c>
      <c r="B327" s="1" t="s">
        <v>17</v>
      </c>
      <c r="C327" s="1">
        <v>36</v>
      </c>
      <c r="D327" s="4">
        <f t="shared" si="6"/>
        <v>36</v>
      </c>
    </row>
    <row r="328" spans="1:4" x14ac:dyDescent="0.25">
      <c r="A328" s="1">
        <v>3</v>
      </c>
      <c r="B328" s="1" t="s">
        <v>13</v>
      </c>
      <c r="C328" s="1">
        <v>61</v>
      </c>
      <c r="D328" s="4">
        <f t="shared" si="6"/>
        <v>61</v>
      </c>
    </row>
    <row r="329" spans="1:4" x14ac:dyDescent="0.25">
      <c r="A329" s="1">
        <v>2</v>
      </c>
      <c r="B329" s="1" t="s">
        <v>17</v>
      </c>
      <c r="C329" s="1">
        <v>36</v>
      </c>
      <c r="D329" s="4">
        <f t="shared" si="6"/>
        <v>36</v>
      </c>
    </row>
    <row r="330" spans="1:4" x14ac:dyDescent="0.25">
      <c r="A330" s="1">
        <v>3</v>
      </c>
      <c r="B330" s="1" t="s">
        <v>17</v>
      </c>
      <c r="C330" s="1">
        <v>31</v>
      </c>
      <c r="D330" s="4">
        <f t="shared" si="6"/>
        <v>31</v>
      </c>
    </row>
    <row r="331" spans="1:4" x14ac:dyDescent="0.25">
      <c r="A331" s="1">
        <v>1</v>
      </c>
      <c r="B331" s="1" t="s">
        <v>17</v>
      </c>
      <c r="C331" s="1">
        <v>16</v>
      </c>
      <c r="D331" s="4">
        <f t="shared" si="6"/>
        <v>16</v>
      </c>
    </row>
    <row r="332" spans="1:4" x14ac:dyDescent="0.25">
      <c r="A332" s="1">
        <v>3</v>
      </c>
      <c r="B332" s="1" t="s">
        <v>17</v>
      </c>
      <c r="D332" s="4">
        <f t="shared" si="6"/>
        <v>21.75</v>
      </c>
    </row>
    <row r="333" spans="1:4" x14ac:dyDescent="0.25">
      <c r="A333" s="1">
        <v>1</v>
      </c>
      <c r="B333" s="1" t="s">
        <v>13</v>
      </c>
      <c r="C333" s="1">
        <v>45.5</v>
      </c>
      <c r="D333" s="4">
        <f t="shared" si="6"/>
        <v>45.5</v>
      </c>
    </row>
    <row r="334" spans="1:4" x14ac:dyDescent="0.25">
      <c r="A334" s="1">
        <v>1</v>
      </c>
      <c r="B334" s="1" t="s">
        <v>13</v>
      </c>
      <c r="C334" s="1">
        <v>38</v>
      </c>
      <c r="D334" s="4">
        <f t="shared" si="6"/>
        <v>38</v>
      </c>
    </row>
    <row r="335" spans="1:4" x14ac:dyDescent="0.25">
      <c r="A335" s="1">
        <v>3</v>
      </c>
      <c r="B335" s="1" t="s">
        <v>13</v>
      </c>
      <c r="C335" s="1">
        <v>16</v>
      </c>
      <c r="D335" s="4">
        <f t="shared" si="6"/>
        <v>16</v>
      </c>
    </row>
    <row r="336" spans="1:4" x14ac:dyDescent="0.25">
      <c r="A336" s="1">
        <v>1</v>
      </c>
      <c r="B336" s="1" t="s">
        <v>17</v>
      </c>
      <c r="D336" s="4">
        <f t="shared" si="6"/>
        <v>34.611764705882351</v>
      </c>
    </row>
    <row r="337" spans="1:4" x14ac:dyDescent="0.25">
      <c r="A337" s="1">
        <v>3</v>
      </c>
      <c r="B337" s="1" t="s">
        <v>13</v>
      </c>
      <c r="D337" s="4">
        <f t="shared" si="6"/>
        <v>26.507588932806325</v>
      </c>
    </row>
    <row r="338" spans="1:4" x14ac:dyDescent="0.25">
      <c r="A338" s="1">
        <v>1</v>
      </c>
      <c r="B338" s="1" t="s">
        <v>13</v>
      </c>
      <c r="C338" s="1">
        <v>29</v>
      </c>
      <c r="D338" s="4">
        <f t="shared" si="6"/>
        <v>29</v>
      </c>
    </row>
    <row r="339" spans="1:4" x14ac:dyDescent="0.25">
      <c r="A339" s="1">
        <v>1</v>
      </c>
      <c r="B339" s="1" t="s">
        <v>17</v>
      </c>
      <c r="C339" s="1">
        <v>41</v>
      </c>
      <c r="D339" s="4">
        <f t="shared" si="6"/>
        <v>41</v>
      </c>
    </row>
    <row r="340" spans="1:4" x14ac:dyDescent="0.25">
      <c r="A340" s="1">
        <v>3</v>
      </c>
      <c r="B340" s="1" t="s">
        <v>13</v>
      </c>
      <c r="C340" s="1">
        <v>45</v>
      </c>
      <c r="D340" s="4">
        <f t="shared" si="6"/>
        <v>45</v>
      </c>
    </row>
    <row r="341" spans="1:4" x14ac:dyDescent="0.25">
      <c r="A341" s="1">
        <v>1</v>
      </c>
      <c r="B341" s="1" t="s">
        <v>13</v>
      </c>
      <c r="C341" s="1">
        <v>45</v>
      </c>
      <c r="D341" s="4">
        <f t="shared" si="6"/>
        <v>45</v>
      </c>
    </row>
    <row r="342" spans="1:4" x14ac:dyDescent="0.25">
      <c r="A342" s="1">
        <v>2</v>
      </c>
      <c r="B342" s="1" t="s">
        <v>13</v>
      </c>
      <c r="C342" s="1">
        <v>2</v>
      </c>
      <c r="D342" s="4">
        <f t="shared" si="6"/>
        <v>2</v>
      </c>
    </row>
    <row r="343" spans="1:4" x14ac:dyDescent="0.25">
      <c r="A343" s="1">
        <v>1</v>
      </c>
      <c r="B343" s="1" t="s">
        <v>17</v>
      </c>
      <c r="C343" s="1">
        <v>24</v>
      </c>
      <c r="D343" s="4">
        <f t="shared" si="6"/>
        <v>24</v>
      </c>
    </row>
    <row r="344" spans="1:4" x14ac:dyDescent="0.25">
      <c r="A344" s="1">
        <v>2</v>
      </c>
      <c r="B344" s="1" t="s">
        <v>13</v>
      </c>
      <c r="C344" s="1">
        <v>28</v>
      </c>
      <c r="D344" s="4">
        <f t="shared" si="6"/>
        <v>28</v>
      </c>
    </row>
    <row r="345" spans="1:4" x14ac:dyDescent="0.25">
      <c r="A345" s="1">
        <v>2</v>
      </c>
      <c r="B345" s="1" t="s">
        <v>13</v>
      </c>
      <c r="C345" s="1">
        <v>25</v>
      </c>
      <c r="D345" s="4">
        <f t="shared" si="6"/>
        <v>25</v>
      </c>
    </row>
    <row r="346" spans="1:4" x14ac:dyDescent="0.25">
      <c r="A346" s="1">
        <v>2</v>
      </c>
      <c r="B346" s="1" t="s">
        <v>13</v>
      </c>
      <c r="C346" s="1">
        <v>36</v>
      </c>
      <c r="D346" s="4">
        <f t="shared" si="6"/>
        <v>36</v>
      </c>
    </row>
    <row r="347" spans="1:4" x14ac:dyDescent="0.25">
      <c r="A347" s="1">
        <v>2</v>
      </c>
      <c r="B347" s="1" t="s">
        <v>17</v>
      </c>
      <c r="C347" s="1">
        <v>24</v>
      </c>
      <c r="D347" s="4">
        <f t="shared" si="6"/>
        <v>24</v>
      </c>
    </row>
    <row r="348" spans="1:4" x14ac:dyDescent="0.25">
      <c r="A348" s="1">
        <v>2</v>
      </c>
      <c r="B348" s="1" t="s">
        <v>17</v>
      </c>
      <c r="C348" s="1">
        <v>40</v>
      </c>
      <c r="D348" s="4">
        <f t="shared" si="6"/>
        <v>40</v>
      </c>
    </row>
    <row r="349" spans="1:4" x14ac:dyDescent="0.25">
      <c r="A349" s="1">
        <v>3</v>
      </c>
      <c r="B349" s="1" t="s">
        <v>17</v>
      </c>
      <c r="D349" s="4">
        <f t="shared" si="6"/>
        <v>21.75</v>
      </c>
    </row>
    <row r="350" spans="1:4" x14ac:dyDescent="0.25">
      <c r="A350" s="1">
        <v>3</v>
      </c>
      <c r="B350" s="1" t="s">
        <v>13</v>
      </c>
      <c r="C350" s="1">
        <v>3</v>
      </c>
      <c r="D350" s="4">
        <f t="shared" si="6"/>
        <v>3</v>
      </c>
    </row>
    <row r="351" spans="1:4" x14ac:dyDescent="0.25">
      <c r="A351" s="1">
        <v>3</v>
      </c>
      <c r="B351" s="1" t="s">
        <v>13</v>
      </c>
      <c r="C351" s="1">
        <v>42</v>
      </c>
      <c r="D351" s="4">
        <f t="shared" si="6"/>
        <v>42</v>
      </c>
    </row>
    <row r="352" spans="1:4" x14ac:dyDescent="0.25">
      <c r="A352" s="1">
        <v>3</v>
      </c>
      <c r="B352" s="1" t="s">
        <v>13</v>
      </c>
      <c r="C352" s="1">
        <v>23</v>
      </c>
      <c r="D352" s="4">
        <f t="shared" si="6"/>
        <v>23</v>
      </c>
    </row>
    <row r="353" spans="1:4" x14ac:dyDescent="0.25">
      <c r="A353" s="1">
        <v>1</v>
      </c>
      <c r="B353" s="1" t="s">
        <v>13</v>
      </c>
      <c r="D353" s="4">
        <f t="shared" si="6"/>
        <v>41.281386138613861</v>
      </c>
    </row>
    <row r="354" spans="1:4" x14ac:dyDescent="0.25">
      <c r="A354" s="1">
        <v>3</v>
      </c>
      <c r="B354" s="1" t="s">
        <v>13</v>
      </c>
      <c r="C354" s="1">
        <v>15</v>
      </c>
      <c r="D354" s="4">
        <f t="shared" si="6"/>
        <v>15</v>
      </c>
    </row>
    <row r="355" spans="1:4" x14ac:dyDescent="0.25">
      <c r="A355" s="1">
        <v>3</v>
      </c>
      <c r="B355" s="1" t="s">
        <v>13</v>
      </c>
      <c r="C355" s="1">
        <v>25</v>
      </c>
      <c r="D355" s="4">
        <f t="shared" si="6"/>
        <v>25</v>
      </c>
    </row>
    <row r="356" spans="1:4" x14ac:dyDescent="0.25">
      <c r="A356" s="1">
        <v>3</v>
      </c>
      <c r="B356" s="1" t="s">
        <v>13</v>
      </c>
      <c r="D356" s="4">
        <f t="shared" si="6"/>
        <v>26.507588932806325</v>
      </c>
    </row>
    <row r="357" spans="1:4" x14ac:dyDescent="0.25">
      <c r="A357" s="1">
        <v>3</v>
      </c>
      <c r="B357" s="1" t="s">
        <v>13</v>
      </c>
      <c r="C357" s="1">
        <v>28</v>
      </c>
      <c r="D357" s="4">
        <f t="shared" si="6"/>
        <v>28</v>
      </c>
    </row>
    <row r="358" spans="1:4" x14ac:dyDescent="0.25">
      <c r="A358" s="1">
        <v>1</v>
      </c>
      <c r="B358" s="1" t="s">
        <v>17</v>
      </c>
      <c r="C358" s="1">
        <v>22</v>
      </c>
      <c r="D358" s="4">
        <f t="shared" si="6"/>
        <v>22</v>
      </c>
    </row>
    <row r="359" spans="1:4" x14ac:dyDescent="0.25">
      <c r="A359" s="1">
        <v>2</v>
      </c>
      <c r="B359" s="1" t="s">
        <v>17</v>
      </c>
      <c r="C359" s="1">
        <v>38</v>
      </c>
      <c r="D359" s="4">
        <f t="shared" si="6"/>
        <v>38</v>
      </c>
    </row>
    <row r="360" spans="1:4" x14ac:dyDescent="0.25">
      <c r="A360" s="1">
        <v>3</v>
      </c>
      <c r="B360" s="1" t="s">
        <v>17</v>
      </c>
      <c r="D360" s="4">
        <f t="shared" si="6"/>
        <v>21.75</v>
      </c>
    </row>
    <row r="361" spans="1:4" x14ac:dyDescent="0.25">
      <c r="A361" s="1">
        <v>3</v>
      </c>
      <c r="B361" s="1" t="s">
        <v>17</v>
      </c>
      <c r="D361" s="4">
        <f t="shared" si="6"/>
        <v>21.75</v>
      </c>
    </row>
    <row r="362" spans="1:4" x14ac:dyDescent="0.25">
      <c r="A362" s="1">
        <v>3</v>
      </c>
      <c r="B362" s="1" t="s">
        <v>13</v>
      </c>
      <c r="C362" s="1">
        <v>40</v>
      </c>
      <c r="D362" s="4">
        <f t="shared" si="6"/>
        <v>40</v>
      </c>
    </row>
    <row r="363" spans="1:4" x14ac:dyDescent="0.25">
      <c r="A363" s="1">
        <v>2</v>
      </c>
      <c r="B363" s="1" t="s">
        <v>13</v>
      </c>
      <c r="C363" s="1">
        <v>29</v>
      </c>
      <c r="D363" s="4">
        <f t="shared" si="6"/>
        <v>29</v>
      </c>
    </row>
    <row r="364" spans="1:4" x14ac:dyDescent="0.25">
      <c r="A364" s="1">
        <v>3</v>
      </c>
      <c r="B364" s="1" t="s">
        <v>17</v>
      </c>
      <c r="C364" s="1">
        <v>45</v>
      </c>
      <c r="D364" s="4">
        <f t="shared" si="6"/>
        <v>45</v>
      </c>
    </row>
    <row r="365" spans="1:4" x14ac:dyDescent="0.25">
      <c r="A365" s="1">
        <v>3</v>
      </c>
      <c r="B365" s="1" t="s">
        <v>13</v>
      </c>
      <c r="C365" s="1">
        <v>35</v>
      </c>
      <c r="D365" s="4">
        <f t="shared" si="6"/>
        <v>35</v>
      </c>
    </row>
    <row r="366" spans="1:4" x14ac:dyDescent="0.25">
      <c r="A366" s="1">
        <v>3</v>
      </c>
      <c r="B366" s="1" t="s">
        <v>13</v>
      </c>
      <c r="D366" s="4">
        <f t="shared" si="6"/>
        <v>26.507588932806325</v>
      </c>
    </row>
    <row r="367" spans="1:4" x14ac:dyDescent="0.25">
      <c r="A367" s="1">
        <v>3</v>
      </c>
      <c r="B367" s="1" t="s">
        <v>13</v>
      </c>
      <c r="C367" s="1">
        <v>30</v>
      </c>
      <c r="D367" s="4">
        <f t="shared" si="6"/>
        <v>30</v>
      </c>
    </row>
    <row r="368" spans="1:4" x14ac:dyDescent="0.25">
      <c r="A368" s="1">
        <v>1</v>
      </c>
      <c r="B368" s="1" t="s">
        <v>17</v>
      </c>
      <c r="C368" s="1">
        <v>60</v>
      </c>
      <c r="D368" s="4">
        <f t="shared" si="6"/>
        <v>60</v>
      </c>
    </row>
    <row r="369" spans="1:4" x14ac:dyDescent="0.25">
      <c r="A369" s="1">
        <v>3</v>
      </c>
      <c r="B369" s="1" t="s">
        <v>17</v>
      </c>
      <c r="D369" s="4">
        <f t="shared" si="6"/>
        <v>21.75</v>
      </c>
    </row>
    <row r="370" spans="1:4" x14ac:dyDescent="0.25">
      <c r="A370" s="1">
        <v>3</v>
      </c>
      <c r="B370" s="1" t="s">
        <v>17</v>
      </c>
      <c r="D370" s="4">
        <f t="shared" si="6"/>
        <v>21.75</v>
      </c>
    </row>
    <row r="371" spans="1:4" x14ac:dyDescent="0.25">
      <c r="A371" s="1">
        <v>1</v>
      </c>
      <c r="B371" s="1" t="s">
        <v>17</v>
      </c>
      <c r="C371" s="1">
        <v>24</v>
      </c>
      <c r="D371" s="4">
        <f t="shared" si="6"/>
        <v>24</v>
      </c>
    </row>
    <row r="372" spans="1:4" x14ac:dyDescent="0.25">
      <c r="A372" s="1">
        <v>1</v>
      </c>
      <c r="B372" s="1" t="s">
        <v>13</v>
      </c>
      <c r="C372" s="1">
        <v>25</v>
      </c>
      <c r="D372" s="4">
        <f t="shared" si="6"/>
        <v>25</v>
      </c>
    </row>
    <row r="373" spans="1:4" x14ac:dyDescent="0.25">
      <c r="A373" s="1">
        <v>3</v>
      </c>
      <c r="B373" s="1" t="s">
        <v>13</v>
      </c>
      <c r="C373" s="1">
        <v>18</v>
      </c>
      <c r="D373" s="4">
        <f t="shared" si="6"/>
        <v>18</v>
      </c>
    </row>
    <row r="374" spans="1:4" x14ac:dyDescent="0.25">
      <c r="A374" s="1">
        <v>3</v>
      </c>
      <c r="B374" s="1" t="s">
        <v>13</v>
      </c>
      <c r="C374" s="1">
        <v>19</v>
      </c>
      <c r="D374" s="4">
        <f t="shared" si="6"/>
        <v>19</v>
      </c>
    </row>
    <row r="375" spans="1:4" x14ac:dyDescent="0.25">
      <c r="A375" s="1">
        <v>1</v>
      </c>
      <c r="B375" s="1" t="s">
        <v>13</v>
      </c>
      <c r="C375" s="1">
        <v>22</v>
      </c>
      <c r="D375" s="4">
        <f t="shared" si="6"/>
        <v>22</v>
      </c>
    </row>
    <row r="376" spans="1:4" x14ac:dyDescent="0.25">
      <c r="A376" s="1">
        <v>3</v>
      </c>
      <c r="B376" s="1" t="s">
        <v>17</v>
      </c>
      <c r="C376" s="1">
        <v>3</v>
      </c>
      <c r="D376" s="4">
        <f t="shared" si="6"/>
        <v>3</v>
      </c>
    </row>
    <row r="377" spans="1:4" x14ac:dyDescent="0.25">
      <c r="A377" s="1">
        <v>1</v>
      </c>
      <c r="B377" s="1" t="s">
        <v>17</v>
      </c>
      <c r="D377" s="4">
        <f t="shared" si="6"/>
        <v>34.611764705882351</v>
      </c>
    </row>
    <row r="378" spans="1:4" x14ac:dyDescent="0.25">
      <c r="A378" s="1">
        <v>3</v>
      </c>
      <c r="B378" s="1" t="s">
        <v>17</v>
      </c>
      <c r="C378" s="1">
        <v>22</v>
      </c>
      <c r="D378" s="4">
        <f t="shared" si="6"/>
        <v>22</v>
      </c>
    </row>
    <row r="379" spans="1:4" x14ac:dyDescent="0.25">
      <c r="A379" s="1">
        <v>1</v>
      </c>
      <c r="B379" s="1" t="s">
        <v>13</v>
      </c>
      <c r="C379" s="1">
        <v>27</v>
      </c>
      <c r="D379" s="4">
        <f t="shared" si="6"/>
        <v>27</v>
      </c>
    </row>
    <row r="380" spans="1:4" x14ac:dyDescent="0.25">
      <c r="A380" s="1">
        <v>3</v>
      </c>
      <c r="B380" s="1" t="s">
        <v>13</v>
      </c>
      <c r="C380" s="1">
        <v>20</v>
      </c>
      <c r="D380" s="4">
        <f t="shared" si="6"/>
        <v>20</v>
      </c>
    </row>
    <row r="381" spans="1:4" x14ac:dyDescent="0.25">
      <c r="A381" s="1">
        <v>3</v>
      </c>
      <c r="B381" s="1" t="s">
        <v>13</v>
      </c>
      <c r="C381" s="1">
        <v>19</v>
      </c>
      <c r="D381" s="4">
        <f t="shared" si="6"/>
        <v>19</v>
      </c>
    </row>
    <row r="382" spans="1:4" x14ac:dyDescent="0.25">
      <c r="A382" s="1">
        <v>1</v>
      </c>
      <c r="B382" s="1" t="s">
        <v>17</v>
      </c>
      <c r="C382" s="1">
        <v>42</v>
      </c>
      <c r="D382" s="4">
        <f t="shared" si="6"/>
        <v>42</v>
      </c>
    </row>
    <row r="383" spans="1:4" x14ac:dyDescent="0.25">
      <c r="A383" s="1">
        <v>3</v>
      </c>
      <c r="B383" s="1" t="s">
        <v>17</v>
      </c>
      <c r="C383" s="1">
        <v>1</v>
      </c>
      <c r="D383" s="4">
        <f t="shared" si="6"/>
        <v>1</v>
      </c>
    </row>
    <row r="384" spans="1:4" x14ac:dyDescent="0.25">
      <c r="A384" s="1">
        <v>3</v>
      </c>
      <c r="B384" s="1" t="s">
        <v>13</v>
      </c>
      <c r="C384" s="1">
        <v>32</v>
      </c>
      <c r="D384" s="4">
        <f t="shared" si="6"/>
        <v>32</v>
      </c>
    </row>
    <row r="385" spans="1:4" x14ac:dyDescent="0.25">
      <c r="A385" s="1">
        <v>1</v>
      </c>
      <c r="B385" s="1" t="s">
        <v>17</v>
      </c>
      <c r="C385" s="1">
        <v>35</v>
      </c>
      <c r="D385" s="4">
        <f t="shared" si="6"/>
        <v>35</v>
      </c>
    </row>
    <row r="386" spans="1:4" x14ac:dyDescent="0.25">
      <c r="A386" s="1">
        <v>3</v>
      </c>
      <c r="B386" s="1" t="s">
        <v>13</v>
      </c>
      <c r="D386" s="4">
        <f t="shared" si="6"/>
        <v>26.507588932806325</v>
      </c>
    </row>
    <row r="387" spans="1:4" x14ac:dyDescent="0.25">
      <c r="A387" s="1">
        <v>2</v>
      </c>
      <c r="B387" s="1" t="s">
        <v>13</v>
      </c>
      <c r="C387" s="1">
        <v>18</v>
      </c>
      <c r="D387" s="4">
        <f t="shared" ref="D387:D450" si="7">IF(C387="",SUMIFS(Avg_Age,Pclass_Age,A387,Sex_Age,B387),C387)</f>
        <v>18</v>
      </c>
    </row>
    <row r="388" spans="1:4" x14ac:dyDescent="0.25">
      <c r="A388" s="1">
        <v>3</v>
      </c>
      <c r="B388" s="1" t="s">
        <v>13</v>
      </c>
      <c r="C388" s="1">
        <v>1</v>
      </c>
      <c r="D388" s="4">
        <f t="shared" si="7"/>
        <v>1</v>
      </c>
    </row>
    <row r="389" spans="1:4" x14ac:dyDescent="0.25">
      <c r="A389" s="1">
        <v>2</v>
      </c>
      <c r="B389" s="1" t="s">
        <v>17</v>
      </c>
      <c r="C389" s="1">
        <v>36</v>
      </c>
      <c r="D389" s="4">
        <f t="shared" si="7"/>
        <v>36</v>
      </c>
    </row>
    <row r="390" spans="1:4" x14ac:dyDescent="0.25">
      <c r="A390" s="1">
        <v>3</v>
      </c>
      <c r="B390" s="1" t="s">
        <v>13</v>
      </c>
      <c r="D390" s="4">
        <f t="shared" si="7"/>
        <v>26.507588932806325</v>
      </c>
    </row>
    <row r="391" spans="1:4" x14ac:dyDescent="0.25">
      <c r="A391" s="1">
        <v>2</v>
      </c>
      <c r="B391" s="1" t="s">
        <v>17</v>
      </c>
      <c r="C391" s="1">
        <v>17</v>
      </c>
      <c r="D391" s="4">
        <f t="shared" si="7"/>
        <v>17</v>
      </c>
    </row>
    <row r="392" spans="1:4" x14ac:dyDescent="0.25">
      <c r="A392" s="1">
        <v>1</v>
      </c>
      <c r="B392" s="1" t="s">
        <v>13</v>
      </c>
      <c r="C392" s="1">
        <v>36</v>
      </c>
      <c r="D392" s="4">
        <f t="shared" si="7"/>
        <v>36</v>
      </c>
    </row>
    <row r="393" spans="1:4" x14ac:dyDescent="0.25">
      <c r="A393" s="1">
        <v>3</v>
      </c>
      <c r="B393" s="1" t="s">
        <v>13</v>
      </c>
      <c r="C393" s="1">
        <v>21</v>
      </c>
      <c r="D393" s="4">
        <f t="shared" si="7"/>
        <v>21</v>
      </c>
    </row>
    <row r="394" spans="1:4" x14ac:dyDescent="0.25">
      <c r="A394" s="1">
        <v>3</v>
      </c>
      <c r="B394" s="1" t="s">
        <v>13</v>
      </c>
      <c r="C394" s="1">
        <v>28</v>
      </c>
      <c r="D394" s="4">
        <f t="shared" si="7"/>
        <v>28</v>
      </c>
    </row>
    <row r="395" spans="1:4" x14ac:dyDescent="0.25">
      <c r="A395" s="1">
        <v>1</v>
      </c>
      <c r="B395" s="1" t="s">
        <v>17</v>
      </c>
      <c r="C395" s="1">
        <v>23</v>
      </c>
      <c r="D395" s="4">
        <f t="shared" si="7"/>
        <v>23</v>
      </c>
    </row>
    <row r="396" spans="1:4" x14ac:dyDescent="0.25">
      <c r="A396" s="1">
        <v>3</v>
      </c>
      <c r="B396" s="1" t="s">
        <v>17</v>
      </c>
      <c r="C396" s="1">
        <v>24</v>
      </c>
      <c r="D396" s="4">
        <f t="shared" si="7"/>
        <v>24</v>
      </c>
    </row>
    <row r="397" spans="1:4" x14ac:dyDescent="0.25">
      <c r="A397" s="1">
        <v>3</v>
      </c>
      <c r="B397" s="1" t="s">
        <v>13</v>
      </c>
      <c r="C397" s="1">
        <v>22</v>
      </c>
      <c r="D397" s="4">
        <f t="shared" si="7"/>
        <v>22</v>
      </c>
    </row>
    <row r="398" spans="1:4" x14ac:dyDescent="0.25">
      <c r="A398" s="1">
        <v>3</v>
      </c>
      <c r="B398" s="1" t="s">
        <v>17</v>
      </c>
      <c r="C398" s="1">
        <v>31</v>
      </c>
      <c r="D398" s="4">
        <f t="shared" si="7"/>
        <v>31</v>
      </c>
    </row>
    <row r="399" spans="1:4" x14ac:dyDescent="0.25">
      <c r="A399" s="1">
        <v>2</v>
      </c>
      <c r="B399" s="1" t="s">
        <v>13</v>
      </c>
      <c r="C399" s="1">
        <v>46</v>
      </c>
      <c r="D399" s="4">
        <f t="shared" si="7"/>
        <v>46</v>
      </c>
    </row>
    <row r="400" spans="1:4" x14ac:dyDescent="0.25">
      <c r="A400" s="1">
        <v>2</v>
      </c>
      <c r="B400" s="1" t="s">
        <v>13</v>
      </c>
      <c r="C400" s="1">
        <v>23</v>
      </c>
      <c r="D400" s="4">
        <f t="shared" si="7"/>
        <v>23</v>
      </c>
    </row>
    <row r="401" spans="1:4" x14ac:dyDescent="0.25">
      <c r="A401" s="1">
        <v>2</v>
      </c>
      <c r="B401" s="1" t="s">
        <v>17</v>
      </c>
      <c r="C401" s="1">
        <v>28</v>
      </c>
      <c r="D401" s="4">
        <f t="shared" si="7"/>
        <v>28</v>
      </c>
    </row>
    <row r="402" spans="1:4" x14ac:dyDescent="0.25">
      <c r="A402" s="1">
        <v>3</v>
      </c>
      <c r="B402" s="1" t="s">
        <v>13</v>
      </c>
      <c r="C402" s="1">
        <v>39</v>
      </c>
      <c r="D402" s="4">
        <f t="shared" si="7"/>
        <v>39</v>
      </c>
    </row>
    <row r="403" spans="1:4" x14ac:dyDescent="0.25">
      <c r="A403" s="1">
        <v>3</v>
      </c>
      <c r="B403" s="1" t="s">
        <v>13</v>
      </c>
      <c r="C403" s="1">
        <v>26</v>
      </c>
      <c r="D403" s="4">
        <f t="shared" si="7"/>
        <v>26</v>
      </c>
    </row>
    <row r="404" spans="1:4" x14ac:dyDescent="0.25">
      <c r="A404" s="1">
        <v>3</v>
      </c>
      <c r="B404" s="1" t="s">
        <v>17</v>
      </c>
      <c r="C404" s="1">
        <v>21</v>
      </c>
      <c r="D404" s="4">
        <f t="shared" si="7"/>
        <v>21</v>
      </c>
    </row>
    <row r="405" spans="1:4" x14ac:dyDescent="0.25">
      <c r="A405" s="1">
        <v>3</v>
      </c>
      <c r="B405" s="1" t="s">
        <v>13</v>
      </c>
      <c r="C405" s="1">
        <v>28</v>
      </c>
      <c r="D405" s="4">
        <f t="shared" si="7"/>
        <v>28</v>
      </c>
    </row>
    <row r="406" spans="1:4" x14ac:dyDescent="0.25">
      <c r="A406" s="1">
        <v>3</v>
      </c>
      <c r="B406" s="1" t="s">
        <v>17</v>
      </c>
      <c r="C406" s="1">
        <v>20</v>
      </c>
      <c r="D406" s="4">
        <f t="shared" si="7"/>
        <v>20</v>
      </c>
    </row>
    <row r="407" spans="1:4" x14ac:dyDescent="0.25">
      <c r="A407" s="1">
        <v>2</v>
      </c>
      <c r="B407" s="1" t="s">
        <v>13</v>
      </c>
      <c r="C407" s="1">
        <v>34</v>
      </c>
      <c r="D407" s="4">
        <f t="shared" si="7"/>
        <v>34</v>
      </c>
    </row>
    <row r="408" spans="1:4" x14ac:dyDescent="0.25">
      <c r="A408" s="1">
        <v>3</v>
      </c>
      <c r="B408" s="1" t="s">
        <v>13</v>
      </c>
      <c r="C408" s="1">
        <v>51</v>
      </c>
      <c r="D408" s="4">
        <f t="shared" si="7"/>
        <v>51</v>
      </c>
    </row>
    <row r="409" spans="1:4" x14ac:dyDescent="0.25">
      <c r="A409" s="1">
        <v>2</v>
      </c>
      <c r="B409" s="1" t="s">
        <v>13</v>
      </c>
      <c r="C409" s="1">
        <v>3</v>
      </c>
      <c r="D409" s="4">
        <f t="shared" si="7"/>
        <v>3</v>
      </c>
    </row>
    <row r="410" spans="1:4" x14ac:dyDescent="0.25">
      <c r="A410" s="1">
        <v>3</v>
      </c>
      <c r="B410" s="1" t="s">
        <v>13</v>
      </c>
      <c r="C410" s="1">
        <v>21</v>
      </c>
      <c r="D410" s="4">
        <f t="shared" si="7"/>
        <v>21</v>
      </c>
    </row>
    <row r="411" spans="1:4" x14ac:dyDescent="0.25">
      <c r="A411" s="1">
        <v>3</v>
      </c>
      <c r="B411" s="1" t="s">
        <v>17</v>
      </c>
      <c r="D411" s="4">
        <f t="shared" si="7"/>
        <v>21.75</v>
      </c>
    </row>
    <row r="412" spans="1:4" x14ac:dyDescent="0.25">
      <c r="A412" s="1">
        <v>3</v>
      </c>
      <c r="B412" s="1" t="s">
        <v>13</v>
      </c>
      <c r="D412" s="4">
        <f t="shared" si="7"/>
        <v>26.507588932806325</v>
      </c>
    </row>
    <row r="413" spans="1:4" x14ac:dyDescent="0.25">
      <c r="A413" s="1">
        <v>3</v>
      </c>
      <c r="B413" s="1" t="s">
        <v>13</v>
      </c>
      <c r="D413" s="4">
        <f t="shared" si="7"/>
        <v>26.507588932806325</v>
      </c>
    </row>
    <row r="414" spans="1:4" x14ac:dyDescent="0.25">
      <c r="A414" s="1">
        <v>1</v>
      </c>
      <c r="B414" s="1" t="s">
        <v>17</v>
      </c>
      <c r="C414" s="1">
        <v>33</v>
      </c>
      <c r="D414" s="4">
        <f t="shared" si="7"/>
        <v>33</v>
      </c>
    </row>
    <row r="415" spans="1:4" x14ac:dyDescent="0.25">
      <c r="A415" s="1">
        <v>2</v>
      </c>
      <c r="B415" s="1" t="s">
        <v>13</v>
      </c>
      <c r="D415" s="4">
        <f t="shared" si="7"/>
        <v>30.740707070707071</v>
      </c>
    </row>
    <row r="416" spans="1:4" x14ac:dyDescent="0.25">
      <c r="A416" s="1">
        <v>3</v>
      </c>
      <c r="B416" s="1" t="s">
        <v>13</v>
      </c>
      <c r="C416" s="1">
        <v>44</v>
      </c>
      <c r="D416" s="4">
        <f t="shared" si="7"/>
        <v>44</v>
      </c>
    </row>
    <row r="417" spans="1:4" x14ac:dyDescent="0.25">
      <c r="A417" s="1">
        <v>3</v>
      </c>
      <c r="B417" s="1" t="s">
        <v>17</v>
      </c>
      <c r="D417" s="4">
        <f t="shared" si="7"/>
        <v>21.75</v>
      </c>
    </row>
    <row r="418" spans="1:4" x14ac:dyDescent="0.25">
      <c r="A418" s="1">
        <v>2</v>
      </c>
      <c r="B418" s="1" t="s">
        <v>17</v>
      </c>
      <c r="C418" s="1">
        <v>34</v>
      </c>
      <c r="D418" s="4">
        <f t="shared" si="7"/>
        <v>34</v>
      </c>
    </row>
    <row r="419" spans="1:4" x14ac:dyDescent="0.25">
      <c r="A419" s="1">
        <v>2</v>
      </c>
      <c r="B419" s="1" t="s">
        <v>17</v>
      </c>
      <c r="C419" s="1">
        <v>18</v>
      </c>
      <c r="D419" s="4">
        <f t="shared" si="7"/>
        <v>18</v>
      </c>
    </row>
    <row r="420" spans="1:4" x14ac:dyDescent="0.25">
      <c r="A420" s="1">
        <v>2</v>
      </c>
      <c r="B420" s="1" t="s">
        <v>13</v>
      </c>
      <c r="C420" s="1">
        <v>30</v>
      </c>
      <c r="D420" s="4">
        <f t="shared" si="7"/>
        <v>30</v>
      </c>
    </row>
    <row r="421" spans="1:4" x14ac:dyDescent="0.25">
      <c r="A421" s="1">
        <v>3</v>
      </c>
      <c r="B421" s="1" t="s">
        <v>17</v>
      </c>
      <c r="C421" s="1">
        <v>10</v>
      </c>
      <c r="D421" s="4">
        <f t="shared" si="7"/>
        <v>10</v>
      </c>
    </row>
    <row r="422" spans="1:4" x14ac:dyDescent="0.25">
      <c r="A422" s="1">
        <v>3</v>
      </c>
      <c r="B422" s="1" t="s">
        <v>13</v>
      </c>
      <c r="D422" s="4">
        <f t="shared" si="7"/>
        <v>26.507588932806325</v>
      </c>
    </row>
    <row r="423" spans="1:4" x14ac:dyDescent="0.25">
      <c r="A423" s="1">
        <v>3</v>
      </c>
      <c r="B423" s="1" t="s">
        <v>13</v>
      </c>
      <c r="C423" s="1">
        <v>21</v>
      </c>
      <c r="D423" s="4">
        <f t="shared" si="7"/>
        <v>21</v>
      </c>
    </row>
    <row r="424" spans="1:4" x14ac:dyDescent="0.25">
      <c r="A424" s="1">
        <v>3</v>
      </c>
      <c r="B424" s="1" t="s">
        <v>13</v>
      </c>
      <c r="C424" s="1">
        <v>29</v>
      </c>
      <c r="D424" s="4">
        <f t="shared" si="7"/>
        <v>29</v>
      </c>
    </row>
    <row r="425" spans="1:4" x14ac:dyDescent="0.25">
      <c r="A425" s="1">
        <v>3</v>
      </c>
      <c r="B425" s="1" t="s">
        <v>17</v>
      </c>
      <c r="C425" s="1">
        <v>28</v>
      </c>
      <c r="D425" s="4">
        <f t="shared" si="7"/>
        <v>28</v>
      </c>
    </row>
    <row r="426" spans="1:4" x14ac:dyDescent="0.25">
      <c r="A426" s="1">
        <v>3</v>
      </c>
      <c r="B426" s="1" t="s">
        <v>13</v>
      </c>
      <c r="C426" s="1">
        <v>18</v>
      </c>
      <c r="D426" s="4">
        <f t="shared" si="7"/>
        <v>18</v>
      </c>
    </row>
    <row r="427" spans="1:4" x14ac:dyDescent="0.25">
      <c r="A427" s="1">
        <v>3</v>
      </c>
      <c r="B427" s="1" t="s">
        <v>13</v>
      </c>
      <c r="D427" s="4">
        <f t="shared" si="7"/>
        <v>26.507588932806325</v>
      </c>
    </row>
    <row r="428" spans="1:4" x14ac:dyDescent="0.25">
      <c r="A428" s="1">
        <v>2</v>
      </c>
      <c r="B428" s="1" t="s">
        <v>17</v>
      </c>
      <c r="C428" s="1">
        <v>28</v>
      </c>
      <c r="D428" s="4">
        <f t="shared" si="7"/>
        <v>28</v>
      </c>
    </row>
    <row r="429" spans="1:4" x14ac:dyDescent="0.25">
      <c r="A429" s="1">
        <v>2</v>
      </c>
      <c r="B429" s="1" t="s">
        <v>17</v>
      </c>
      <c r="C429" s="1">
        <v>19</v>
      </c>
      <c r="D429" s="4">
        <f t="shared" si="7"/>
        <v>19</v>
      </c>
    </row>
    <row r="430" spans="1:4" x14ac:dyDescent="0.25">
      <c r="A430" s="1">
        <v>3</v>
      </c>
      <c r="B430" s="1" t="s">
        <v>13</v>
      </c>
      <c r="D430" s="4">
        <f t="shared" si="7"/>
        <v>26.507588932806325</v>
      </c>
    </row>
    <row r="431" spans="1:4" x14ac:dyDescent="0.25">
      <c r="A431" s="1">
        <v>3</v>
      </c>
      <c r="B431" s="1" t="s">
        <v>13</v>
      </c>
      <c r="C431" s="1">
        <v>32</v>
      </c>
      <c r="D431" s="4">
        <f t="shared" si="7"/>
        <v>32</v>
      </c>
    </row>
    <row r="432" spans="1:4" x14ac:dyDescent="0.25">
      <c r="A432" s="1">
        <v>1</v>
      </c>
      <c r="B432" s="1" t="s">
        <v>13</v>
      </c>
      <c r="C432" s="1">
        <v>28</v>
      </c>
      <c r="D432" s="4">
        <f t="shared" si="7"/>
        <v>28</v>
      </c>
    </row>
    <row r="433" spans="1:4" x14ac:dyDescent="0.25">
      <c r="A433" s="1">
        <v>3</v>
      </c>
      <c r="B433" s="1" t="s">
        <v>17</v>
      </c>
      <c r="D433" s="4">
        <f t="shared" si="7"/>
        <v>21.75</v>
      </c>
    </row>
    <row r="434" spans="1:4" x14ac:dyDescent="0.25">
      <c r="A434" s="1">
        <v>2</v>
      </c>
      <c r="B434" s="1" t="s">
        <v>17</v>
      </c>
      <c r="C434" s="1">
        <v>42</v>
      </c>
      <c r="D434" s="4">
        <f t="shared" si="7"/>
        <v>42</v>
      </c>
    </row>
    <row r="435" spans="1:4" x14ac:dyDescent="0.25">
      <c r="A435" s="1">
        <v>3</v>
      </c>
      <c r="B435" s="1" t="s">
        <v>13</v>
      </c>
      <c r="C435" s="1">
        <v>17</v>
      </c>
      <c r="D435" s="4">
        <f t="shared" si="7"/>
        <v>17</v>
      </c>
    </row>
    <row r="436" spans="1:4" x14ac:dyDescent="0.25">
      <c r="A436" s="1">
        <v>1</v>
      </c>
      <c r="B436" s="1" t="s">
        <v>13</v>
      </c>
      <c r="C436" s="1">
        <v>50</v>
      </c>
      <c r="D436" s="4">
        <f t="shared" si="7"/>
        <v>50</v>
      </c>
    </row>
    <row r="437" spans="1:4" x14ac:dyDescent="0.25">
      <c r="A437" s="1">
        <v>1</v>
      </c>
      <c r="B437" s="1" t="s">
        <v>17</v>
      </c>
      <c r="C437" s="1">
        <v>14</v>
      </c>
      <c r="D437" s="4">
        <f t="shared" si="7"/>
        <v>14</v>
      </c>
    </row>
    <row r="438" spans="1:4" x14ac:dyDescent="0.25">
      <c r="A438" s="1">
        <v>3</v>
      </c>
      <c r="B438" s="1" t="s">
        <v>17</v>
      </c>
      <c r="C438" s="1">
        <v>21</v>
      </c>
      <c r="D438" s="4">
        <f t="shared" si="7"/>
        <v>21</v>
      </c>
    </row>
    <row r="439" spans="1:4" x14ac:dyDescent="0.25">
      <c r="A439" s="1">
        <v>2</v>
      </c>
      <c r="B439" s="1" t="s">
        <v>17</v>
      </c>
      <c r="C439" s="1">
        <v>24</v>
      </c>
      <c r="D439" s="4">
        <f t="shared" si="7"/>
        <v>24</v>
      </c>
    </row>
    <row r="440" spans="1:4" x14ac:dyDescent="0.25">
      <c r="A440" s="1">
        <v>1</v>
      </c>
      <c r="B440" s="1" t="s">
        <v>13</v>
      </c>
      <c r="C440" s="1">
        <v>64</v>
      </c>
      <c r="D440" s="4">
        <f t="shared" si="7"/>
        <v>64</v>
      </c>
    </row>
    <row r="441" spans="1:4" x14ac:dyDescent="0.25">
      <c r="A441" s="1">
        <v>2</v>
      </c>
      <c r="B441" s="1" t="s">
        <v>13</v>
      </c>
      <c r="C441" s="1">
        <v>31</v>
      </c>
      <c r="D441" s="4">
        <f t="shared" si="7"/>
        <v>31</v>
      </c>
    </row>
    <row r="442" spans="1:4" x14ac:dyDescent="0.25">
      <c r="A442" s="1">
        <v>2</v>
      </c>
      <c r="B442" s="1" t="s">
        <v>17</v>
      </c>
      <c r="C442" s="1">
        <v>45</v>
      </c>
      <c r="D442" s="4">
        <f t="shared" si="7"/>
        <v>45</v>
      </c>
    </row>
    <row r="443" spans="1:4" x14ac:dyDescent="0.25">
      <c r="A443" s="1">
        <v>3</v>
      </c>
      <c r="B443" s="1" t="s">
        <v>13</v>
      </c>
      <c r="C443" s="1">
        <v>20</v>
      </c>
      <c r="D443" s="4">
        <f t="shared" si="7"/>
        <v>20</v>
      </c>
    </row>
    <row r="444" spans="1:4" x14ac:dyDescent="0.25">
      <c r="A444" s="1">
        <v>3</v>
      </c>
      <c r="B444" s="1" t="s">
        <v>13</v>
      </c>
      <c r="C444" s="1">
        <v>25</v>
      </c>
      <c r="D444" s="4">
        <f t="shared" si="7"/>
        <v>25</v>
      </c>
    </row>
    <row r="445" spans="1:4" x14ac:dyDescent="0.25">
      <c r="A445" s="1">
        <v>2</v>
      </c>
      <c r="B445" s="1" t="s">
        <v>17</v>
      </c>
      <c r="C445" s="1">
        <v>28</v>
      </c>
      <c r="D445" s="4">
        <f t="shared" si="7"/>
        <v>28</v>
      </c>
    </row>
    <row r="446" spans="1:4" x14ac:dyDescent="0.25">
      <c r="A446" s="1">
        <v>3</v>
      </c>
      <c r="B446" s="1" t="s">
        <v>13</v>
      </c>
      <c r="D446" s="4">
        <f t="shared" si="7"/>
        <v>26.507588932806325</v>
      </c>
    </row>
    <row r="447" spans="1:4" x14ac:dyDescent="0.25">
      <c r="A447" s="1">
        <v>1</v>
      </c>
      <c r="B447" s="1" t="s">
        <v>13</v>
      </c>
      <c r="C447" s="1">
        <v>4</v>
      </c>
      <c r="D447" s="4">
        <f t="shared" si="7"/>
        <v>4</v>
      </c>
    </row>
    <row r="448" spans="1:4" x14ac:dyDescent="0.25">
      <c r="A448" s="1">
        <v>2</v>
      </c>
      <c r="B448" s="1" t="s">
        <v>17</v>
      </c>
      <c r="C448" s="1">
        <v>13</v>
      </c>
      <c r="D448" s="4">
        <f t="shared" si="7"/>
        <v>13</v>
      </c>
    </row>
    <row r="449" spans="1:4" x14ac:dyDescent="0.25">
      <c r="A449" s="1">
        <v>1</v>
      </c>
      <c r="B449" s="1" t="s">
        <v>13</v>
      </c>
      <c r="C449" s="1">
        <v>34</v>
      </c>
      <c r="D449" s="4">
        <f t="shared" si="7"/>
        <v>34</v>
      </c>
    </row>
    <row r="450" spans="1:4" x14ac:dyDescent="0.25">
      <c r="A450" s="1">
        <v>3</v>
      </c>
      <c r="B450" s="1" t="s">
        <v>17</v>
      </c>
      <c r="C450" s="1">
        <v>5</v>
      </c>
      <c r="D450" s="4">
        <f t="shared" si="7"/>
        <v>5</v>
      </c>
    </row>
    <row r="451" spans="1:4" x14ac:dyDescent="0.25">
      <c r="A451" s="1">
        <v>1</v>
      </c>
      <c r="B451" s="1" t="s">
        <v>13</v>
      </c>
      <c r="C451" s="1">
        <v>52</v>
      </c>
      <c r="D451" s="4">
        <f t="shared" ref="D451:D514" si="8">IF(C451="",SUMIFS(Avg_Age,Pclass_Age,A451,Sex_Age,B451),C451)</f>
        <v>52</v>
      </c>
    </row>
    <row r="452" spans="1:4" x14ac:dyDescent="0.25">
      <c r="A452" s="1">
        <v>2</v>
      </c>
      <c r="B452" s="1" t="s">
        <v>13</v>
      </c>
      <c r="C452" s="1">
        <v>36</v>
      </c>
      <c r="D452" s="4">
        <f t="shared" si="8"/>
        <v>36</v>
      </c>
    </row>
    <row r="453" spans="1:4" x14ac:dyDescent="0.25">
      <c r="A453" s="1">
        <v>3</v>
      </c>
      <c r="B453" s="1" t="s">
        <v>13</v>
      </c>
      <c r="D453" s="4">
        <f t="shared" si="8"/>
        <v>26.507588932806325</v>
      </c>
    </row>
    <row r="454" spans="1:4" x14ac:dyDescent="0.25">
      <c r="A454" s="1">
        <v>1</v>
      </c>
      <c r="B454" s="1" t="s">
        <v>13</v>
      </c>
      <c r="C454" s="1">
        <v>30</v>
      </c>
      <c r="D454" s="4">
        <f t="shared" si="8"/>
        <v>30</v>
      </c>
    </row>
    <row r="455" spans="1:4" x14ac:dyDescent="0.25">
      <c r="A455" s="1">
        <v>1</v>
      </c>
      <c r="B455" s="1" t="s">
        <v>13</v>
      </c>
      <c r="C455" s="1">
        <v>49</v>
      </c>
      <c r="D455" s="4">
        <f t="shared" si="8"/>
        <v>49</v>
      </c>
    </row>
    <row r="456" spans="1:4" x14ac:dyDescent="0.25">
      <c r="A456" s="1">
        <v>3</v>
      </c>
      <c r="B456" s="1" t="s">
        <v>13</v>
      </c>
      <c r="D456" s="4">
        <f t="shared" si="8"/>
        <v>26.507588932806325</v>
      </c>
    </row>
    <row r="457" spans="1:4" x14ac:dyDescent="0.25">
      <c r="A457" s="1">
        <v>3</v>
      </c>
      <c r="B457" s="1" t="s">
        <v>13</v>
      </c>
      <c r="C457" s="1">
        <v>29</v>
      </c>
      <c r="D457" s="4">
        <f t="shared" si="8"/>
        <v>29</v>
      </c>
    </row>
    <row r="458" spans="1:4" x14ac:dyDescent="0.25">
      <c r="A458" s="1">
        <v>1</v>
      </c>
      <c r="B458" s="1" t="s">
        <v>13</v>
      </c>
      <c r="C458" s="1">
        <v>65</v>
      </c>
      <c r="D458" s="4">
        <f t="shared" si="8"/>
        <v>65</v>
      </c>
    </row>
    <row r="459" spans="1:4" x14ac:dyDescent="0.25">
      <c r="A459" s="1">
        <v>1</v>
      </c>
      <c r="B459" s="1" t="s">
        <v>17</v>
      </c>
      <c r="D459" s="4">
        <f t="shared" si="8"/>
        <v>34.611764705882351</v>
      </c>
    </row>
    <row r="460" spans="1:4" x14ac:dyDescent="0.25">
      <c r="A460" s="1">
        <v>2</v>
      </c>
      <c r="B460" s="1" t="s">
        <v>17</v>
      </c>
      <c r="C460" s="1">
        <v>50</v>
      </c>
      <c r="D460" s="4">
        <f t="shared" si="8"/>
        <v>50</v>
      </c>
    </row>
    <row r="461" spans="1:4" x14ac:dyDescent="0.25">
      <c r="A461" s="1">
        <v>3</v>
      </c>
      <c r="B461" s="1" t="s">
        <v>13</v>
      </c>
      <c r="D461" s="4">
        <f t="shared" si="8"/>
        <v>26.507588932806325</v>
      </c>
    </row>
    <row r="462" spans="1:4" x14ac:dyDescent="0.25">
      <c r="A462" s="1">
        <v>1</v>
      </c>
      <c r="B462" s="1" t="s">
        <v>13</v>
      </c>
      <c r="C462" s="1">
        <v>48</v>
      </c>
      <c r="D462" s="4">
        <f t="shared" si="8"/>
        <v>48</v>
      </c>
    </row>
    <row r="463" spans="1:4" x14ac:dyDescent="0.25">
      <c r="A463" s="1">
        <v>3</v>
      </c>
      <c r="B463" s="1" t="s">
        <v>13</v>
      </c>
      <c r="C463" s="1">
        <v>34</v>
      </c>
      <c r="D463" s="4">
        <f t="shared" si="8"/>
        <v>34</v>
      </c>
    </row>
    <row r="464" spans="1:4" x14ac:dyDescent="0.25">
      <c r="A464" s="1">
        <v>1</v>
      </c>
      <c r="B464" s="1" t="s">
        <v>13</v>
      </c>
      <c r="C464" s="1">
        <v>47</v>
      </c>
      <c r="D464" s="4">
        <f t="shared" si="8"/>
        <v>47</v>
      </c>
    </row>
    <row r="465" spans="1:4" x14ac:dyDescent="0.25">
      <c r="A465" s="1">
        <v>2</v>
      </c>
      <c r="B465" s="1" t="s">
        <v>13</v>
      </c>
      <c r="C465" s="1">
        <v>48</v>
      </c>
      <c r="D465" s="4">
        <f t="shared" si="8"/>
        <v>48</v>
      </c>
    </row>
    <row r="466" spans="1:4" x14ac:dyDescent="0.25">
      <c r="A466" s="1">
        <v>3</v>
      </c>
      <c r="B466" s="1" t="s">
        <v>13</v>
      </c>
      <c r="D466" s="4">
        <f t="shared" si="8"/>
        <v>26.507588932806325</v>
      </c>
    </row>
    <row r="467" spans="1:4" x14ac:dyDescent="0.25">
      <c r="A467" s="1">
        <v>3</v>
      </c>
      <c r="B467" s="1" t="s">
        <v>13</v>
      </c>
      <c r="C467" s="1">
        <v>38</v>
      </c>
      <c r="D467" s="4">
        <f t="shared" si="8"/>
        <v>38</v>
      </c>
    </row>
    <row r="468" spans="1:4" x14ac:dyDescent="0.25">
      <c r="A468" s="1">
        <v>2</v>
      </c>
      <c r="B468" s="1" t="s">
        <v>13</v>
      </c>
      <c r="D468" s="4">
        <f t="shared" si="8"/>
        <v>30.740707070707071</v>
      </c>
    </row>
    <row r="469" spans="1:4" x14ac:dyDescent="0.25">
      <c r="A469" s="1">
        <v>1</v>
      </c>
      <c r="B469" s="1" t="s">
        <v>13</v>
      </c>
      <c r="C469" s="1">
        <v>56</v>
      </c>
      <c r="D469" s="4">
        <f t="shared" si="8"/>
        <v>56</v>
      </c>
    </row>
    <row r="470" spans="1:4" x14ac:dyDescent="0.25">
      <c r="A470" s="1">
        <v>3</v>
      </c>
      <c r="B470" s="1" t="s">
        <v>13</v>
      </c>
      <c r="D470" s="4">
        <f t="shared" si="8"/>
        <v>26.507588932806325</v>
      </c>
    </row>
    <row r="471" spans="1:4" x14ac:dyDescent="0.25">
      <c r="A471" s="1">
        <v>3</v>
      </c>
      <c r="B471" s="1" t="s">
        <v>17</v>
      </c>
      <c r="C471" s="1">
        <v>0.75</v>
      </c>
      <c r="D471" s="4">
        <f t="shared" si="8"/>
        <v>0.75</v>
      </c>
    </row>
    <row r="472" spans="1:4" x14ac:dyDescent="0.25">
      <c r="A472" s="1">
        <v>3</v>
      </c>
      <c r="B472" s="1" t="s">
        <v>13</v>
      </c>
      <c r="D472" s="4">
        <f t="shared" si="8"/>
        <v>26.507588932806325</v>
      </c>
    </row>
    <row r="473" spans="1:4" x14ac:dyDescent="0.25">
      <c r="A473" s="1">
        <v>3</v>
      </c>
      <c r="B473" s="1" t="s">
        <v>13</v>
      </c>
      <c r="C473" s="1">
        <v>38</v>
      </c>
      <c r="D473" s="4">
        <f t="shared" si="8"/>
        <v>38</v>
      </c>
    </row>
    <row r="474" spans="1:4" x14ac:dyDescent="0.25">
      <c r="A474" s="1">
        <v>2</v>
      </c>
      <c r="B474" s="1" t="s">
        <v>17</v>
      </c>
      <c r="C474" s="1">
        <v>33</v>
      </c>
      <c r="D474" s="4">
        <f t="shared" si="8"/>
        <v>33</v>
      </c>
    </row>
    <row r="475" spans="1:4" x14ac:dyDescent="0.25">
      <c r="A475" s="1">
        <v>2</v>
      </c>
      <c r="B475" s="1" t="s">
        <v>17</v>
      </c>
      <c r="C475" s="1">
        <v>23</v>
      </c>
      <c r="D475" s="4">
        <f t="shared" si="8"/>
        <v>23</v>
      </c>
    </row>
    <row r="476" spans="1:4" x14ac:dyDescent="0.25">
      <c r="A476" s="1">
        <v>3</v>
      </c>
      <c r="B476" s="1" t="s">
        <v>17</v>
      </c>
      <c r="C476" s="1">
        <v>22</v>
      </c>
      <c r="D476" s="4">
        <f t="shared" si="8"/>
        <v>22</v>
      </c>
    </row>
    <row r="477" spans="1:4" x14ac:dyDescent="0.25">
      <c r="A477" s="1">
        <v>1</v>
      </c>
      <c r="B477" s="1" t="s">
        <v>13</v>
      </c>
      <c r="D477" s="4">
        <f t="shared" si="8"/>
        <v>41.281386138613861</v>
      </c>
    </row>
    <row r="478" spans="1:4" x14ac:dyDescent="0.25">
      <c r="A478" s="1">
        <v>2</v>
      </c>
      <c r="B478" s="1" t="s">
        <v>13</v>
      </c>
      <c r="C478" s="1">
        <v>34</v>
      </c>
      <c r="D478" s="4">
        <f t="shared" si="8"/>
        <v>34</v>
      </c>
    </row>
    <row r="479" spans="1:4" x14ac:dyDescent="0.25">
      <c r="A479" s="1">
        <v>3</v>
      </c>
      <c r="B479" s="1" t="s">
        <v>13</v>
      </c>
      <c r="C479" s="1">
        <v>29</v>
      </c>
      <c r="D479" s="4">
        <f t="shared" si="8"/>
        <v>29</v>
      </c>
    </row>
    <row r="480" spans="1:4" x14ac:dyDescent="0.25">
      <c r="A480" s="1">
        <v>3</v>
      </c>
      <c r="B480" s="1" t="s">
        <v>13</v>
      </c>
      <c r="C480" s="1">
        <v>22</v>
      </c>
      <c r="D480" s="4">
        <f t="shared" si="8"/>
        <v>22</v>
      </c>
    </row>
    <row r="481" spans="1:4" x14ac:dyDescent="0.25">
      <c r="A481" s="1">
        <v>3</v>
      </c>
      <c r="B481" s="1" t="s">
        <v>17</v>
      </c>
      <c r="C481" s="1">
        <v>2</v>
      </c>
      <c r="D481" s="4">
        <f t="shared" si="8"/>
        <v>2</v>
      </c>
    </row>
    <row r="482" spans="1:4" x14ac:dyDescent="0.25">
      <c r="A482" s="1">
        <v>3</v>
      </c>
      <c r="B482" s="1" t="s">
        <v>13</v>
      </c>
      <c r="C482" s="1">
        <v>9</v>
      </c>
      <c r="D482" s="4">
        <f t="shared" si="8"/>
        <v>9</v>
      </c>
    </row>
    <row r="483" spans="1:4" x14ac:dyDescent="0.25">
      <c r="A483" s="1">
        <v>2</v>
      </c>
      <c r="B483" s="1" t="s">
        <v>13</v>
      </c>
      <c r="D483" s="4">
        <f t="shared" si="8"/>
        <v>30.740707070707071</v>
      </c>
    </row>
    <row r="484" spans="1:4" x14ac:dyDescent="0.25">
      <c r="A484" s="1">
        <v>3</v>
      </c>
      <c r="B484" s="1" t="s">
        <v>13</v>
      </c>
      <c r="C484" s="1">
        <v>50</v>
      </c>
      <c r="D484" s="4">
        <f t="shared" si="8"/>
        <v>50</v>
      </c>
    </row>
    <row r="485" spans="1:4" x14ac:dyDescent="0.25">
      <c r="A485" s="1">
        <v>3</v>
      </c>
      <c r="B485" s="1" t="s">
        <v>17</v>
      </c>
      <c r="C485" s="1">
        <v>63</v>
      </c>
      <c r="D485" s="4">
        <f t="shared" si="8"/>
        <v>63</v>
      </c>
    </row>
    <row r="486" spans="1:4" x14ac:dyDescent="0.25">
      <c r="A486" s="1">
        <v>1</v>
      </c>
      <c r="B486" s="1" t="s">
        <v>13</v>
      </c>
      <c r="C486" s="1">
        <v>25</v>
      </c>
      <c r="D486" s="4">
        <f t="shared" si="8"/>
        <v>25</v>
      </c>
    </row>
    <row r="487" spans="1:4" x14ac:dyDescent="0.25">
      <c r="A487" s="1">
        <v>3</v>
      </c>
      <c r="B487" s="1" t="s">
        <v>17</v>
      </c>
      <c r="D487" s="4">
        <f t="shared" si="8"/>
        <v>21.75</v>
      </c>
    </row>
    <row r="488" spans="1:4" x14ac:dyDescent="0.25">
      <c r="A488" s="1">
        <v>1</v>
      </c>
      <c r="B488" s="1" t="s">
        <v>17</v>
      </c>
      <c r="C488" s="1">
        <v>35</v>
      </c>
      <c r="D488" s="4">
        <f t="shared" si="8"/>
        <v>35</v>
      </c>
    </row>
    <row r="489" spans="1:4" x14ac:dyDescent="0.25">
      <c r="A489" s="1">
        <v>1</v>
      </c>
      <c r="B489" s="1" t="s">
        <v>13</v>
      </c>
      <c r="C489" s="1">
        <v>58</v>
      </c>
      <c r="D489" s="4">
        <f t="shared" si="8"/>
        <v>58</v>
      </c>
    </row>
    <row r="490" spans="1:4" x14ac:dyDescent="0.25">
      <c r="A490" s="1">
        <v>3</v>
      </c>
      <c r="B490" s="1" t="s">
        <v>13</v>
      </c>
      <c r="C490" s="1">
        <v>30</v>
      </c>
      <c r="D490" s="4">
        <f t="shared" si="8"/>
        <v>30</v>
      </c>
    </row>
    <row r="491" spans="1:4" x14ac:dyDescent="0.25">
      <c r="A491" s="1">
        <v>3</v>
      </c>
      <c r="B491" s="1" t="s">
        <v>13</v>
      </c>
      <c r="C491" s="1">
        <v>9</v>
      </c>
      <c r="D491" s="4">
        <f t="shared" si="8"/>
        <v>9</v>
      </c>
    </row>
    <row r="492" spans="1:4" x14ac:dyDescent="0.25">
      <c r="A492" s="1">
        <v>3</v>
      </c>
      <c r="B492" s="1" t="s">
        <v>13</v>
      </c>
      <c r="D492" s="4">
        <f t="shared" si="8"/>
        <v>26.507588932806325</v>
      </c>
    </row>
    <row r="493" spans="1:4" x14ac:dyDescent="0.25">
      <c r="A493" s="1">
        <v>3</v>
      </c>
      <c r="B493" s="1" t="s">
        <v>13</v>
      </c>
      <c r="C493" s="1">
        <v>21</v>
      </c>
      <c r="D493" s="4">
        <f t="shared" si="8"/>
        <v>21</v>
      </c>
    </row>
    <row r="494" spans="1:4" x14ac:dyDescent="0.25">
      <c r="A494" s="1">
        <v>1</v>
      </c>
      <c r="B494" s="1" t="s">
        <v>13</v>
      </c>
      <c r="C494" s="1">
        <v>55</v>
      </c>
      <c r="D494" s="4">
        <f t="shared" si="8"/>
        <v>55</v>
      </c>
    </row>
    <row r="495" spans="1:4" x14ac:dyDescent="0.25">
      <c r="A495" s="1">
        <v>1</v>
      </c>
      <c r="B495" s="1" t="s">
        <v>13</v>
      </c>
      <c r="C495" s="1">
        <v>71</v>
      </c>
      <c r="D495" s="4">
        <f t="shared" si="8"/>
        <v>71</v>
      </c>
    </row>
    <row r="496" spans="1:4" x14ac:dyDescent="0.25">
      <c r="A496" s="1">
        <v>3</v>
      </c>
      <c r="B496" s="1" t="s">
        <v>13</v>
      </c>
      <c r="C496" s="1">
        <v>21</v>
      </c>
      <c r="D496" s="4">
        <f t="shared" si="8"/>
        <v>21</v>
      </c>
    </row>
    <row r="497" spans="1:4" x14ac:dyDescent="0.25">
      <c r="A497" s="1">
        <v>3</v>
      </c>
      <c r="B497" s="1" t="s">
        <v>13</v>
      </c>
      <c r="D497" s="4">
        <f t="shared" si="8"/>
        <v>26.507588932806325</v>
      </c>
    </row>
    <row r="498" spans="1:4" x14ac:dyDescent="0.25">
      <c r="A498" s="1">
        <v>1</v>
      </c>
      <c r="B498" s="1" t="s">
        <v>17</v>
      </c>
      <c r="C498" s="1">
        <v>54</v>
      </c>
      <c r="D498" s="4">
        <f t="shared" si="8"/>
        <v>54</v>
      </c>
    </row>
    <row r="499" spans="1:4" x14ac:dyDescent="0.25">
      <c r="A499" s="1">
        <v>3</v>
      </c>
      <c r="B499" s="1" t="s">
        <v>13</v>
      </c>
      <c r="D499" s="4">
        <f t="shared" si="8"/>
        <v>26.507588932806325</v>
      </c>
    </row>
    <row r="500" spans="1:4" x14ac:dyDescent="0.25">
      <c r="A500" s="1">
        <v>1</v>
      </c>
      <c r="B500" s="1" t="s">
        <v>17</v>
      </c>
      <c r="C500" s="1">
        <v>25</v>
      </c>
      <c r="D500" s="4">
        <f t="shared" si="8"/>
        <v>25</v>
      </c>
    </row>
    <row r="501" spans="1:4" x14ac:dyDescent="0.25">
      <c r="A501" s="1">
        <v>3</v>
      </c>
      <c r="B501" s="1" t="s">
        <v>13</v>
      </c>
      <c r="C501" s="1">
        <v>24</v>
      </c>
      <c r="D501" s="4">
        <f t="shared" si="8"/>
        <v>24</v>
      </c>
    </row>
    <row r="502" spans="1:4" x14ac:dyDescent="0.25">
      <c r="A502" s="1">
        <v>3</v>
      </c>
      <c r="B502" s="1" t="s">
        <v>13</v>
      </c>
      <c r="C502" s="1">
        <v>17</v>
      </c>
      <c r="D502" s="4">
        <f t="shared" si="8"/>
        <v>17</v>
      </c>
    </row>
    <row r="503" spans="1:4" x14ac:dyDescent="0.25">
      <c r="A503" s="1">
        <v>3</v>
      </c>
      <c r="B503" s="1" t="s">
        <v>17</v>
      </c>
      <c r="C503" s="1">
        <v>21</v>
      </c>
      <c r="D503" s="4">
        <f t="shared" si="8"/>
        <v>21</v>
      </c>
    </row>
    <row r="504" spans="1:4" x14ac:dyDescent="0.25">
      <c r="A504" s="1">
        <v>3</v>
      </c>
      <c r="B504" s="1" t="s">
        <v>17</v>
      </c>
      <c r="D504" s="4">
        <f t="shared" si="8"/>
        <v>21.75</v>
      </c>
    </row>
    <row r="505" spans="1:4" x14ac:dyDescent="0.25">
      <c r="A505" s="1">
        <v>3</v>
      </c>
      <c r="B505" s="1" t="s">
        <v>17</v>
      </c>
      <c r="C505" s="1">
        <v>37</v>
      </c>
      <c r="D505" s="4">
        <f t="shared" si="8"/>
        <v>37</v>
      </c>
    </row>
    <row r="506" spans="1:4" x14ac:dyDescent="0.25">
      <c r="A506" s="1">
        <v>1</v>
      </c>
      <c r="B506" s="1" t="s">
        <v>17</v>
      </c>
      <c r="C506" s="1">
        <v>16</v>
      </c>
      <c r="D506" s="4">
        <f t="shared" si="8"/>
        <v>16</v>
      </c>
    </row>
    <row r="507" spans="1:4" x14ac:dyDescent="0.25">
      <c r="A507" s="1">
        <v>1</v>
      </c>
      <c r="B507" s="1" t="s">
        <v>13</v>
      </c>
      <c r="C507" s="1">
        <v>18</v>
      </c>
      <c r="D507" s="4">
        <f t="shared" si="8"/>
        <v>18</v>
      </c>
    </row>
    <row r="508" spans="1:4" x14ac:dyDescent="0.25">
      <c r="A508" s="1">
        <v>2</v>
      </c>
      <c r="B508" s="1" t="s">
        <v>17</v>
      </c>
      <c r="C508" s="1">
        <v>33</v>
      </c>
      <c r="D508" s="4">
        <f t="shared" si="8"/>
        <v>33</v>
      </c>
    </row>
    <row r="509" spans="1:4" x14ac:dyDescent="0.25">
      <c r="A509" s="1">
        <v>1</v>
      </c>
      <c r="B509" s="1" t="s">
        <v>13</v>
      </c>
      <c r="D509" s="4">
        <f t="shared" si="8"/>
        <v>41.281386138613861</v>
      </c>
    </row>
    <row r="510" spans="1:4" x14ac:dyDescent="0.25">
      <c r="A510" s="1">
        <v>3</v>
      </c>
      <c r="B510" s="1" t="s">
        <v>13</v>
      </c>
      <c r="C510" s="1">
        <v>28</v>
      </c>
      <c r="D510" s="4">
        <f t="shared" si="8"/>
        <v>28</v>
      </c>
    </row>
    <row r="511" spans="1:4" x14ac:dyDescent="0.25">
      <c r="A511" s="1">
        <v>3</v>
      </c>
      <c r="B511" s="1" t="s">
        <v>13</v>
      </c>
      <c r="C511" s="1">
        <v>26</v>
      </c>
      <c r="D511" s="4">
        <f t="shared" si="8"/>
        <v>26</v>
      </c>
    </row>
    <row r="512" spans="1:4" x14ac:dyDescent="0.25">
      <c r="A512" s="1">
        <v>3</v>
      </c>
      <c r="B512" s="1" t="s">
        <v>13</v>
      </c>
      <c r="C512" s="1">
        <v>29</v>
      </c>
      <c r="D512" s="4">
        <f t="shared" si="8"/>
        <v>29</v>
      </c>
    </row>
    <row r="513" spans="1:4" x14ac:dyDescent="0.25">
      <c r="A513" s="1">
        <v>3</v>
      </c>
      <c r="B513" s="1" t="s">
        <v>13</v>
      </c>
      <c r="D513" s="4">
        <f t="shared" si="8"/>
        <v>26.507588932806325</v>
      </c>
    </row>
    <row r="514" spans="1:4" x14ac:dyDescent="0.25">
      <c r="A514" s="1">
        <v>1</v>
      </c>
      <c r="B514" s="1" t="s">
        <v>13</v>
      </c>
      <c r="C514" s="1">
        <v>36</v>
      </c>
      <c r="D514" s="4">
        <f t="shared" si="8"/>
        <v>36</v>
      </c>
    </row>
    <row r="515" spans="1:4" x14ac:dyDescent="0.25">
      <c r="A515" s="1">
        <v>1</v>
      </c>
      <c r="B515" s="1" t="s">
        <v>17</v>
      </c>
      <c r="C515" s="1">
        <v>54</v>
      </c>
      <c r="D515" s="4">
        <f t="shared" ref="D515:D578" si="9">IF(C515="",SUMIFS(Avg_Age,Pclass_Age,A515,Sex_Age,B515),C515)</f>
        <v>54</v>
      </c>
    </row>
    <row r="516" spans="1:4" x14ac:dyDescent="0.25">
      <c r="A516" s="1">
        <v>3</v>
      </c>
      <c r="B516" s="1" t="s">
        <v>13</v>
      </c>
      <c r="C516" s="1">
        <v>24</v>
      </c>
      <c r="D516" s="4">
        <f t="shared" si="9"/>
        <v>24</v>
      </c>
    </row>
    <row r="517" spans="1:4" x14ac:dyDescent="0.25">
      <c r="A517" s="1">
        <v>1</v>
      </c>
      <c r="B517" s="1" t="s">
        <v>13</v>
      </c>
      <c r="C517" s="1">
        <v>47</v>
      </c>
      <c r="D517" s="4">
        <f t="shared" si="9"/>
        <v>47</v>
      </c>
    </row>
    <row r="518" spans="1:4" x14ac:dyDescent="0.25">
      <c r="A518" s="1">
        <v>2</v>
      </c>
      <c r="B518" s="1" t="s">
        <v>17</v>
      </c>
      <c r="C518" s="1">
        <v>34</v>
      </c>
      <c r="D518" s="4">
        <f t="shared" si="9"/>
        <v>34</v>
      </c>
    </row>
    <row r="519" spans="1:4" x14ac:dyDescent="0.25">
      <c r="A519" s="1">
        <v>3</v>
      </c>
      <c r="B519" s="1" t="s">
        <v>13</v>
      </c>
      <c r="D519" s="4">
        <f t="shared" si="9"/>
        <v>26.507588932806325</v>
      </c>
    </row>
    <row r="520" spans="1:4" x14ac:dyDescent="0.25">
      <c r="A520" s="1">
        <v>2</v>
      </c>
      <c r="B520" s="1" t="s">
        <v>17</v>
      </c>
      <c r="C520" s="1">
        <v>36</v>
      </c>
      <c r="D520" s="4">
        <f t="shared" si="9"/>
        <v>36</v>
      </c>
    </row>
    <row r="521" spans="1:4" x14ac:dyDescent="0.25">
      <c r="A521" s="1">
        <v>3</v>
      </c>
      <c r="B521" s="1" t="s">
        <v>13</v>
      </c>
      <c r="C521" s="1">
        <v>32</v>
      </c>
      <c r="D521" s="4">
        <f t="shared" si="9"/>
        <v>32</v>
      </c>
    </row>
    <row r="522" spans="1:4" x14ac:dyDescent="0.25">
      <c r="A522" s="1">
        <v>1</v>
      </c>
      <c r="B522" s="1" t="s">
        <v>17</v>
      </c>
      <c r="C522" s="1">
        <v>30</v>
      </c>
      <c r="D522" s="4">
        <f t="shared" si="9"/>
        <v>30</v>
      </c>
    </row>
    <row r="523" spans="1:4" x14ac:dyDescent="0.25">
      <c r="A523" s="1">
        <v>3</v>
      </c>
      <c r="B523" s="1" t="s">
        <v>13</v>
      </c>
      <c r="C523" s="1">
        <v>22</v>
      </c>
      <c r="D523" s="4">
        <f t="shared" si="9"/>
        <v>22</v>
      </c>
    </row>
    <row r="524" spans="1:4" x14ac:dyDescent="0.25">
      <c r="A524" s="1">
        <v>3</v>
      </c>
      <c r="B524" s="1" t="s">
        <v>13</v>
      </c>
      <c r="D524" s="4">
        <f t="shared" si="9"/>
        <v>26.507588932806325</v>
      </c>
    </row>
    <row r="525" spans="1:4" x14ac:dyDescent="0.25">
      <c r="A525" s="1">
        <v>1</v>
      </c>
      <c r="B525" s="1" t="s">
        <v>17</v>
      </c>
      <c r="C525" s="1">
        <v>44</v>
      </c>
      <c r="D525" s="4">
        <f t="shared" si="9"/>
        <v>44</v>
      </c>
    </row>
    <row r="526" spans="1:4" x14ac:dyDescent="0.25">
      <c r="A526" s="1">
        <v>3</v>
      </c>
      <c r="B526" s="1" t="s">
        <v>13</v>
      </c>
      <c r="D526" s="4">
        <f t="shared" si="9"/>
        <v>26.507588932806325</v>
      </c>
    </row>
    <row r="527" spans="1:4" x14ac:dyDescent="0.25">
      <c r="A527" s="1">
        <v>3</v>
      </c>
      <c r="B527" s="1" t="s">
        <v>13</v>
      </c>
      <c r="C527" s="1">
        <v>40.5</v>
      </c>
      <c r="D527" s="4">
        <f t="shared" si="9"/>
        <v>40.5</v>
      </c>
    </row>
    <row r="528" spans="1:4" x14ac:dyDescent="0.25">
      <c r="A528" s="1">
        <v>2</v>
      </c>
      <c r="B528" s="1" t="s">
        <v>17</v>
      </c>
      <c r="C528" s="1">
        <v>50</v>
      </c>
      <c r="D528" s="4">
        <f t="shared" si="9"/>
        <v>50</v>
      </c>
    </row>
    <row r="529" spans="1:4" x14ac:dyDescent="0.25">
      <c r="A529" s="1">
        <v>1</v>
      </c>
      <c r="B529" s="1" t="s">
        <v>13</v>
      </c>
      <c r="D529" s="4">
        <f t="shared" si="9"/>
        <v>41.281386138613861</v>
      </c>
    </row>
    <row r="530" spans="1:4" x14ac:dyDescent="0.25">
      <c r="A530" s="1">
        <v>3</v>
      </c>
      <c r="B530" s="1" t="s">
        <v>13</v>
      </c>
      <c r="C530" s="1">
        <v>39</v>
      </c>
      <c r="D530" s="4">
        <f t="shared" si="9"/>
        <v>39</v>
      </c>
    </row>
    <row r="531" spans="1:4" x14ac:dyDescent="0.25">
      <c r="A531" s="1">
        <v>2</v>
      </c>
      <c r="B531" s="1" t="s">
        <v>13</v>
      </c>
      <c r="C531" s="1">
        <v>23</v>
      </c>
      <c r="D531" s="4">
        <f t="shared" si="9"/>
        <v>23</v>
      </c>
    </row>
    <row r="532" spans="1:4" x14ac:dyDescent="0.25">
      <c r="A532" s="1">
        <v>2</v>
      </c>
      <c r="B532" s="1" t="s">
        <v>17</v>
      </c>
      <c r="C532" s="1">
        <v>2</v>
      </c>
      <c r="D532" s="4">
        <f t="shared" si="9"/>
        <v>2</v>
      </c>
    </row>
    <row r="533" spans="1:4" x14ac:dyDescent="0.25">
      <c r="A533" s="1">
        <v>3</v>
      </c>
      <c r="B533" s="1" t="s">
        <v>13</v>
      </c>
      <c r="D533" s="4">
        <f t="shared" si="9"/>
        <v>26.507588932806325</v>
      </c>
    </row>
    <row r="534" spans="1:4" x14ac:dyDescent="0.25">
      <c r="A534" s="1">
        <v>3</v>
      </c>
      <c r="B534" s="1" t="s">
        <v>13</v>
      </c>
      <c r="C534" s="1">
        <v>17</v>
      </c>
      <c r="D534" s="4">
        <f t="shared" si="9"/>
        <v>17</v>
      </c>
    </row>
    <row r="535" spans="1:4" x14ac:dyDescent="0.25">
      <c r="A535" s="1">
        <v>3</v>
      </c>
      <c r="B535" s="1" t="s">
        <v>17</v>
      </c>
      <c r="D535" s="4">
        <f t="shared" si="9"/>
        <v>21.75</v>
      </c>
    </row>
    <row r="536" spans="1:4" x14ac:dyDescent="0.25">
      <c r="A536" s="1">
        <v>3</v>
      </c>
      <c r="B536" s="1" t="s">
        <v>17</v>
      </c>
      <c r="C536" s="1">
        <v>30</v>
      </c>
      <c r="D536" s="4">
        <f t="shared" si="9"/>
        <v>30</v>
      </c>
    </row>
    <row r="537" spans="1:4" x14ac:dyDescent="0.25">
      <c r="A537" s="1">
        <v>2</v>
      </c>
      <c r="B537" s="1" t="s">
        <v>17</v>
      </c>
      <c r="C537" s="1">
        <v>7</v>
      </c>
      <c r="D537" s="4">
        <f t="shared" si="9"/>
        <v>7</v>
      </c>
    </row>
    <row r="538" spans="1:4" x14ac:dyDescent="0.25">
      <c r="A538" s="1">
        <v>1</v>
      </c>
      <c r="B538" s="1" t="s">
        <v>13</v>
      </c>
      <c r="C538" s="1">
        <v>45</v>
      </c>
      <c r="D538" s="4">
        <f t="shared" si="9"/>
        <v>45</v>
      </c>
    </row>
    <row r="539" spans="1:4" x14ac:dyDescent="0.25">
      <c r="A539" s="1">
        <v>1</v>
      </c>
      <c r="B539" s="1" t="s">
        <v>17</v>
      </c>
      <c r="C539" s="1">
        <v>30</v>
      </c>
      <c r="D539" s="4">
        <f t="shared" si="9"/>
        <v>30</v>
      </c>
    </row>
    <row r="540" spans="1:4" x14ac:dyDescent="0.25">
      <c r="A540" s="1">
        <v>3</v>
      </c>
      <c r="B540" s="1" t="s">
        <v>13</v>
      </c>
      <c r="D540" s="4">
        <f t="shared" si="9"/>
        <v>26.507588932806325</v>
      </c>
    </row>
    <row r="541" spans="1:4" x14ac:dyDescent="0.25">
      <c r="A541" s="1">
        <v>1</v>
      </c>
      <c r="B541" s="1" t="s">
        <v>17</v>
      </c>
      <c r="C541" s="1">
        <v>22</v>
      </c>
      <c r="D541" s="4">
        <f t="shared" si="9"/>
        <v>22</v>
      </c>
    </row>
    <row r="542" spans="1:4" x14ac:dyDescent="0.25">
      <c r="A542" s="1">
        <v>1</v>
      </c>
      <c r="B542" s="1" t="s">
        <v>17</v>
      </c>
      <c r="C542" s="1">
        <v>36</v>
      </c>
      <c r="D542" s="4">
        <f t="shared" si="9"/>
        <v>36</v>
      </c>
    </row>
    <row r="543" spans="1:4" x14ac:dyDescent="0.25">
      <c r="A543" s="1">
        <v>3</v>
      </c>
      <c r="B543" s="1" t="s">
        <v>17</v>
      </c>
      <c r="C543" s="1">
        <v>9</v>
      </c>
      <c r="D543" s="4">
        <f t="shared" si="9"/>
        <v>9</v>
      </c>
    </row>
    <row r="544" spans="1:4" x14ac:dyDescent="0.25">
      <c r="A544" s="1">
        <v>3</v>
      </c>
      <c r="B544" s="1" t="s">
        <v>17</v>
      </c>
      <c r="C544" s="1">
        <v>11</v>
      </c>
      <c r="D544" s="4">
        <f t="shared" si="9"/>
        <v>11</v>
      </c>
    </row>
    <row r="545" spans="1:4" x14ac:dyDescent="0.25">
      <c r="A545" s="1">
        <v>2</v>
      </c>
      <c r="B545" s="1" t="s">
        <v>13</v>
      </c>
      <c r="C545" s="1">
        <v>32</v>
      </c>
      <c r="D545" s="4">
        <f t="shared" si="9"/>
        <v>32</v>
      </c>
    </row>
    <row r="546" spans="1:4" x14ac:dyDescent="0.25">
      <c r="A546" s="1">
        <v>1</v>
      </c>
      <c r="B546" s="1" t="s">
        <v>13</v>
      </c>
      <c r="C546" s="1">
        <v>50</v>
      </c>
      <c r="D546" s="4">
        <f t="shared" si="9"/>
        <v>50</v>
      </c>
    </row>
    <row r="547" spans="1:4" x14ac:dyDescent="0.25">
      <c r="A547" s="1">
        <v>1</v>
      </c>
      <c r="B547" s="1" t="s">
        <v>13</v>
      </c>
      <c r="C547" s="1">
        <v>64</v>
      </c>
      <c r="D547" s="4">
        <f t="shared" si="9"/>
        <v>64</v>
      </c>
    </row>
    <row r="548" spans="1:4" x14ac:dyDescent="0.25">
      <c r="A548" s="1">
        <v>2</v>
      </c>
      <c r="B548" s="1" t="s">
        <v>17</v>
      </c>
      <c r="C548" s="1">
        <v>19</v>
      </c>
      <c r="D548" s="4">
        <f t="shared" si="9"/>
        <v>19</v>
      </c>
    </row>
    <row r="549" spans="1:4" x14ac:dyDescent="0.25">
      <c r="A549" s="1">
        <v>2</v>
      </c>
      <c r="B549" s="1" t="s">
        <v>13</v>
      </c>
      <c r="D549" s="4">
        <f t="shared" si="9"/>
        <v>30.740707070707071</v>
      </c>
    </row>
    <row r="550" spans="1:4" x14ac:dyDescent="0.25">
      <c r="A550" s="1">
        <v>3</v>
      </c>
      <c r="B550" s="1" t="s">
        <v>13</v>
      </c>
      <c r="C550" s="1">
        <v>33</v>
      </c>
      <c r="D550" s="4">
        <f t="shared" si="9"/>
        <v>33</v>
      </c>
    </row>
    <row r="551" spans="1:4" x14ac:dyDescent="0.25">
      <c r="A551" s="1">
        <v>2</v>
      </c>
      <c r="B551" s="1" t="s">
        <v>13</v>
      </c>
      <c r="C551" s="1">
        <v>8</v>
      </c>
      <c r="D551" s="4">
        <f t="shared" si="9"/>
        <v>8</v>
      </c>
    </row>
    <row r="552" spans="1:4" x14ac:dyDescent="0.25">
      <c r="A552" s="1">
        <v>1</v>
      </c>
      <c r="B552" s="1" t="s">
        <v>13</v>
      </c>
      <c r="C552" s="1">
        <v>17</v>
      </c>
      <c r="D552" s="4">
        <f t="shared" si="9"/>
        <v>17</v>
      </c>
    </row>
    <row r="553" spans="1:4" x14ac:dyDescent="0.25">
      <c r="A553" s="1">
        <v>2</v>
      </c>
      <c r="B553" s="1" t="s">
        <v>13</v>
      </c>
      <c r="C553" s="1">
        <v>27</v>
      </c>
      <c r="D553" s="4">
        <f t="shared" si="9"/>
        <v>27</v>
      </c>
    </row>
    <row r="554" spans="1:4" x14ac:dyDescent="0.25">
      <c r="A554" s="1">
        <v>3</v>
      </c>
      <c r="B554" s="1" t="s">
        <v>13</v>
      </c>
      <c r="D554" s="4">
        <f t="shared" si="9"/>
        <v>26.507588932806325</v>
      </c>
    </row>
    <row r="555" spans="1:4" x14ac:dyDescent="0.25">
      <c r="A555" s="1">
        <v>3</v>
      </c>
      <c r="B555" s="1" t="s">
        <v>13</v>
      </c>
      <c r="C555" s="1">
        <v>22</v>
      </c>
      <c r="D555" s="4">
        <f t="shared" si="9"/>
        <v>22</v>
      </c>
    </row>
    <row r="556" spans="1:4" x14ac:dyDescent="0.25">
      <c r="A556" s="1">
        <v>3</v>
      </c>
      <c r="B556" s="1" t="s">
        <v>17</v>
      </c>
      <c r="C556" s="1">
        <v>22</v>
      </c>
      <c r="D556" s="4">
        <f t="shared" si="9"/>
        <v>22</v>
      </c>
    </row>
    <row r="557" spans="1:4" x14ac:dyDescent="0.25">
      <c r="A557" s="1">
        <v>1</v>
      </c>
      <c r="B557" s="1" t="s">
        <v>13</v>
      </c>
      <c r="C557" s="1">
        <v>62</v>
      </c>
      <c r="D557" s="4">
        <f t="shared" si="9"/>
        <v>62</v>
      </c>
    </row>
    <row r="558" spans="1:4" x14ac:dyDescent="0.25">
      <c r="A558" s="1">
        <v>1</v>
      </c>
      <c r="B558" s="1" t="s">
        <v>17</v>
      </c>
      <c r="C558" s="1">
        <v>48</v>
      </c>
      <c r="D558" s="4">
        <f t="shared" si="9"/>
        <v>48</v>
      </c>
    </row>
    <row r="559" spans="1:4" x14ac:dyDescent="0.25">
      <c r="A559" s="1">
        <v>1</v>
      </c>
      <c r="B559" s="1" t="s">
        <v>13</v>
      </c>
      <c r="D559" s="4">
        <f t="shared" si="9"/>
        <v>41.281386138613861</v>
      </c>
    </row>
    <row r="560" spans="1:4" x14ac:dyDescent="0.25">
      <c r="A560" s="1">
        <v>1</v>
      </c>
      <c r="B560" s="1" t="s">
        <v>17</v>
      </c>
      <c r="C560" s="1">
        <v>39</v>
      </c>
      <c r="D560" s="4">
        <f t="shared" si="9"/>
        <v>39</v>
      </c>
    </row>
    <row r="561" spans="1:4" x14ac:dyDescent="0.25">
      <c r="A561" s="1">
        <v>3</v>
      </c>
      <c r="B561" s="1" t="s">
        <v>17</v>
      </c>
      <c r="C561" s="1">
        <v>36</v>
      </c>
      <c r="D561" s="4">
        <f t="shared" si="9"/>
        <v>36</v>
      </c>
    </row>
    <row r="562" spans="1:4" x14ac:dyDescent="0.25">
      <c r="A562" s="1">
        <v>3</v>
      </c>
      <c r="B562" s="1" t="s">
        <v>13</v>
      </c>
      <c r="D562" s="4">
        <f t="shared" si="9"/>
        <v>26.507588932806325</v>
      </c>
    </row>
    <row r="563" spans="1:4" x14ac:dyDescent="0.25">
      <c r="A563" s="1">
        <v>3</v>
      </c>
      <c r="B563" s="1" t="s">
        <v>13</v>
      </c>
      <c r="C563" s="1">
        <v>40</v>
      </c>
      <c r="D563" s="4">
        <f t="shared" si="9"/>
        <v>40</v>
      </c>
    </row>
    <row r="564" spans="1:4" x14ac:dyDescent="0.25">
      <c r="A564" s="1">
        <v>2</v>
      </c>
      <c r="B564" s="1" t="s">
        <v>13</v>
      </c>
      <c r="C564" s="1">
        <v>28</v>
      </c>
      <c r="D564" s="4">
        <f t="shared" si="9"/>
        <v>28</v>
      </c>
    </row>
    <row r="565" spans="1:4" x14ac:dyDescent="0.25">
      <c r="A565" s="1">
        <v>3</v>
      </c>
      <c r="B565" s="1" t="s">
        <v>13</v>
      </c>
      <c r="D565" s="4">
        <f t="shared" si="9"/>
        <v>26.507588932806325</v>
      </c>
    </row>
    <row r="566" spans="1:4" x14ac:dyDescent="0.25">
      <c r="A566" s="1">
        <v>3</v>
      </c>
      <c r="B566" s="1" t="s">
        <v>17</v>
      </c>
      <c r="D566" s="4">
        <f t="shared" si="9"/>
        <v>21.75</v>
      </c>
    </row>
    <row r="567" spans="1:4" x14ac:dyDescent="0.25">
      <c r="A567" s="1">
        <v>3</v>
      </c>
      <c r="B567" s="1" t="s">
        <v>13</v>
      </c>
      <c r="C567" s="1">
        <v>24</v>
      </c>
      <c r="D567" s="4">
        <f t="shared" si="9"/>
        <v>24</v>
      </c>
    </row>
    <row r="568" spans="1:4" x14ac:dyDescent="0.25">
      <c r="A568" s="1">
        <v>3</v>
      </c>
      <c r="B568" s="1" t="s">
        <v>13</v>
      </c>
      <c r="C568" s="1">
        <v>19</v>
      </c>
      <c r="D568" s="4">
        <f t="shared" si="9"/>
        <v>19</v>
      </c>
    </row>
    <row r="569" spans="1:4" x14ac:dyDescent="0.25">
      <c r="A569" s="1">
        <v>3</v>
      </c>
      <c r="B569" s="1" t="s">
        <v>17</v>
      </c>
      <c r="C569" s="1">
        <v>29</v>
      </c>
      <c r="D569" s="4">
        <f t="shared" si="9"/>
        <v>29</v>
      </c>
    </row>
    <row r="570" spans="1:4" x14ac:dyDescent="0.25">
      <c r="A570" s="1">
        <v>3</v>
      </c>
      <c r="B570" s="1" t="s">
        <v>13</v>
      </c>
      <c r="D570" s="4">
        <f t="shared" si="9"/>
        <v>26.507588932806325</v>
      </c>
    </row>
    <row r="571" spans="1:4" x14ac:dyDescent="0.25">
      <c r="A571" s="1">
        <v>3</v>
      </c>
      <c r="B571" s="1" t="s">
        <v>13</v>
      </c>
      <c r="C571" s="1">
        <v>32</v>
      </c>
      <c r="D571" s="4">
        <f t="shared" si="9"/>
        <v>32</v>
      </c>
    </row>
    <row r="572" spans="1:4" x14ac:dyDescent="0.25">
      <c r="A572" s="1">
        <v>2</v>
      </c>
      <c r="B572" s="1" t="s">
        <v>13</v>
      </c>
      <c r="C572" s="1">
        <v>62</v>
      </c>
      <c r="D572" s="4">
        <f t="shared" si="9"/>
        <v>62</v>
      </c>
    </row>
    <row r="573" spans="1:4" x14ac:dyDescent="0.25">
      <c r="A573" s="1">
        <v>1</v>
      </c>
      <c r="B573" s="1" t="s">
        <v>17</v>
      </c>
      <c r="C573" s="1">
        <v>53</v>
      </c>
      <c r="D573" s="4">
        <f t="shared" si="9"/>
        <v>53</v>
      </c>
    </row>
    <row r="574" spans="1:4" x14ac:dyDescent="0.25">
      <c r="A574" s="1">
        <v>1</v>
      </c>
      <c r="B574" s="1" t="s">
        <v>13</v>
      </c>
      <c r="C574" s="1">
        <v>36</v>
      </c>
      <c r="D574" s="4">
        <f t="shared" si="9"/>
        <v>36</v>
      </c>
    </row>
    <row r="575" spans="1:4" x14ac:dyDescent="0.25">
      <c r="A575" s="1">
        <v>3</v>
      </c>
      <c r="B575" s="1" t="s">
        <v>17</v>
      </c>
      <c r="D575" s="4">
        <f t="shared" si="9"/>
        <v>21.75</v>
      </c>
    </row>
    <row r="576" spans="1:4" x14ac:dyDescent="0.25">
      <c r="A576" s="1">
        <v>3</v>
      </c>
      <c r="B576" s="1" t="s">
        <v>13</v>
      </c>
      <c r="C576" s="1">
        <v>16</v>
      </c>
      <c r="D576" s="4">
        <f t="shared" si="9"/>
        <v>16</v>
      </c>
    </row>
    <row r="577" spans="1:4" x14ac:dyDescent="0.25">
      <c r="A577" s="1">
        <v>3</v>
      </c>
      <c r="B577" s="1" t="s">
        <v>13</v>
      </c>
      <c r="C577" s="1">
        <v>19</v>
      </c>
      <c r="D577" s="4">
        <f t="shared" si="9"/>
        <v>19</v>
      </c>
    </row>
    <row r="578" spans="1:4" x14ac:dyDescent="0.25">
      <c r="A578" s="1">
        <v>2</v>
      </c>
      <c r="B578" s="1" t="s">
        <v>17</v>
      </c>
      <c r="C578" s="1">
        <v>34</v>
      </c>
      <c r="D578" s="4">
        <f t="shared" si="9"/>
        <v>34</v>
      </c>
    </row>
    <row r="579" spans="1:4" x14ac:dyDescent="0.25">
      <c r="A579" s="1">
        <v>1</v>
      </c>
      <c r="B579" s="1" t="s">
        <v>17</v>
      </c>
      <c r="C579" s="1">
        <v>39</v>
      </c>
      <c r="D579" s="4">
        <f t="shared" ref="D579:D642" si="10">IF(C579="",SUMIFS(Avg_Age,Pclass_Age,A579,Sex_Age,B579),C579)</f>
        <v>39</v>
      </c>
    </row>
    <row r="580" spans="1:4" x14ac:dyDescent="0.25">
      <c r="A580" s="1">
        <v>3</v>
      </c>
      <c r="B580" s="1" t="s">
        <v>17</v>
      </c>
      <c r="D580" s="4">
        <f t="shared" si="10"/>
        <v>21.75</v>
      </c>
    </row>
    <row r="581" spans="1:4" x14ac:dyDescent="0.25">
      <c r="A581" s="1">
        <v>3</v>
      </c>
      <c r="B581" s="1" t="s">
        <v>13</v>
      </c>
      <c r="C581" s="1">
        <v>32</v>
      </c>
      <c r="D581" s="4">
        <f t="shared" si="10"/>
        <v>32</v>
      </c>
    </row>
    <row r="582" spans="1:4" x14ac:dyDescent="0.25">
      <c r="A582" s="1">
        <v>2</v>
      </c>
      <c r="B582" s="1" t="s">
        <v>17</v>
      </c>
      <c r="C582" s="1">
        <v>25</v>
      </c>
      <c r="D582" s="4">
        <f t="shared" si="10"/>
        <v>25</v>
      </c>
    </row>
    <row r="583" spans="1:4" x14ac:dyDescent="0.25">
      <c r="A583" s="1">
        <v>1</v>
      </c>
      <c r="B583" s="1" t="s">
        <v>17</v>
      </c>
      <c r="C583" s="1">
        <v>39</v>
      </c>
      <c r="D583" s="4">
        <f t="shared" si="10"/>
        <v>39</v>
      </c>
    </row>
    <row r="584" spans="1:4" x14ac:dyDescent="0.25">
      <c r="A584" s="1">
        <v>2</v>
      </c>
      <c r="B584" s="1" t="s">
        <v>13</v>
      </c>
      <c r="C584" s="1">
        <v>54</v>
      </c>
      <c r="D584" s="4">
        <f t="shared" si="10"/>
        <v>54</v>
      </c>
    </row>
    <row r="585" spans="1:4" x14ac:dyDescent="0.25">
      <c r="A585" s="1">
        <v>1</v>
      </c>
      <c r="B585" s="1" t="s">
        <v>13</v>
      </c>
      <c r="C585" s="1">
        <v>36</v>
      </c>
      <c r="D585" s="4">
        <f t="shared" si="10"/>
        <v>36</v>
      </c>
    </row>
    <row r="586" spans="1:4" x14ac:dyDescent="0.25">
      <c r="A586" s="1">
        <v>3</v>
      </c>
      <c r="B586" s="1" t="s">
        <v>13</v>
      </c>
      <c r="D586" s="4">
        <f t="shared" si="10"/>
        <v>26.507588932806325</v>
      </c>
    </row>
    <row r="587" spans="1:4" x14ac:dyDescent="0.25">
      <c r="A587" s="1">
        <v>1</v>
      </c>
      <c r="B587" s="1" t="s">
        <v>17</v>
      </c>
      <c r="C587" s="1">
        <v>18</v>
      </c>
      <c r="D587" s="4">
        <f t="shared" si="10"/>
        <v>18</v>
      </c>
    </row>
    <row r="588" spans="1:4" x14ac:dyDescent="0.25">
      <c r="A588" s="1">
        <v>2</v>
      </c>
      <c r="B588" s="1" t="s">
        <v>13</v>
      </c>
      <c r="C588" s="1">
        <v>47</v>
      </c>
      <c r="D588" s="4">
        <f t="shared" si="10"/>
        <v>47</v>
      </c>
    </row>
    <row r="589" spans="1:4" x14ac:dyDescent="0.25">
      <c r="A589" s="1">
        <v>1</v>
      </c>
      <c r="B589" s="1" t="s">
        <v>13</v>
      </c>
      <c r="C589" s="1">
        <v>60</v>
      </c>
      <c r="D589" s="4">
        <f t="shared" si="10"/>
        <v>60</v>
      </c>
    </row>
    <row r="590" spans="1:4" x14ac:dyDescent="0.25">
      <c r="A590" s="1">
        <v>3</v>
      </c>
      <c r="B590" s="1" t="s">
        <v>13</v>
      </c>
      <c r="C590" s="1">
        <v>22</v>
      </c>
      <c r="D590" s="4">
        <f t="shared" si="10"/>
        <v>22</v>
      </c>
    </row>
    <row r="591" spans="1:4" x14ac:dyDescent="0.25">
      <c r="A591" s="1">
        <v>3</v>
      </c>
      <c r="B591" s="1" t="s">
        <v>13</v>
      </c>
      <c r="D591" s="4">
        <f t="shared" si="10"/>
        <v>26.507588932806325</v>
      </c>
    </row>
    <row r="592" spans="1:4" x14ac:dyDescent="0.25">
      <c r="A592" s="1">
        <v>3</v>
      </c>
      <c r="B592" s="1" t="s">
        <v>13</v>
      </c>
      <c r="C592" s="1">
        <v>35</v>
      </c>
      <c r="D592" s="4">
        <f t="shared" si="10"/>
        <v>35</v>
      </c>
    </row>
    <row r="593" spans="1:4" x14ac:dyDescent="0.25">
      <c r="A593" s="1">
        <v>1</v>
      </c>
      <c r="B593" s="1" t="s">
        <v>17</v>
      </c>
      <c r="C593" s="1">
        <v>52</v>
      </c>
      <c r="D593" s="4">
        <f t="shared" si="10"/>
        <v>52</v>
      </c>
    </row>
    <row r="594" spans="1:4" x14ac:dyDescent="0.25">
      <c r="A594" s="1">
        <v>3</v>
      </c>
      <c r="B594" s="1" t="s">
        <v>13</v>
      </c>
      <c r="C594" s="1">
        <v>47</v>
      </c>
      <c r="D594" s="4">
        <f t="shared" si="10"/>
        <v>47</v>
      </c>
    </row>
    <row r="595" spans="1:4" x14ac:dyDescent="0.25">
      <c r="A595" s="1">
        <v>3</v>
      </c>
      <c r="B595" s="1" t="s">
        <v>17</v>
      </c>
      <c r="D595" s="4">
        <f t="shared" si="10"/>
        <v>21.75</v>
      </c>
    </row>
    <row r="596" spans="1:4" x14ac:dyDescent="0.25">
      <c r="A596" s="1">
        <v>2</v>
      </c>
      <c r="B596" s="1" t="s">
        <v>13</v>
      </c>
      <c r="C596" s="1">
        <v>37</v>
      </c>
      <c r="D596" s="4">
        <f t="shared" si="10"/>
        <v>37</v>
      </c>
    </row>
    <row r="597" spans="1:4" x14ac:dyDescent="0.25">
      <c r="A597" s="1">
        <v>3</v>
      </c>
      <c r="B597" s="1" t="s">
        <v>13</v>
      </c>
      <c r="C597" s="1">
        <v>36</v>
      </c>
      <c r="D597" s="4">
        <f t="shared" si="10"/>
        <v>36</v>
      </c>
    </row>
    <row r="598" spans="1:4" x14ac:dyDescent="0.25">
      <c r="A598" s="1">
        <v>2</v>
      </c>
      <c r="B598" s="1" t="s">
        <v>17</v>
      </c>
      <c r="D598" s="4">
        <f t="shared" si="10"/>
        <v>28.722972972972972</v>
      </c>
    </row>
    <row r="599" spans="1:4" x14ac:dyDescent="0.25">
      <c r="A599" s="1">
        <v>3</v>
      </c>
      <c r="B599" s="1" t="s">
        <v>13</v>
      </c>
      <c r="C599" s="1">
        <v>49</v>
      </c>
      <c r="D599" s="4">
        <f t="shared" si="10"/>
        <v>49</v>
      </c>
    </row>
    <row r="600" spans="1:4" x14ac:dyDescent="0.25">
      <c r="A600" s="1">
        <v>3</v>
      </c>
      <c r="B600" s="1" t="s">
        <v>13</v>
      </c>
      <c r="D600" s="4">
        <f t="shared" si="10"/>
        <v>26.507588932806325</v>
      </c>
    </row>
    <row r="601" spans="1:4" x14ac:dyDescent="0.25">
      <c r="A601" s="1">
        <v>1</v>
      </c>
      <c r="B601" s="1" t="s">
        <v>13</v>
      </c>
      <c r="C601" s="1">
        <v>49</v>
      </c>
      <c r="D601" s="4">
        <f t="shared" si="10"/>
        <v>49</v>
      </c>
    </row>
    <row r="602" spans="1:4" x14ac:dyDescent="0.25">
      <c r="A602" s="1">
        <v>2</v>
      </c>
      <c r="B602" s="1" t="s">
        <v>17</v>
      </c>
      <c r="C602" s="1">
        <v>24</v>
      </c>
      <c r="D602" s="4">
        <f t="shared" si="10"/>
        <v>24</v>
      </c>
    </row>
    <row r="603" spans="1:4" x14ac:dyDescent="0.25">
      <c r="A603" s="1">
        <v>3</v>
      </c>
      <c r="B603" s="1" t="s">
        <v>13</v>
      </c>
      <c r="D603" s="4">
        <f t="shared" si="10"/>
        <v>26.507588932806325</v>
      </c>
    </row>
    <row r="604" spans="1:4" x14ac:dyDescent="0.25">
      <c r="A604" s="1">
        <v>1</v>
      </c>
      <c r="B604" s="1" t="s">
        <v>13</v>
      </c>
      <c r="D604" s="4">
        <f t="shared" si="10"/>
        <v>41.281386138613861</v>
      </c>
    </row>
    <row r="605" spans="1:4" x14ac:dyDescent="0.25">
      <c r="A605" s="1">
        <v>3</v>
      </c>
      <c r="B605" s="1" t="s">
        <v>13</v>
      </c>
      <c r="C605" s="1">
        <v>44</v>
      </c>
      <c r="D605" s="4">
        <f t="shared" si="10"/>
        <v>44</v>
      </c>
    </row>
    <row r="606" spans="1:4" x14ac:dyDescent="0.25">
      <c r="A606" s="1">
        <v>1</v>
      </c>
      <c r="B606" s="1" t="s">
        <v>13</v>
      </c>
      <c r="C606" s="1">
        <v>35</v>
      </c>
      <c r="D606" s="4">
        <f t="shared" si="10"/>
        <v>35</v>
      </c>
    </row>
    <row r="607" spans="1:4" x14ac:dyDescent="0.25">
      <c r="A607" s="1">
        <v>3</v>
      </c>
      <c r="B607" s="1" t="s">
        <v>13</v>
      </c>
      <c r="C607" s="1">
        <v>36</v>
      </c>
      <c r="D607" s="4">
        <f t="shared" si="10"/>
        <v>36</v>
      </c>
    </row>
    <row r="608" spans="1:4" x14ac:dyDescent="0.25">
      <c r="A608" s="1">
        <v>3</v>
      </c>
      <c r="B608" s="1" t="s">
        <v>13</v>
      </c>
      <c r="C608" s="1">
        <v>30</v>
      </c>
      <c r="D608" s="4">
        <f t="shared" si="10"/>
        <v>30</v>
      </c>
    </row>
    <row r="609" spans="1:4" x14ac:dyDescent="0.25">
      <c r="A609" s="1">
        <v>1</v>
      </c>
      <c r="B609" s="1" t="s">
        <v>13</v>
      </c>
      <c r="C609" s="1">
        <v>27</v>
      </c>
      <c r="D609" s="4">
        <f t="shared" si="10"/>
        <v>27</v>
      </c>
    </row>
    <row r="610" spans="1:4" x14ac:dyDescent="0.25">
      <c r="A610" s="1">
        <v>2</v>
      </c>
      <c r="B610" s="1" t="s">
        <v>17</v>
      </c>
      <c r="C610" s="1">
        <v>22</v>
      </c>
      <c r="D610" s="4">
        <f t="shared" si="10"/>
        <v>22</v>
      </c>
    </row>
    <row r="611" spans="1:4" x14ac:dyDescent="0.25">
      <c r="A611" s="1">
        <v>1</v>
      </c>
      <c r="B611" s="1" t="s">
        <v>17</v>
      </c>
      <c r="C611" s="1">
        <v>40</v>
      </c>
      <c r="D611" s="4">
        <f t="shared" si="10"/>
        <v>40</v>
      </c>
    </row>
    <row r="612" spans="1:4" x14ac:dyDescent="0.25">
      <c r="A612" s="1">
        <v>3</v>
      </c>
      <c r="B612" s="1" t="s">
        <v>17</v>
      </c>
      <c r="C612" s="1">
        <v>39</v>
      </c>
      <c r="D612" s="4">
        <f t="shared" si="10"/>
        <v>39</v>
      </c>
    </row>
    <row r="613" spans="1:4" x14ac:dyDescent="0.25">
      <c r="A613" s="1">
        <v>3</v>
      </c>
      <c r="B613" s="1" t="s">
        <v>13</v>
      </c>
      <c r="D613" s="4">
        <f t="shared" si="10"/>
        <v>26.507588932806325</v>
      </c>
    </row>
    <row r="614" spans="1:4" x14ac:dyDescent="0.25">
      <c r="A614" s="1">
        <v>3</v>
      </c>
      <c r="B614" s="1" t="s">
        <v>17</v>
      </c>
      <c r="D614" s="4">
        <f t="shared" si="10"/>
        <v>21.75</v>
      </c>
    </row>
    <row r="615" spans="1:4" x14ac:dyDescent="0.25">
      <c r="A615" s="1">
        <v>3</v>
      </c>
      <c r="B615" s="1" t="s">
        <v>13</v>
      </c>
      <c r="D615" s="4">
        <f t="shared" si="10"/>
        <v>26.507588932806325</v>
      </c>
    </row>
    <row r="616" spans="1:4" x14ac:dyDescent="0.25">
      <c r="A616" s="1">
        <v>3</v>
      </c>
      <c r="B616" s="1" t="s">
        <v>13</v>
      </c>
      <c r="C616" s="1">
        <v>35</v>
      </c>
      <c r="D616" s="4">
        <f t="shared" si="10"/>
        <v>35</v>
      </c>
    </row>
    <row r="617" spans="1:4" x14ac:dyDescent="0.25">
      <c r="A617" s="1">
        <v>2</v>
      </c>
      <c r="B617" s="1" t="s">
        <v>17</v>
      </c>
      <c r="C617" s="1">
        <v>24</v>
      </c>
      <c r="D617" s="4">
        <f t="shared" si="10"/>
        <v>24</v>
      </c>
    </row>
    <row r="618" spans="1:4" x14ac:dyDescent="0.25">
      <c r="A618" s="1">
        <v>3</v>
      </c>
      <c r="B618" s="1" t="s">
        <v>13</v>
      </c>
      <c r="C618" s="1">
        <v>34</v>
      </c>
      <c r="D618" s="4">
        <f t="shared" si="10"/>
        <v>34</v>
      </c>
    </row>
    <row r="619" spans="1:4" x14ac:dyDescent="0.25">
      <c r="A619" s="1">
        <v>3</v>
      </c>
      <c r="B619" s="1" t="s">
        <v>17</v>
      </c>
      <c r="C619" s="1">
        <v>26</v>
      </c>
      <c r="D619" s="4">
        <f t="shared" si="10"/>
        <v>26</v>
      </c>
    </row>
    <row r="620" spans="1:4" x14ac:dyDescent="0.25">
      <c r="A620" s="1">
        <v>2</v>
      </c>
      <c r="B620" s="1" t="s">
        <v>17</v>
      </c>
      <c r="C620" s="1">
        <v>4</v>
      </c>
      <c r="D620" s="4">
        <f t="shared" si="10"/>
        <v>4</v>
      </c>
    </row>
    <row r="621" spans="1:4" x14ac:dyDescent="0.25">
      <c r="A621" s="1">
        <v>2</v>
      </c>
      <c r="B621" s="1" t="s">
        <v>13</v>
      </c>
      <c r="C621" s="1">
        <v>26</v>
      </c>
      <c r="D621" s="4">
        <f t="shared" si="10"/>
        <v>26</v>
      </c>
    </row>
    <row r="622" spans="1:4" x14ac:dyDescent="0.25">
      <c r="A622" s="1">
        <v>3</v>
      </c>
      <c r="B622" s="1" t="s">
        <v>13</v>
      </c>
      <c r="C622" s="1">
        <v>27</v>
      </c>
      <c r="D622" s="4">
        <f t="shared" si="10"/>
        <v>27</v>
      </c>
    </row>
    <row r="623" spans="1:4" x14ac:dyDescent="0.25">
      <c r="A623" s="1">
        <v>1</v>
      </c>
      <c r="B623" s="1" t="s">
        <v>13</v>
      </c>
      <c r="C623" s="1">
        <v>42</v>
      </c>
      <c r="D623" s="4">
        <f t="shared" si="10"/>
        <v>42</v>
      </c>
    </row>
    <row r="624" spans="1:4" x14ac:dyDescent="0.25">
      <c r="A624" s="1">
        <v>3</v>
      </c>
      <c r="B624" s="1" t="s">
        <v>13</v>
      </c>
      <c r="C624" s="1">
        <v>20</v>
      </c>
      <c r="D624" s="4">
        <f t="shared" si="10"/>
        <v>20</v>
      </c>
    </row>
    <row r="625" spans="1:4" x14ac:dyDescent="0.25">
      <c r="A625" s="1">
        <v>3</v>
      </c>
      <c r="B625" s="1" t="s">
        <v>13</v>
      </c>
      <c r="C625" s="1">
        <v>21</v>
      </c>
      <c r="D625" s="4">
        <f t="shared" si="10"/>
        <v>21</v>
      </c>
    </row>
    <row r="626" spans="1:4" x14ac:dyDescent="0.25">
      <c r="A626" s="1">
        <v>3</v>
      </c>
      <c r="B626" s="1" t="s">
        <v>13</v>
      </c>
      <c r="C626" s="1">
        <v>21</v>
      </c>
      <c r="D626" s="4">
        <f t="shared" si="10"/>
        <v>21</v>
      </c>
    </row>
    <row r="627" spans="1:4" x14ac:dyDescent="0.25">
      <c r="A627" s="1">
        <v>1</v>
      </c>
      <c r="B627" s="1" t="s">
        <v>13</v>
      </c>
      <c r="C627" s="1">
        <v>61</v>
      </c>
      <c r="D627" s="4">
        <f t="shared" si="10"/>
        <v>61</v>
      </c>
    </row>
    <row r="628" spans="1:4" x14ac:dyDescent="0.25">
      <c r="A628" s="1">
        <v>2</v>
      </c>
      <c r="B628" s="1" t="s">
        <v>13</v>
      </c>
      <c r="C628" s="1">
        <v>57</v>
      </c>
      <c r="D628" s="4">
        <f t="shared" si="10"/>
        <v>57</v>
      </c>
    </row>
    <row r="629" spans="1:4" x14ac:dyDescent="0.25">
      <c r="A629" s="1">
        <v>1</v>
      </c>
      <c r="B629" s="1" t="s">
        <v>17</v>
      </c>
      <c r="C629" s="1">
        <v>21</v>
      </c>
      <c r="D629" s="4">
        <f t="shared" si="10"/>
        <v>21</v>
      </c>
    </row>
    <row r="630" spans="1:4" x14ac:dyDescent="0.25">
      <c r="A630" s="1">
        <v>3</v>
      </c>
      <c r="B630" s="1" t="s">
        <v>13</v>
      </c>
      <c r="C630" s="1">
        <v>26</v>
      </c>
      <c r="D630" s="4">
        <f t="shared" si="10"/>
        <v>26</v>
      </c>
    </row>
    <row r="631" spans="1:4" x14ac:dyDescent="0.25">
      <c r="A631" s="1">
        <v>3</v>
      </c>
      <c r="B631" s="1" t="s">
        <v>13</v>
      </c>
      <c r="D631" s="4">
        <f t="shared" si="10"/>
        <v>26.507588932806325</v>
      </c>
    </row>
    <row r="632" spans="1:4" x14ac:dyDescent="0.25">
      <c r="A632" s="1">
        <v>1</v>
      </c>
      <c r="B632" s="1" t="s">
        <v>13</v>
      </c>
      <c r="C632" s="1">
        <v>80</v>
      </c>
      <c r="D632" s="4">
        <f t="shared" si="10"/>
        <v>80</v>
      </c>
    </row>
    <row r="633" spans="1:4" x14ac:dyDescent="0.25">
      <c r="A633" s="1">
        <v>3</v>
      </c>
      <c r="B633" s="1" t="s">
        <v>13</v>
      </c>
      <c r="C633" s="1">
        <v>51</v>
      </c>
      <c r="D633" s="4">
        <f t="shared" si="10"/>
        <v>51</v>
      </c>
    </row>
    <row r="634" spans="1:4" x14ac:dyDescent="0.25">
      <c r="A634" s="1">
        <v>1</v>
      </c>
      <c r="B634" s="1" t="s">
        <v>13</v>
      </c>
      <c r="C634" s="1">
        <v>32</v>
      </c>
      <c r="D634" s="4">
        <f t="shared" si="10"/>
        <v>32</v>
      </c>
    </row>
    <row r="635" spans="1:4" x14ac:dyDescent="0.25">
      <c r="A635" s="1">
        <v>1</v>
      </c>
      <c r="B635" s="1" t="s">
        <v>13</v>
      </c>
      <c r="D635" s="4">
        <f t="shared" si="10"/>
        <v>41.281386138613861</v>
      </c>
    </row>
    <row r="636" spans="1:4" x14ac:dyDescent="0.25">
      <c r="A636" s="1">
        <v>3</v>
      </c>
      <c r="B636" s="1" t="s">
        <v>17</v>
      </c>
      <c r="C636" s="1">
        <v>9</v>
      </c>
      <c r="D636" s="4">
        <f t="shared" si="10"/>
        <v>9</v>
      </c>
    </row>
    <row r="637" spans="1:4" x14ac:dyDescent="0.25">
      <c r="A637" s="1">
        <v>2</v>
      </c>
      <c r="B637" s="1" t="s">
        <v>17</v>
      </c>
      <c r="C637" s="1">
        <v>28</v>
      </c>
      <c r="D637" s="4">
        <f t="shared" si="10"/>
        <v>28</v>
      </c>
    </row>
    <row r="638" spans="1:4" x14ac:dyDescent="0.25">
      <c r="A638" s="1">
        <v>3</v>
      </c>
      <c r="B638" s="1" t="s">
        <v>13</v>
      </c>
      <c r="C638" s="1">
        <v>32</v>
      </c>
      <c r="D638" s="4">
        <f t="shared" si="10"/>
        <v>32</v>
      </c>
    </row>
    <row r="639" spans="1:4" x14ac:dyDescent="0.25">
      <c r="A639" s="1">
        <v>2</v>
      </c>
      <c r="B639" s="1" t="s">
        <v>13</v>
      </c>
      <c r="C639" s="1">
        <v>31</v>
      </c>
      <c r="D639" s="4">
        <f t="shared" si="10"/>
        <v>31</v>
      </c>
    </row>
    <row r="640" spans="1:4" x14ac:dyDescent="0.25">
      <c r="A640" s="1">
        <v>3</v>
      </c>
      <c r="B640" s="1" t="s">
        <v>17</v>
      </c>
      <c r="C640" s="1">
        <v>41</v>
      </c>
      <c r="D640" s="4">
        <f t="shared" si="10"/>
        <v>41</v>
      </c>
    </row>
    <row r="641" spans="1:4" x14ac:dyDescent="0.25">
      <c r="A641" s="1">
        <v>3</v>
      </c>
      <c r="B641" s="1" t="s">
        <v>13</v>
      </c>
      <c r="D641" s="4">
        <f t="shared" si="10"/>
        <v>26.507588932806325</v>
      </c>
    </row>
    <row r="642" spans="1:4" x14ac:dyDescent="0.25">
      <c r="A642" s="1">
        <v>3</v>
      </c>
      <c r="B642" s="1" t="s">
        <v>13</v>
      </c>
      <c r="C642" s="1">
        <v>20</v>
      </c>
      <c r="D642" s="4">
        <f t="shared" si="10"/>
        <v>20</v>
      </c>
    </row>
    <row r="643" spans="1:4" x14ac:dyDescent="0.25">
      <c r="A643" s="1">
        <v>1</v>
      </c>
      <c r="B643" s="1" t="s">
        <v>17</v>
      </c>
      <c r="C643" s="1">
        <v>24</v>
      </c>
      <c r="D643" s="4">
        <f t="shared" ref="D643:D706" si="11">IF(C643="",SUMIFS(Avg_Age,Pclass_Age,A643,Sex_Age,B643),C643)</f>
        <v>24</v>
      </c>
    </row>
    <row r="644" spans="1:4" x14ac:dyDescent="0.25">
      <c r="A644" s="1">
        <v>3</v>
      </c>
      <c r="B644" s="1" t="s">
        <v>17</v>
      </c>
      <c r="C644" s="1">
        <v>2</v>
      </c>
      <c r="D644" s="4">
        <f t="shared" si="11"/>
        <v>2</v>
      </c>
    </row>
    <row r="645" spans="1:4" x14ac:dyDescent="0.25">
      <c r="A645" s="1">
        <v>3</v>
      </c>
      <c r="B645" s="1" t="s">
        <v>13</v>
      </c>
      <c r="D645" s="4">
        <f t="shared" si="11"/>
        <v>26.507588932806325</v>
      </c>
    </row>
    <row r="646" spans="1:4" x14ac:dyDescent="0.25">
      <c r="A646" s="1">
        <v>3</v>
      </c>
      <c r="B646" s="1" t="s">
        <v>17</v>
      </c>
      <c r="C646" s="1">
        <v>0.75</v>
      </c>
      <c r="D646" s="4">
        <f t="shared" si="11"/>
        <v>0.75</v>
      </c>
    </row>
    <row r="647" spans="1:4" x14ac:dyDescent="0.25">
      <c r="A647" s="1">
        <v>1</v>
      </c>
      <c r="B647" s="1" t="s">
        <v>13</v>
      </c>
      <c r="C647" s="1">
        <v>48</v>
      </c>
      <c r="D647" s="4">
        <f t="shared" si="11"/>
        <v>48</v>
      </c>
    </row>
    <row r="648" spans="1:4" x14ac:dyDescent="0.25">
      <c r="A648" s="1">
        <v>3</v>
      </c>
      <c r="B648" s="1" t="s">
        <v>13</v>
      </c>
      <c r="C648" s="1">
        <v>19</v>
      </c>
      <c r="D648" s="4">
        <f t="shared" si="11"/>
        <v>19</v>
      </c>
    </row>
    <row r="649" spans="1:4" x14ac:dyDescent="0.25">
      <c r="A649" s="1">
        <v>1</v>
      </c>
      <c r="B649" s="1" t="s">
        <v>13</v>
      </c>
      <c r="C649" s="1">
        <v>56</v>
      </c>
      <c r="D649" s="4">
        <f t="shared" si="11"/>
        <v>56</v>
      </c>
    </row>
    <row r="650" spans="1:4" x14ac:dyDescent="0.25">
      <c r="A650" s="1">
        <v>3</v>
      </c>
      <c r="B650" s="1" t="s">
        <v>13</v>
      </c>
      <c r="D650" s="4">
        <f t="shared" si="11"/>
        <v>26.507588932806325</v>
      </c>
    </row>
    <row r="651" spans="1:4" x14ac:dyDescent="0.25">
      <c r="A651" s="1">
        <v>3</v>
      </c>
      <c r="B651" s="1" t="s">
        <v>17</v>
      </c>
      <c r="C651" s="1">
        <v>23</v>
      </c>
      <c r="D651" s="4">
        <f t="shared" si="11"/>
        <v>23</v>
      </c>
    </row>
    <row r="652" spans="1:4" x14ac:dyDescent="0.25">
      <c r="A652" s="1">
        <v>3</v>
      </c>
      <c r="B652" s="1" t="s">
        <v>13</v>
      </c>
      <c r="D652" s="4">
        <f t="shared" si="11"/>
        <v>26.507588932806325</v>
      </c>
    </row>
    <row r="653" spans="1:4" x14ac:dyDescent="0.25">
      <c r="A653" s="1">
        <v>2</v>
      </c>
      <c r="B653" s="1" t="s">
        <v>17</v>
      </c>
      <c r="C653" s="1">
        <v>18</v>
      </c>
      <c r="D653" s="4">
        <f t="shared" si="11"/>
        <v>18</v>
      </c>
    </row>
    <row r="654" spans="1:4" x14ac:dyDescent="0.25">
      <c r="A654" s="1">
        <v>3</v>
      </c>
      <c r="B654" s="1" t="s">
        <v>13</v>
      </c>
      <c r="C654" s="1">
        <v>21</v>
      </c>
      <c r="D654" s="4">
        <f t="shared" si="11"/>
        <v>21</v>
      </c>
    </row>
    <row r="655" spans="1:4" x14ac:dyDescent="0.25">
      <c r="A655" s="1">
        <v>3</v>
      </c>
      <c r="B655" s="1" t="s">
        <v>17</v>
      </c>
      <c r="D655" s="4">
        <f t="shared" si="11"/>
        <v>21.75</v>
      </c>
    </row>
    <row r="656" spans="1:4" x14ac:dyDescent="0.25">
      <c r="A656" s="1">
        <v>3</v>
      </c>
      <c r="B656" s="1" t="s">
        <v>17</v>
      </c>
      <c r="C656" s="1">
        <v>18</v>
      </c>
      <c r="D656" s="4">
        <f t="shared" si="11"/>
        <v>18</v>
      </c>
    </row>
    <row r="657" spans="1:4" x14ac:dyDescent="0.25">
      <c r="A657" s="1">
        <v>2</v>
      </c>
      <c r="B657" s="1" t="s">
        <v>13</v>
      </c>
      <c r="C657" s="1">
        <v>24</v>
      </c>
      <c r="D657" s="4">
        <f t="shared" si="11"/>
        <v>24</v>
      </c>
    </row>
    <row r="658" spans="1:4" x14ac:dyDescent="0.25">
      <c r="A658" s="1">
        <v>3</v>
      </c>
      <c r="B658" s="1" t="s">
        <v>13</v>
      </c>
      <c r="D658" s="4">
        <f t="shared" si="11"/>
        <v>26.507588932806325</v>
      </c>
    </row>
    <row r="659" spans="1:4" x14ac:dyDescent="0.25">
      <c r="A659" s="1">
        <v>3</v>
      </c>
      <c r="B659" s="1" t="s">
        <v>17</v>
      </c>
      <c r="C659" s="1">
        <v>32</v>
      </c>
      <c r="D659" s="4">
        <f t="shared" si="11"/>
        <v>32</v>
      </c>
    </row>
    <row r="660" spans="1:4" x14ac:dyDescent="0.25">
      <c r="A660" s="1">
        <v>2</v>
      </c>
      <c r="B660" s="1" t="s">
        <v>13</v>
      </c>
      <c r="C660" s="1">
        <v>23</v>
      </c>
      <c r="D660" s="4">
        <f t="shared" si="11"/>
        <v>23</v>
      </c>
    </row>
    <row r="661" spans="1:4" x14ac:dyDescent="0.25">
      <c r="A661" s="1">
        <v>1</v>
      </c>
      <c r="B661" s="1" t="s">
        <v>13</v>
      </c>
      <c r="C661" s="1">
        <v>58</v>
      </c>
      <c r="D661" s="4">
        <f t="shared" si="11"/>
        <v>58</v>
      </c>
    </row>
    <row r="662" spans="1:4" x14ac:dyDescent="0.25">
      <c r="A662" s="1">
        <v>1</v>
      </c>
      <c r="B662" s="1" t="s">
        <v>13</v>
      </c>
      <c r="C662" s="1">
        <v>50</v>
      </c>
      <c r="D662" s="4">
        <f t="shared" si="11"/>
        <v>50</v>
      </c>
    </row>
    <row r="663" spans="1:4" x14ac:dyDescent="0.25">
      <c r="A663" s="1">
        <v>3</v>
      </c>
      <c r="B663" s="1" t="s">
        <v>13</v>
      </c>
      <c r="C663" s="1">
        <v>40</v>
      </c>
      <c r="D663" s="4">
        <f t="shared" si="11"/>
        <v>40</v>
      </c>
    </row>
    <row r="664" spans="1:4" x14ac:dyDescent="0.25">
      <c r="A664" s="1">
        <v>1</v>
      </c>
      <c r="B664" s="1" t="s">
        <v>13</v>
      </c>
      <c r="C664" s="1">
        <v>47</v>
      </c>
      <c r="D664" s="4">
        <f t="shared" si="11"/>
        <v>47</v>
      </c>
    </row>
    <row r="665" spans="1:4" x14ac:dyDescent="0.25">
      <c r="A665" s="1">
        <v>3</v>
      </c>
      <c r="B665" s="1" t="s">
        <v>13</v>
      </c>
      <c r="C665" s="1">
        <v>36</v>
      </c>
      <c r="D665" s="4">
        <f t="shared" si="11"/>
        <v>36</v>
      </c>
    </row>
    <row r="666" spans="1:4" x14ac:dyDescent="0.25">
      <c r="A666" s="1">
        <v>3</v>
      </c>
      <c r="B666" s="1" t="s">
        <v>13</v>
      </c>
      <c r="C666" s="1">
        <v>20</v>
      </c>
      <c r="D666" s="4">
        <f t="shared" si="11"/>
        <v>20</v>
      </c>
    </row>
    <row r="667" spans="1:4" x14ac:dyDescent="0.25">
      <c r="A667" s="1">
        <v>2</v>
      </c>
      <c r="B667" s="1" t="s">
        <v>13</v>
      </c>
      <c r="C667" s="1">
        <v>32</v>
      </c>
      <c r="D667" s="4">
        <f t="shared" si="11"/>
        <v>32</v>
      </c>
    </row>
    <row r="668" spans="1:4" x14ac:dyDescent="0.25">
      <c r="A668" s="1">
        <v>2</v>
      </c>
      <c r="B668" s="1" t="s">
        <v>13</v>
      </c>
      <c r="C668" s="1">
        <v>25</v>
      </c>
      <c r="D668" s="4">
        <f t="shared" si="11"/>
        <v>25</v>
      </c>
    </row>
    <row r="669" spans="1:4" x14ac:dyDescent="0.25">
      <c r="A669" s="1">
        <v>3</v>
      </c>
      <c r="B669" s="1" t="s">
        <v>13</v>
      </c>
      <c r="D669" s="4">
        <f t="shared" si="11"/>
        <v>26.507588932806325</v>
      </c>
    </row>
    <row r="670" spans="1:4" x14ac:dyDescent="0.25">
      <c r="A670" s="1">
        <v>3</v>
      </c>
      <c r="B670" s="1" t="s">
        <v>13</v>
      </c>
      <c r="C670" s="1">
        <v>43</v>
      </c>
      <c r="D670" s="4">
        <f t="shared" si="11"/>
        <v>43</v>
      </c>
    </row>
    <row r="671" spans="1:4" x14ac:dyDescent="0.25">
      <c r="A671" s="1">
        <v>1</v>
      </c>
      <c r="B671" s="1" t="s">
        <v>17</v>
      </c>
      <c r="D671" s="4">
        <f t="shared" si="11"/>
        <v>34.611764705882351</v>
      </c>
    </row>
    <row r="672" spans="1:4" x14ac:dyDescent="0.25">
      <c r="A672" s="1">
        <v>2</v>
      </c>
      <c r="B672" s="1" t="s">
        <v>17</v>
      </c>
      <c r="C672" s="1">
        <v>40</v>
      </c>
      <c r="D672" s="4">
        <f t="shared" si="11"/>
        <v>40</v>
      </c>
    </row>
    <row r="673" spans="1:4" x14ac:dyDescent="0.25">
      <c r="A673" s="1">
        <v>1</v>
      </c>
      <c r="B673" s="1" t="s">
        <v>13</v>
      </c>
      <c r="C673" s="1">
        <v>31</v>
      </c>
      <c r="D673" s="4">
        <f t="shared" si="11"/>
        <v>31</v>
      </c>
    </row>
    <row r="674" spans="1:4" x14ac:dyDescent="0.25">
      <c r="A674" s="1">
        <v>2</v>
      </c>
      <c r="B674" s="1" t="s">
        <v>13</v>
      </c>
      <c r="C674" s="1">
        <v>70</v>
      </c>
      <c r="D674" s="4">
        <f t="shared" si="11"/>
        <v>70</v>
      </c>
    </row>
    <row r="675" spans="1:4" x14ac:dyDescent="0.25">
      <c r="A675" s="1">
        <v>2</v>
      </c>
      <c r="B675" s="1" t="s">
        <v>13</v>
      </c>
      <c r="C675" s="1">
        <v>31</v>
      </c>
      <c r="D675" s="4">
        <f t="shared" si="11"/>
        <v>31</v>
      </c>
    </row>
    <row r="676" spans="1:4" x14ac:dyDescent="0.25">
      <c r="A676" s="1">
        <v>2</v>
      </c>
      <c r="B676" s="1" t="s">
        <v>13</v>
      </c>
      <c r="D676" s="4">
        <f t="shared" si="11"/>
        <v>30.740707070707071</v>
      </c>
    </row>
    <row r="677" spans="1:4" x14ac:dyDescent="0.25">
      <c r="A677" s="1">
        <v>3</v>
      </c>
      <c r="B677" s="1" t="s">
        <v>13</v>
      </c>
      <c r="C677" s="1">
        <v>18</v>
      </c>
      <c r="D677" s="4">
        <f t="shared" si="11"/>
        <v>18</v>
      </c>
    </row>
    <row r="678" spans="1:4" x14ac:dyDescent="0.25">
      <c r="A678" s="1">
        <v>3</v>
      </c>
      <c r="B678" s="1" t="s">
        <v>13</v>
      </c>
      <c r="C678" s="1">
        <v>24.5</v>
      </c>
      <c r="D678" s="4">
        <f t="shared" si="11"/>
        <v>24.5</v>
      </c>
    </row>
    <row r="679" spans="1:4" x14ac:dyDescent="0.25">
      <c r="A679" s="1">
        <v>3</v>
      </c>
      <c r="B679" s="1" t="s">
        <v>17</v>
      </c>
      <c r="C679" s="1">
        <v>18</v>
      </c>
      <c r="D679" s="4">
        <f t="shared" si="11"/>
        <v>18</v>
      </c>
    </row>
    <row r="680" spans="1:4" x14ac:dyDescent="0.25">
      <c r="A680" s="1">
        <v>3</v>
      </c>
      <c r="B680" s="1" t="s">
        <v>17</v>
      </c>
      <c r="C680" s="1">
        <v>43</v>
      </c>
      <c r="D680" s="4">
        <f t="shared" si="11"/>
        <v>43</v>
      </c>
    </row>
    <row r="681" spans="1:4" x14ac:dyDescent="0.25">
      <c r="A681" s="1">
        <v>1</v>
      </c>
      <c r="B681" s="1" t="s">
        <v>13</v>
      </c>
      <c r="C681" s="1">
        <v>36</v>
      </c>
      <c r="D681" s="4">
        <f t="shared" si="11"/>
        <v>36</v>
      </c>
    </row>
    <row r="682" spans="1:4" x14ac:dyDescent="0.25">
      <c r="A682" s="1">
        <v>3</v>
      </c>
      <c r="B682" s="1" t="s">
        <v>17</v>
      </c>
      <c r="D682" s="4">
        <f t="shared" si="11"/>
        <v>21.75</v>
      </c>
    </row>
    <row r="683" spans="1:4" x14ac:dyDescent="0.25">
      <c r="A683" s="1">
        <v>1</v>
      </c>
      <c r="B683" s="1" t="s">
        <v>13</v>
      </c>
      <c r="C683" s="1">
        <v>27</v>
      </c>
      <c r="D683" s="4">
        <f t="shared" si="11"/>
        <v>27</v>
      </c>
    </row>
    <row r="684" spans="1:4" x14ac:dyDescent="0.25">
      <c r="A684" s="1">
        <v>3</v>
      </c>
      <c r="B684" s="1" t="s">
        <v>13</v>
      </c>
      <c r="C684" s="1">
        <v>20</v>
      </c>
      <c r="D684" s="4">
        <f t="shared" si="11"/>
        <v>20</v>
      </c>
    </row>
    <row r="685" spans="1:4" x14ac:dyDescent="0.25">
      <c r="A685" s="1">
        <v>3</v>
      </c>
      <c r="B685" s="1" t="s">
        <v>13</v>
      </c>
      <c r="C685" s="1">
        <v>14</v>
      </c>
      <c r="D685" s="4">
        <f t="shared" si="11"/>
        <v>14</v>
      </c>
    </row>
    <row r="686" spans="1:4" x14ac:dyDescent="0.25">
      <c r="A686" s="1">
        <v>2</v>
      </c>
      <c r="B686" s="1" t="s">
        <v>13</v>
      </c>
      <c r="C686" s="1">
        <v>60</v>
      </c>
      <c r="D686" s="4">
        <f t="shared" si="11"/>
        <v>60</v>
      </c>
    </row>
    <row r="687" spans="1:4" x14ac:dyDescent="0.25">
      <c r="A687" s="1">
        <v>2</v>
      </c>
      <c r="B687" s="1" t="s">
        <v>13</v>
      </c>
      <c r="C687" s="1">
        <v>25</v>
      </c>
      <c r="D687" s="4">
        <f t="shared" si="11"/>
        <v>25</v>
      </c>
    </row>
    <row r="688" spans="1:4" x14ac:dyDescent="0.25">
      <c r="A688" s="1">
        <v>3</v>
      </c>
      <c r="B688" s="1" t="s">
        <v>13</v>
      </c>
      <c r="C688" s="1">
        <v>14</v>
      </c>
      <c r="D688" s="4">
        <f t="shared" si="11"/>
        <v>14</v>
      </c>
    </row>
    <row r="689" spans="1:4" x14ac:dyDescent="0.25">
      <c r="A689" s="1">
        <v>3</v>
      </c>
      <c r="B689" s="1" t="s">
        <v>13</v>
      </c>
      <c r="C689" s="1">
        <v>19</v>
      </c>
      <c r="D689" s="4">
        <f t="shared" si="11"/>
        <v>19</v>
      </c>
    </row>
    <row r="690" spans="1:4" x14ac:dyDescent="0.25">
      <c r="A690" s="1">
        <v>3</v>
      </c>
      <c r="B690" s="1" t="s">
        <v>13</v>
      </c>
      <c r="C690" s="1">
        <v>18</v>
      </c>
      <c r="D690" s="4">
        <f t="shared" si="11"/>
        <v>18</v>
      </c>
    </row>
    <row r="691" spans="1:4" x14ac:dyDescent="0.25">
      <c r="A691" s="1">
        <v>1</v>
      </c>
      <c r="B691" s="1" t="s">
        <v>17</v>
      </c>
      <c r="C691" s="1">
        <v>15</v>
      </c>
      <c r="D691" s="4">
        <f t="shared" si="11"/>
        <v>15</v>
      </c>
    </row>
    <row r="692" spans="1:4" x14ac:dyDescent="0.25">
      <c r="A692" s="1">
        <v>1</v>
      </c>
      <c r="B692" s="1" t="s">
        <v>13</v>
      </c>
      <c r="C692" s="1">
        <v>31</v>
      </c>
      <c r="D692" s="4">
        <f t="shared" si="11"/>
        <v>31</v>
      </c>
    </row>
    <row r="693" spans="1:4" x14ac:dyDescent="0.25">
      <c r="A693" s="1">
        <v>3</v>
      </c>
      <c r="B693" s="1" t="s">
        <v>17</v>
      </c>
      <c r="C693" s="1">
        <v>4</v>
      </c>
      <c r="D693" s="4">
        <f t="shared" si="11"/>
        <v>4</v>
      </c>
    </row>
    <row r="694" spans="1:4" x14ac:dyDescent="0.25">
      <c r="A694" s="1">
        <v>3</v>
      </c>
      <c r="B694" s="1" t="s">
        <v>13</v>
      </c>
      <c r="D694" s="4">
        <f t="shared" si="11"/>
        <v>26.507588932806325</v>
      </c>
    </row>
    <row r="695" spans="1:4" x14ac:dyDescent="0.25">
      <c r="A695" s="1">
        <v>3</v>
      </c>
      <c r="B695" s="1" t="s">
        <v>13</v>
      </c>
      <c r="C695" s="1">
        <v>25</v>
      </c>
      <c r="D695" s="4">
        <f t="shared" si="11"/>
        <v>25</v>
      </c>
    </row>
    <row r="696" spans="1:4" x14ac:dyDescent="0.25">
      <c r="A696" s="1">
        <v>1</v>
      </c>
      <c r="B696" s="1" t="s">
        <v>13</v>
      </c>
      <c r="C696" s="1">
        <v>60</v>
      </c>
      <c r="D696" s="4">
        <f t="shared" si="11"/>
        <v>60</v>
      </c>
    </row>
    <row r="697" spans="1:4" x14ac:dyDescent="0.25">
      <c r="A697" s="1">
        <v>2</v>
      </c>
      <c r="B697" s="1" t="s">
        <v>13</v>
      </c>
      <c r="C697" s="1">
        <v>52</v>
      </c>
      <c r="D697" s="4">
        <f t="shared" si="11"/>
        <v>52</v>
      </c>
    </row>
    <row r="698" spans="1:4" x14ac:dyDescent="0.25">
      <c r="A698" s="1">
        <v>3</v>
      </c>
      <c r="B698" s="1" t="s">
        <v>13</v>
      </c>
      <c r="C698" s="1">
        <v>44</v>
      </c>
      <c r="D698" s="4">
        <f t="shared" si="11"/>
        <v>44</v>
      </c>
    </row>
    <row r="699" spans="1:4" x14ac:dyDescent="0.25">
      <c r="A699" s="1">
        <v>3</v>
      </c>
      <c r="B699" s="1" t="s">
        <v>17</v>
      </c>
      <c r="D699" s="4">
        <f t="shared" si="11"/>
        <v>21.75</v>
      </c>
    </row>
    <row r="700" spans="1:4" x14ac:dyDescent="0.25">
      <c r="A700" s="1">
        <v>1</v>
      </c>
      <c r="B700" s="1" t="s">
        <v>13</v>
      </c>
      <c r="C700" s="1">
        <v>49</v>
      </c>
      <c r="D700" s="4">
        <f t="shared" si="11"/>
        <v>49</v>
      </c>
    </row>
    <row r="701" spans="1:4" x14ac:dyDescent="0.25">
      <c r="A701" s="1">
        <v>3</v>
      </c>
      <c r="B701" s="1" t="s">
        <v>13</v>
      </c>
      <c r="C701" s="1">
        <v>42</v>
      </c>
      <c r="D701" s="4">
        <f t="shared" si="11"/>
        <v>42</v>
      </c>
    </row>
    <row r="702" spans="1:4" x14ac:dyDescent="0.25">
      <c r="A702" s="1">
        <v>1</v>
      </c>
      <c r="B702" s="1" t="s">
        <v>17</v>
      </c>
      <c r="C702" s="1">
        <v>18</v>
      </c>
      <c r="D702" s="4">
        <f t="shared" si="11"/>
        <v>18</v>
      </c>
    </row>
    <row r="703" spans="1:4" x14ac:dyDescent="0.25">
      <c r="A703" s="1">
        <v>1</v>
      </c>
      <c r="B703" s="1" t="s">
        <v>13</v>
      </c>
      <c r="C703" s="1">
        <v>35</v>
      </c>
      <c r="D703" s="4">
        <f t="shared" si="11"/>
        <v>35</v>
      </c>
    </row>
    <row r="704" spans="1:4" x14ac:dyDescent="0.25">
      <c r="A704" s="1">
        <v>3</v>
      </c>
      <c r="B704" s="1" t="s">
        <v>17</v>
      </c>
      <c r="C704" s="1">
        <v>18</v>
      </c>
      <c r="D704" s="4">
        <f t="shared" si="11"/>
        <v>18</v>
      </c>
    </row>
    <row r="705" spans="1:4" x14ac:dyDescent="0.25">
      <c r="A705" s="1">
        <v>3</v>
      </c>
      <c r="B705" s="1" t="s">
        <v>13</v>
      </c>
      <c r="C705" s="1">
        <v>25</v>
      </c>
      <c r="D705" s="4">
        <f t="shared" si="11"/>
        <v>25</v>
      </c>
    </row>
    <row r="706" spans="1:4" x14ac:dyDescent="0.25">
      <c r="A706" s="1">
        <v>3</v>
      </c>
      <c r="B706" s="1" t="s">
        <v>13</v>
      </c>
      <c r="C706" s="1">
        <v>26</v>
      </c>
      <c r="D706" s="4">
        <f t="shared" si="11"/>
        <v>26</v>
      </c>
    </row>
    <row r="707" spans="1:4" x14ac:dyDescent="0.25">
      <c r="A707" s="1">
        <v>2</v>
      </c>
      <c r="B707" s="1" t="s">
        <v>13</v>
      </c>
      <c r="C707" s="1">
        <v>39</v>
      </c>
      <c r="D707" s="4">
        <f t="shared" ref="D707:D770" si="12">IF(C707="",SUMIFS(Avg_Age,Pclass_Age,A707,Sex_Age,B707),C707)</f>
        <v>39</v>
      </c>
    </row>
    <row r="708" spans="1:4" x14ac:dyDescent="0.25">
      <c r="A708" s="1">
        <v>2</v>
      </c>
      <c r="B708" s="1" t="s">
        <v>17</v>
      </c>
      <c r="C708" s="1">
        <v>45</v>
      </c>
      <c r="D708" s="4">
        <f t="shared" si="12"/>
        <v>45</v>
      </c>
    </row>
    <row r="709" spans="1:4" x14ac:dyDescent="0.25">
      <c r="A709" s="1">
        <v>1</v>
      </c>
      <c r="B709" s="1" t="s">
        <v>13</v>
      </c>
      <c r="C709" s="1">
        <v>42</v>
      </c>
      <c r="D709" s="4">
        <f t="shared" si="12"/>
        <v>42</v>
      </c>
    </row>
    <row r="710" spans="1:4" x14ac:dyDescent="0.25">
      <c r="A710" s="1">
        <v>1</v>
      </c>
      <c r="B710" s="1" t="s">
        <v>17</v>
      </c>
      <c r="C710" s="1">
        <v>22</v>
      </c>
      <c r="D710" s="4">
        <f t="shared" si="12"/>
        <v>22</v>
      </c>
    </row>
    <row r="711" spans="1:4" x14ac:dyDescent="0.25">
      <c r="A711" s="1">
        <v>3</v>
      </c>
      <c r="B711" s="1" t="s">
        <v>13</v>
      </c>
      <c r="D711" s="4">
        <f t="shared" si="12"/>
        <v>26.507588932806325</v>
      </c>
    </row>
    <row r="712" spans="1:4" x14ac:dyDescent="0.25">
      <c r="A712" s="1">
        <v>1</v>
      </c>
      <c r="B712" s="1" t="s">
        <v>17</v>
      </c>
      <c r="C712" s="1">
        <v>24</v>
      </c>
      <c r="D712" s="4">
        <f t="shared" si="12"/>
        <v>24</v>
      </c>
    </row>
    <row r="713" spans="1:4" x14ac:dyDescent="0.25">
      <c r="A713" s="1">
        <v>1</v>
      </c>
      <c r="B713" s="1" t="s">
        <v>13</v>
      </c>
      <c r="D713" s="4">
        <f t="shared" si="12"/>
        <v>41.281386138613861</v>
      </c>
    </row>
    <row r="714" spans="1:4" x14ac:dyDescent="0.25">
      <c r="A714" s="1">
        <v>1</v>
      </c>
      <c r="B714" s="1" t="s">
        <v>13</v>
      </c>
      <c r="C714" s="1">
        <v>48</v>
      </c>
      <c r="D714" s="4">
        <f t="shared" si="12"/>
        <v>48</v>
      </c>
    </row>
    <row r="715" spans="1:4" x14ac:dyDescent="0.25">
      <c r="A715" s="1">
        <v>3</v>
      </c>
      <c r="B715" s="1" t="s">
        <v>13</v>
      </c>
      <c r="C715" s="1">
        <v>29</v>
      </c>
      <c r="D715" s="4">
        <f t="shared" si="12"/>
        <v>29</v>
      </c>
    </row>
    <row r="716" spans="1:4" x14ac:dyDescent="0.25">
      <c r="A716" s="1">
        <v>2</v>
      </c>
      <c r="B716" s="1" t="s">
        <v>13</v>
      </c>
      <c r="C716" s="1">
        <v>52</v>
      </c>
      <c r="D716" s="4">
        <f t="shared" si="12"/>
        <v>52</v>
      </c>
    </row>
    <row r="717" spans="1:4" x14ac:dyDescent="0.25">
      <c r="A717" s="1">
        <v>3</v>
      </c>
      <c r="B717" s="1" t="s">
        <v>13</v>
      </c>
      <c r="C717" s="1">
        <v>19</v>
      </c>
      <c r="D717" s="4">
        <f t="shared" si="12"/>
        <v>19</v>
      </c>
    </row>
    <row r="718" spans="1:4" x14ac:dyDescent="0.25">
      <c r="A718" s="1">
        <v>1</v>
      </c>
      <c r="B718" s="1" t="s">
        <v>17</v>
      </c>
      <c r="C718" s="1">
        <v>38</v>
      </c>
      <c r="D718" s="4">
        <f t="shared" si="12"/>
        <v>38</v>
      </c>
    </row>
    <row r="719" spans="1:4" x14ac:dyDescent="0.25">
      <c r="A719" s="1">
        <v>2</v>
      </c>
      <c r="B719" s="1" t="s">
        <v>17</v>
      </c>
      <c r="C719" s="1">
        <v>27</v>
      </c>
      <c r="D719" s="4">
        <f t="shared" si="12"/>
        <v>27</v>
      </c>
    </row>
    <row r="720" spans="1:4" x14ac:dyDescent="0.25">
      <c r="A720" s="1">
        <v>3</v>
      </c>
      <c r="B720" s="1" t="s">
        <v>13</v>
      </c>
      <c r="D720" s="4">
        <f t="shared" si="12"/>
        <v>26.507588932806325</v>
      </c>
    </row>
    <row r="721" spans="1:4" x14ac:dyDescent="0.25">
      <c r="A721" s="1">
        <v>3</v>
      </c>
      <c r="B721" s="1" t="s">
        <v>13</v>
      </c>
      <c r="C721" s="1">
        <v>33</v>
      </c>
      <c r="D721" s="4">
        <f t="shared" si="12"/>
        <v>33</v>
      </c>
    </row>
    <row r="722" spans="1:4" x14ac:dyDescent="0.25">
      <c r="A722" s="1">
        <v>2</v>
      </c>
      <c r="B722" s="1" t="s">
        <v>17</v>
      </c>
      <c r="C722" s="1">
        <v>6</v>
      </c>
      <c r="D722" s="4">
        <f t="shared" si="12"/>
        <v>6</v>
      </c>
    </row>
    <row r="723" spans="1:4" x14ac:dyDescent="0.25">
      <c r="A723" s="1">
        <v>3</v>
      </c>
      <c r="B723" s="1" t="s">
        <v>13</v>
      </c>
      <c r="C723" s="1">
        <v>17</v>
      </c>
      <c r="D723" s="4">
        <f t="shared" si="12"/>
        <v>17</v>
      </c>
    </row>
    <row r="724" spans="1:4" x14ac:dyDescent="0.25">
      <c r="A724" s="1">
        <v>2</v>
      </c>
      <c r="B724" s="1" t="s">
        <v>13</v>
      </c>
      <c r="C724" s="1">
        <v>34</v>
      </c>
      <c r="D724" s="4">
        <f t="shared" si="12"/>
        <v>34</v>
      </c>
    </row>
    <row r="725" spans="1:4" x14ac:dyDescent="0.25">
      <c r="A725" s="1">
        <v>2</v>
      </c>
      <c r="B725" s="1" t="s">
        <v>13</v>
      </c>
      <c r="C725" s="1">
        <v>50</v>
      </c>
      <c r="D725" s="4">
        <f t="shared" si="12"/>
        <v>50</v>
      </c>
    </row>
    <row r="726" spans="1:4" x14ac:dyDescent="0.25">
      <c r="A726" s="1">
        <v>1</v>
      </c>
      <c r="B726" s="1" t="s">
        <v>13</v>
      </c>
      <c r="C726" s="1">
        <v>27</v>
      </c>
      <c r="D726" s="4">
        <f t="shared" si="12"/>
        <v>27</v>
      </c>
    </row>
    <row r="727" spans="1:4" x14ac:dyDescent="0.25">
      <c r="A727" s="1">
        <v>3</v>
      </c>
      <c r="B727" s="1" t="s">
        <v>13</v>
      </c>
      <c r="C727" s="1">
        <v>20</v>
      </c>
      <c r="D727" s="4">
        <f t="shared" si="12"/>
        <v>20</v>
      </c>
    </row>
    <row r="728" spans="1:4" x14ac:dyDescent="0.25">
      <c r="A728" s="1">
        <v>2</v>
      </c>
      <c r="B728" s="1" t="s">
        <v>17</v>
      </c>
      <c r="C728" s="1">
        <v>30</v>
      </c>
      <c r="D728" s="4">
        <f t="shared" si="12"/>
        <v>30</v>
      </c>
    </row>
    <row r="729" spans="1:4" x14ac:dyDescent="0.25">
      <c r="A729" s="1">
        <v>3</v>
      </c>
      <c r="B729" s="1" t="s">
        <v>17</v>
      </c>
      <c r="D729" s="4">
        <f t="shared" si="12"/>
        <v>21.75</v>
      </c>
    </row>
    <row r="730" spans="1:4" x14ac:dyDescent="0.25">
      <c r="A730" s="1">
        <v>2</v>
      </c>
      <c r="B730" s="1" t="s">
        <v>13</v>
      </c>
      <c r="C730" s="1">
        <v>25</v>
      </c>
      <c r="D730" s="4">
        <f t="shared" si="12"/>
        <v>25</v>
      </c>
    </row>
    <row r="731" spans="1:4" x14ac:dyDescent="0.25">
      <c r="A731" s="1">
        <v>3</v>
      </c>
      <c r="B731" s="1" t="s">
        <v>17</v>
      </c>
      <c r="C731" s="1">
        <v>25</v>
      </c>
      <c r="D731" s="4">
        <f t="shared" si="12"/>
        <v>25</v>
      </c>
    </row>
    <row r="732" spans="1:4" x14ac:dyDescent="0.25">
      <c r="A732" s="1">
        <v>1</v>
      </c>
      <c r="B732" s="1" t="s">
        <v>17</v>
      </c>
      <c r="C732" s="1">
        <v>29</v>
      </c>
      <c r="D732" s="4">
        <f t="shared" si="12"/>
        <v>29</v>
      </c>
    </row>
    <row r="733" spans="1:4" x14ac:dyDescent="0.25">
      <c r="A733" s="1">
        <v>3</v>
      </c>
      <c r="B733" s="1" t="s">
        <v>13</v>
      </c>
      <c r="C733" s="1">
        <v>11</v>
      </c>
      <c r="D733" s="4">
        <f t="shared" si="12"/>
        <v>11</v>
      </c>
    </row>
    <row r="734" spans="1:4" x14ac:dyDescent="0.25">
      <c r="A734" s="1">
        <v>2</v>
      </c>
      <c r="B734" s="1" t="s">
        <v>13</v>
      </c>
      <c r="D734" s="4">
        <f t="shared" si="12"/>
        <v>30.740707070707071</v>
      </c>
    </row>
    <row r="735" spans="1:4" x14ac:dyDescent="0.25">
      <c r="A735" s="1">
        <v>2</v>
      </c>
      <c r="B735" s="1" t="s">
        <v>13</v>
      </c>
      <c r="C735" s="1">
        <v>23</v>
      </c>
      <c r="D735" s="4">
        <f t="shared" si="12"/>
        <v>23</v>
      </c>
    </row>
    <row r="736" spans="1:4" x14ac:dyDescent="0.25">
      <c r="A736" s="1">
        <v>2</v>
      </c>
      <c r="B736" s="1" t="s">
        <v>13</v>
      </c>
      <c r="C736" s="1">
        <v>23</v>
      </c>
      <c r="D736" s="4">
        <f t="shared" si="12"/>
        <v>23</v>
      </c>
    </row>
    <row r="737" spans="1:4" x14ac:dyDescent="0.25">
      <c r="A737" s="1">
        <v>3</v>
      </c>
      <c r="B737" s="1" t="s">
        <v>13</v>
      </c>
      <c r="C737" s="1">
        <v>28.5</v>
      </c>
      <c r="D737" s="4">
        <f t="shared" si="12"/>
        <v>28.5</v>
      </c>
    </row>
    <row r="738" spans="1:4" x14ac:dyDescent="0.25">
      <c r="A738" s="1">
        <v>3</v>
      </c>
      <c r="B738" s="1" t="s">
        <v>17</v>
      </c>
      <c r="C738" s="1">
        <v>48</v>
      </c>
      <c r="D738" s="4">
        <f t="shared" si="12"/>
        <v>48</v>
      </c>
    </row>
    <row r="739" spans="1:4" x14ac:dyDescent="0.25">
      <c r="A739" s="1">
        <v>1</v>
      </c>
      <c r="B739" s="1" t="s">
        <v>13</v>
      </c>
      <c r="C739" s="1">
        <v>35</v>
      </c>
      <c r="D739" s="4">
        <f t="shared" si="12"/>
        <v>35</v>
      </c>
    </row>
    <row r="740" spans="1:4" x14ac:dyDescent="0.25">
      <c r="A740" s="1">
        <v>3</v>
      </c>
      <c r="B740" s="1" t="s">
        <v>13</v>
      </c>
      <c r="D740" s="4">
        <f t="shared" si="12"/>
        <v>26.507588932806325</v>
      </c>
    </row>
    <row r="741" spans="1:4" x14ac:dyDescent="0.25">
      <c r="A741" s="1">
        <v>3</v>
      </c>
      <c r="B741" s="1" t="s">
        <v>13</v>
      </c>
      <c r="D741" s="4">
        <f t="shared" si="12"/>
        <v>26.507588932806325</v>
      </c>
    </row>
    <row r="742" spans="1:4" x14ac:dyDescent="0.25">
      <c r="A742" s="1">
        <v>1</v>
      </c>
      <c r="B742" s="1" t="s">
        <v>13</v>
      </c>
      <c r="D742" s="4">
        <f t="shared" si="12"/>
        <v>41.281386138613861</v>
      </c>
    </row>
    <row r="743" spans="1:4" x14ac:dyDescent="0.25">
      <c r="A743" s="1">
        <v>1</v>
      </c>
      <c r="B743" s="1" t="s">
        <v>13</v>
      </c>
      <c r="C743" s="1">
        <v>36</v>
      </c>
      <c r="D743" s="4">
        <f t="shared" si="12"/>
        <v>36</v>
      </c>
    </row>
    <row r="744" spans="1:4" x14ac:dyDescent="0.25">
      <c r="A744" s="1">
        <v>1</v>
      </c>
      <c r="B744" s="1" t="s">
        <v>17</v>
      </c>
      <c r="C744" s="1">
        <v>21</v>
      </c>
      <c r="D744" s="4">
        <f t="shared" si="12"/>
        <v>21</v>
      </c>
    </row>
    <row r="745" spans="1:4" x14ac:dyDescent="0.25">
      <c r="A745" s="1">
        <v>3</v>
      </c>
      <c r="B745" s="1" t="s">
        <v>13</v>
      </c>
      <c r="C745" s="1">
        <v>24</v>
      </c>
      <c r="D745" s="4">
        <f t="shared" si="12"/>
        <v>24</v>
      </c>
    </row>
    <row r="746" spans="1:4" x14ac:dyDescent="0.25">
      <c r="A746" s="1">
        <v>3</v>
      </c>
      <c r="B746" s="1" t="s">
        <v>13</v>
      </c>
      <c r="C746" s="1">
        <v>31</v>
      </c>
      <c r="D746" s="4">
        <f t="shared" si="12"/>
        <v>31</v>
      </c>
    </row>
    <row r="747" spans="1:4" x14ac:dyDescent="0.25">
      <c r="A747" s="1">
        <v>1</v>
      </c>
      <c r="B747" s="1" t="s">
        <v>13</v>
      </c>
      <c r="C747" s="1">
        <v>70</v>
      </c>
      <c r="D747" s="4">
        <f t="shared" si="12"/>
        <v>70</v>
      </c>
    </row>
    <row r="748" spans="1:4" x14ac:dyDescent="0.25">
      <c r="A748" s="1">
        <v>3</v>
      </c>
      <c r="B748" s="1" t="s">
        <v>13</v>
      </c>
      <c r="C748" s="1">
        <v>16</v>
      </c>
      <c r="D748" s="4">
        <f t="shared" si="12"/>
        <v>16</v>
      </c>
    </row>
    <row r="749" spans="1:4" x14ac:dyDescent="0.25">
      <c r="A749" s="1">
        <v>2</v>
      </c>
      <c r="B749" s="1" t="s">
        <v>17</v>
      </c>
      <c r="C749" s="1">
        <v>30</v>
      </c>
      <c r="D749" s="4">
        <f t="shared" si="12"/>
        <v>30</v>
      </c>
    </row>
    <row r="750" spans="1:4" x14ac:dyDescent="0.25">
      <c r="A750" s="1">
        <v>1</v>
      </c>
      <c r="B750" s="1" t="s">
        <v>13</v>
      </c>
      <c r="C750" s="1">
        <v>19</v>
      </c>
      <c r="D750" s="4">
        <f t="shared" si="12"/>
        <v>19</v>
      </c>
    </row>
    <row r="751" spans="1:4" x14ac:dyDescent="0.25">
      <c r="A751" s="1">
        <v>3</v>
      </c>
      <c r="B751" s="1" t="s">
        <v>13</v>
      </c>
      <c r="C751" s="1">
        <v>31</v>
      </c>
      <c r="D751" s="4">
        <f t="shared" si="12"/>
        <v>31</v>
      </c>
    </row>
    <row r="752" spans="1:4" x14ac:dyDescent="0.25">
      <c r="A752" s="1">
        <v>2</v>
      </c>
      <c r="B752" s="1" t="s">
        <v>17</v>
      </c>
      <c r="C752" s="1">
        <v>4</v>
      </c>
      <c r="D752" s="4">
        <f t="shared" si="12"/>
        <v>4</v>
      </c>
    </row>
    <row r="753" spans="1:4" x14ac:dyDescent="0.25">
      <c r="A753" s="1">
        <v>3</v>
      </c>
      <c r="B753" s="1" t="s">
        <v>13</v>
      </c>
      <c r="C753" s="1">
        <v>6</v>
      </c>
      <c r="D753" s="4">
        <f t="shared" si="12"/>
        <v>6</v>
      </c>
    </row>
    <row r="754" spans="1:4" x14ac:dyDescent="0.25">
      <c r="A754" s="1">
        <v>3</v>
      </c>
      <c r="B754" s="1" t="s">
        <v>13</v>
      </c>
      <c r="C754" s="1">
        <v>33</v>
      </c>
      <c r="D754" s="4">
        <f t="shared" si="12"/>
        <v>33</v>
      </c>
    </row>
    <row r="755" spans="1:4" x14ac:dyDescent="0.25">
      <c r="A755" s="1">
        <v>3</v>
      </c>
      <c r="B755" s="1" t="s">
        <v>13</v>
      </c>
      <c r="C755" s="1">
        <v>23</v>
      </c>
      <c r="D755" s="4">
        <f t="shared" si="12"/>
        <v>23</v>
      </c>
    </row>
    <row r="756" spans="1:4" x14ac:dyDescent="0.25">
      <c r="A756" s="1">
        <v>2</v>
      </c>
      <c r="B756" s="1" t="s">
        <v>17</v>
      </c>
      <c r="C756" s="1">
        <v>48</v>
      </c>
      <c r="D756" s="4">
        <f t="shared" si="12"/>
        <v>48</v>
      </c>
    </row>
    <row r="757" spans="1:4" x14ac:dyDescent="0.25">
      <c r="A757" s="1">
        <v>2</v>
      </c>
      <c r="B757" s="1" t="s">
        <v>13</v>
      </c>
      <c r="C757" s="1">
        <v>0.67</v>
      </c>
      <c r="D757" s="4">
        <f t="shared" si="12"/>
        <v>0.67</v>
      </c>
    </row>
    <row r="758" spans="1:4" x14ac:dyDescent="0.25">
      <c r="A758" s="1">
        <v>3</v>
      </c>
      <c r="B758" s="1" t="s">
        <v>13</v>
      </c>
      <c r="C758" s="1">
        <v>28</v>
      </c>
      <c r="D758" s="4">
        <f t="shared" si="12"/>
        <v>28</v>
      </c>
    </row>
    <row r="759" spans="1:4" x14ac:dyDescent="0.25">
      <c r="A759" s="1">
        <v>2</v>
      </c>
      <c r="B759" s="1" t="s">
        <v>13</v>
      </c>
      <c r="C759" s="1">
        <v>18</v>
      </c>
      <c r="D759" s="4">
        <f t="shared" si="12"/>
        <v>18</v>
      </c>
    </row>
    <row r="760" spans="1:4" x14ac:dyDescent="0.25">
      <c r="A760" s="1">
        <v>3</v>
      </c>
      <c r="B760" s="1" t="s">
        <v>13</v>
      </c>
      <c r="C760" s="1">
        <v>34</v>
      </c>
      <c r="D760" s="4">
        <f t="shared" si="12"/>
        <v>34</v>
      </c>
    </row>
    <row r="761" spans="1:4" x14ac:dyDescent="0.25">
      <c r="A761" s="1">
        <v>1</v>
      </c>
      <c r="B761" s="1" t="s">
        <v>17</v>
      </c>
      <c r="C761" s="1">
        <v>33</v>
      </c>
      <c r="D761" s="4">
        <f t="shared" si="12"/>
        <v>33</v>
      </c>
    </row>
    <row r="762" spans="1:4" x14ac:dyDescent="0.25">
      <c r="A762" s="1">
        <v>3</v>
      </c>
      <c r="B762" s="1" t="s">
        <v>13</v>
      </c>
      <c r="D762" s="4">
        <f t="shared" si="12"/>
        <v>26.507588932806325</v>
      </c>
    </row>
    <row r="763" spans="1:4" x14ac:dyDescent="0.25">
      <c r="A763" s="1">
        <v>3</v>
      </c>
      <c r="B763" s="1" t="s">
        <v>13</v>
      </c>
      <c r="C763" s="1">
        <v>41</v>
      </c>
      <c r="D763" s="4">
        <f t="shared" si="12"/>
        <v>41</v>
      </c>
    </row>
    <row r="764" spans="1:4" x14ac:dyDescent="0.25">
      <c r="A764" s="1">
        <v>3</v>
      </c>
      <c r="B764" s="1" t="s">
        <v>13</v>
      </c>
      <c r="C764" s="1">
        <v>20</v>
      </c>
      <c r="D764" s="4">
        <f t="shared" si="12"/>
        <v>20</v>
      </c>
    </row>
    <row r="765" spans="1:4" x14ac:dyDescent="0.25">
      <c r="A765" s="1">
        <v>1</v>
      </c>
      <c r="B765" s="1" t="s">
        <v>17</v>
      </c>
      <c r="C765" s="1">
        <v>36</v>
      </c>
      <c r="D765" s="4">
        <f t="shared" si="12"/>
        <v>36</v>
      </c>
    </row>
    <row r="766" spans="1:4" x14ac:dyDescent="0.25">
      <c r="A766" s="1">
        <v>3</v>
      </c>
      <c r="B766" s="1" t="s">
        <v>13</v>
      </c>
      <c r="C766" s="1">
        <v>16</v>
      </c>
      <c r="D766" s="4">
        <f t="shared" si="12"/>
        <v>16</v>
      </c>
    </row>
    <row r="767" spans="1:4" x14ac:dyDescent="0.25">
      <c r="A767" s="1">
        <v>1</v>
      </c>
      <c r="B767" s="1" t="s">
        <v>17</v>
      </c>
      <c r="C767" s="1">
        <v>51</v>
      </c>
      <c r="D767" s="4">
        <f t="shared" si="12"/>
        <v>51</v>
      </c>
    </row>
    <row r="768" spans="1:4" x14ac:dyDescent="0.25">
      <c r="A768" s="1">
        <v>1</v>
      </c>
      <c r="B768" s="1" t="s">
        <v>13</v>
      </c>
      <c r="D768" s="4">
        <f t="shared" si="12"/>
        <v>41.281386138613861</v>
      </c>
    </row>
    <row r="769" spans="1:4" x14ac:dyDescent="0.25">
      <c r="A769" s="1">
        <v>3</v>
      </c>
      <c r="B769" s="1" t="s">
        <v>17</v>
      </c>
      <c r="C769" s="1">
        <v>30.5</v>
      </c>
      <c r="D769" s="4">
        <f t="shared" si="12"/>
        <v>30.5</v>
      </c>
    </row>
    <row r="770" spans="1:4" x14ac:dyDescent="0.25">
      <c r="A770" s="1">
        <v>3</v>
      </c>
      <c r="B770" s="1" t="s">
        <v>13</v>
      </c>
      <c r="D770" s="4">
        <f t="shared" si="12"/>
        <v>26.507588932806325</v>
      </c>
    </row>
    <row r="771" spans="1:4" x14ac:dyDescent="0.25">
      <c r="A771" s="1">
        <v>3</v>
      </c>
      <c r="B771" s="1" t="s">
        <v>13</v>
      </c>
      <c r="C771" s="1">
        <v>32</v>
      </c>
      <c r="D771" s="4">
        <f t="shared" ref="D771:D834" si="13">IF(C771="",SUMIFS(Avg_Age,Pclass_Age,A771,Sex_Age,B771),C771)</f>
        <v>32</v>
      </c>
    </row>
    <row r="772" spans="1:4" x14ac:dyDescent="0.25">
      <c r="A772" s="1">
        <v>3</v>
      </c>
      <c r="B772" s="1" t="s">
        <v>13</v>
      </c>
      <c r="C772" s="1">
        <v>24</v>
      </c>
      <c r="D772" s="4">
        <f t="shared" si="13"/>
        <v>24</v>
      </c>
    </row>
    <row r="773" spans="1:4" x14ac:dyDescent="0.25">
      <c r="A773" s="1">
        <v>3</v>
      </c>
      <c r="B773" s="1" t="s">
        <v>13</v>
      </c>
      <c r="C773" s="1">
        <v>48</v>
      </c>
      <c r="D773" s="4">
        <f t="shared" si="13"/>
        <v>48</v>
      </c>
    </row>
    <row r="774" spans="1:4" x14ac:dyDescent="0.25">
      <c r="A774" s="1">
        <v>2</v>
      </c>
      <c r="B774" s="1" t="s">
        <v>17</v>
      </c>
      <c r="C774" s="1">
        <v>57</v>
      </c>
      <c r="D774" s="4">
        <f t="shared" si="13"/>
        <v>57</v>
      </c>
    </row>
    <row r="775" spans="1:4" x14ac:dyDescent="0.25">
      <c r="A775" s="1">
        <v>3</v>
      </c>
      <c r="B775" s="1" t="s">
        <v>13</v>
      </c>
      <c r="D775" s="4">
        <f t="shared" si="13"/>
        <v>26.507588932806325</v>
      </c>
    </row>
    <row r="776" spans="1:4" x14ac:dyDescent="0.25">
      <c r="A776" s="1">
        <v>2</v>
      </c>
      <c r="B776" s="1" t="s">
        <v>17</v>
      </c>
      <c r="C776" s="1">
        <v>54</v>
      </c>
      <c r="D776" s="4">
        <f t="shared" si="13"/>
        <v>54</v>
      </c>
    </row>
    <row r="777" spans="1:4" x14ac:dyDescent="0.25">
      <c r="A777" s="1">
        <v>3</v>
      </c>
      <c r="B777" s="1" t="s">
        <v>13</v>
      </c>
      <c r="C777" s="1">
        <v>18</v>
      </c>
      <c r="D777" s="4">
        <f t="shared" si="13"/>
        <v>18</v>
      </c>
    </row>
    <row r="778" spans="1:4" x14ac:dyDescent="0.25">
      <c r="A778" s="1">
        <v>3</v>
      </c>
      <c r="B778" s="1" t="s">
        <v>13</v>
      </c>
      <c r="D778" s="4">
        <f t="shared" si="13"/>
        <v>26.507588932806325</v>
      </c>
    </row>
    <row r="779" spans="1:4" x14ac:dyDescent="0.25">
      <c r="A779" s="1">
        <v>3</v>
      </c>
      <c r="B779" s="1" t="s">
        <v>17</v>
      </c>
      <c r="C779" s="1">
        <v>5</v>
      </c>
      <c r="D779" s="4">
        <f t="shared" si="13"/>
        <v>5</v>
      </c>
    </row>
    <row r="780" spans="1:4" x14ac:dyDescent="0.25">
      <c r="A780" s="1">
        <v>3</v>
      </c>
      <c r="B780" s="1" t="s">
        <v>13</v>
      </c>
      <c r="D780" s="4">
        <f t="shared" si="13"/>
        <v>26.507588932806325</v>
      </c>
    </row>
    <row r="781" spans="1:4" x14ac:dyDescent="0.25">
      <c r="A781" s="1">
        <v>1</v>
      </c>
      <c r="B781" s="1" t="s">
        <v>17</v>
      </c>
      <c r="C781" s="1">
        <v>43</v>
      </c>
      <c r="D781" s="4">
        <f t="shared" si="13"/>
        <v>43</v>
      </c>
    </row>
    <row r="782" spans="1:4" x14ac:dyDescent="0.25">
      <c r="A782" s="1">
        <v>3</v>
      </c>
      <c r="B782" s="1" t="s">
        <v>17</v>
      </c>
      <c r="C782" s="1">
        <v>13</v>
      </c>
      <c r="D782" s="4">
        <f t="shared" si="13"/>
        <v>13</v>
      </c>
    </row>
    <row r="783" spans="1:4" x14ac:dyDescent="0.25">
      <c r="A783" s="1">
        <v>1</v>
      </c>
      <c r="B783" s="1" t="s">
        <v>17</v>
      </c>
      <c r="C783" s="1">
        <v>17</v>
      </c>
      <c r="D783" s="4">
        <f t="shared" si="13"/>
        <v>17</v>
      </c>
    </row>
    <row r="784" spans="1:4" x14ac:dyDescent="0.25">
      <c r="A784" s="1">
        <v>1</v>
      </c>
      <c r="B784" s="1" t="s">
        <v>13</v>
      </c>
      <c r="C784" s="1">
        <v>29</v>
      </c>
      <c r="D784" s="4">
        <f t="shared" si="13"/>
        <v>29</v>
      </c>
    </row>
    <row r="785" spans="1:4" x14ac:dyDescent="0.25">
      <c r="A785" s="1">
        <v>3</v>
      </c>
      <c r="B785" s="1" t="s">
        <v>13</v>
      </c>
      <c r="D785" s="4">
        <f t="shared" si="13"/>
        <v>26.507588932806325</v>
      </c>
    </row>
    <row r="786" spans="1:4" x14ac:dyDescent="0.25">
      <c r="A786" s="1">
        <v>3</v>
      </c>
      <c r="B786" s="1" t="s">
        <v>13</v>
      </c>
      <c r="C786" s="1">
        <v>25</v>
      </c>
      <c r="D786" s="4">
        <f t="shared" si="13"/>
        <v>25</v>
      </c>
    </row>
    <row r="787" spans="1:4" x14ac:dyDescent="0.25">
      <c r="A787" s="1">
        <v>3</v>
      </c>
      <c r="B787" s="1" t="s">
        <v>13</v>
      </c>
      <c r="C787" s="1">
        <v>25</v>
      </c>
      <c r="D787" s="4">
        <f t="shared" si="13"/>
        <v>25</v>
      </c>
    </row>
    <row r="788" spans="1:4" x14ac:dyDescent="0.25">
      <c r="A788" s="1">
        <v>3</v>
      </c>
      <c r="B788" s="1" t="s">
        <v>17</v>
      </c>
      <c r="C788" s="1">
        <v>18</v>
      </c>
      <c r="D788" s="4">
        <f t="shared" si="13"/>
        <v>18</v>
      </c>
    </row>
    <row r="789" spans="1:4" x14ac:dyDescent="0.25">
      <c r="A789" s="1">
        <v>3</v>
      </c>
      <c r="B789" s="1" t="s">
        <v>13</v>
      </c>
      <c r="C789" s="1">
        <v>8</v>
      </c>
      <c r="D789" s="4">
        <f t="shared" si="13"/>
        <v>8</v>
      </c>
    </row>
    <row r="790" spans="1:4" x14ac:dyDescent="0.25">
      <c r="A790" s="1">
        <v>3</v>
      </c>
      <c r="B790" s="1" t="s">
        <v>13</v>
      </c>
      <c r="C790" s="1">
        <v>1</v>
      </c>
      <c r="D790" s="4">
        <f t="shared" si="13"/>
        <v>1</v>
      </c>
    </row>
    <row r="791" spans="1:4" x14ac:dyDescent="0.25">
      <c r="A791" s="1">
        <v>1</v>
      </c>
      <c r="B791" s="1" t="s">
        <v>13</v>
      </c>
      <c r="C791" s="1">
        <v>46</v>
      </c>
      <c r="D791" s="4">
        <f t="shared" si="13"/>
        <v>46</v>
      </c>
    </row>
    <row r="792" spans="1:4" x14ac:dyDescent="0.25">
      <c r="A792" s="1">
        <v>3</v>
      </c>
      <c r="B792" s="1" t="s">
        <v>13</v>
      </c>
      <c r="D792" s="4">
        <f t="shared" si="13"/>
        <v>26.507588932806325</v>
      </c>
    </row>
    <row r="793" spans="1:4" x14ac:dyDescent="0.25">
      <c r="A793" s="1">
        <v>2</v>
      </c>
      <c r="B793" s="1" t="s">
        <v>13</v>
      </c>
      <c r="C793" s="1">
        <v>16</v>
      </c>
      <c r="D793" s="4">
        <f t="shared" si="13"/>
        <v>16</v>
      </c>
    </row>
    <row r="794" spans="1:4" x14ac:dyDescent="0.25">
      <c r="A794" s="1">
        <v>3</v>
      </c>
      <c r="B794" s="1" t="s">
        <v>17</v>
      </c>
      <c r="D794" s="4">
        <f t="shared" si="13"/>
        <v>21.75</v>
      </c>
    </row>
    <row r="795" spans="1:4" x14ac:dyDescent="0.25">
      <c r="A795" s="1">
        <v>1</v>
      </c>
      <c r="B795" s="1" t="s">
        <v>13</v>
      </c>
      <c r="D795" s="4">
        <f t="shared" si="13"/>
        <v>41.281386138613861</v>
      </c>
    </row>
    <row r="796" spans="1:4" x14ac:dyDescent="0.25">
      <c r="A796" s="1">
        <v>3</v>
      </c>
      <c r="B796" s="1" t="s">
        <v>13</v>
      </c>
      <c r="C796" s="1">
        <v>25</v>
      </c>
      <c r="D796" s="4">
        <f t="shared" si="13"/>
        <v>25</v>
      </c>
    </row>
    <row r="797" spans="1:4" x14ac:dyDescent="0.25">
      <c r="A797" s="1">
        <v>2</v>
      </c>
      <c r="B797" s="1" t="s">
        <v>13</v>
      </c>
      <c r="C797" s="1">
        <v>39</v>
      </c>
      <c r="D797" s="4">
        <f t="shared" si="13"/>
        <v>39</v>
      </c>
    </row>
    <row r="798" spans="1:4" x14ac:dyDescent="0.25">
      <c r="A798" s="1">
        <v>1</v>
      </c>
      <c r="B798" s="1" t="s">
        <v>17</v>
      </c>
      <c r="C798" s="1">
        <v>49</v>
      </c>
      <c r="D798" s="4">
        <f t="shared" si="13"/>
        <v>49</v>
      </c>
    </row>
    <row r="799" spans="1:4" x14ac:dyDescent="0.25">
      <c r="A799" s="1">
        <v>3</v>
      </c>
      <c r="B799" s="1" t="s">
        <v>17</v>
      </c>
      <c r="C799" s="1">
        <v>31</v>
      </c>
      <c r="D799" s="4">
        <f t="shared" si="13"/>
        <v>31</v>
      </c>
    </row>
    <row r="800" spans="1:4" x14ac:dyDescent="0.25">
      <c r="A800" s="1">
        <v>3</v>
      </c>
      <c r="B800" s="1" t="s">
        <v>13</v>
      </c>
      <c r="C800" s="1">
        <v>30</v>
      </c>
      <c r="D800" s="4">
        <f t="shared" si="13"/>
        <v>30</v>
      </c>
    </row>
    <row r="801" spans="1:4" x14ac:dyDescent="0.25">
      <c r="A801" s="1">
        <v>3</v>
      </c>
      <c r="B801" s="1" t="s">
        <v>17</v>
      </c>
      <c r="C801" s="1">
        <v>30</v>
      </c>
      <c r="D801" s="4">
        <f t="shared" si="13"/>
        <v>30</v>
      </c>
    </row>
    <row r="802" spans="1:4" x14ac:dyDescent="0.25">
      <c r="A802" s="1">
        <v>2</v>
      </c>
      <c r="B802" s="1" t="s">
        <v>13</v>
      </c>
      <c r="C802" s="1">
        <v>34</v>
      </c>
      <c r="D802" s="4">
        <f t="shared" si="13"/>
        <v>34</v>
      </c>
    </row>
    <row r="803" spans="1:4" x14ac:dyDescent="0.25">
      <c r="A803" s="1">
        <v>2</v>
      </c>
      <c r="B803" s="1" t="s">
        <v>17</v>
      </c>
      <c r="C803" s="1">
        <v>31</v>
      </c>
      <c r="D803" s="4">
        <f t="shared" si="13"/>
        <v>31</v>
      </c>
    </row>
    <row r="804" spans="1:4" x14ac:dyDescent="0.25">
      <c r="A804" s="1">
        <v>1</v>
      </c>
      <c r="B804" s="1" t="s">
        <v>13</v>
      </c>
      <c r="C804" s="1">
        <v>11</v>
      </c>
      <c r="D804" s="4">
        <f t="shared" si="13"/>
        <v>11</v>
      </c>
    </row>
    <row r="805" spans="1:4" x14ac:dyDescent="0.25">
      <c r="A805" s="1">
        <v>3</v>
      </c>
      <c r="B805" s="1" t="s">
        <v>13</v>
      </c>
      <c r="C805" s="1">
        <v>0.42</v>
      </c>
      <c r="D805" s="4">
        <f t="shared" si="13"/>
        <v>0.42</v>
      </c>
    </row>
    <row r="806" spans="1:4" x14ac:dyDescent="0.25">
      <c r="A806" s="1">
        <v>3</v>
      </c>
      <c r="B806" s="1" t="s">
        <v>13</v>
      </c>
      <c r="C806" s="1">
        <v>27</v>
      </c>
      <c r="D806" s="4">
        <f t="shared" si="13"/>
        <v>27</v>
      </c>
    </row>
    <row r="807" spans="1:4" x14ac:dyDescent="0.25">
      <c r="A807" s="1">
        <v>3</v>
      </c>
      <c r="B807" s="1" t="s">
        <v>13</v>
      </c>
      <c r="C807" s="1">
        <v>31</v>
      </c>
      <c r="D807" s="4">
        <f t="shared" si="13"/>
        <v>31</v>
      </c>
    </row>
    <row r="808" spans="1:4" x14ac:dyDescent="0.25">
      <c r="A808" s="1">
        <v>1</v>
      </c>
      <c r="B808" s="1" t="s">
        <v>13</v>
      </c>
      <c r="C808" s="1">
        <v>39</v>
      </c>
      <c r="D808" s="4">
        <f t="shared" si="13"/>
        <v>39</v>
      </c>
    </row>
    <row r="809" spans="1:4" x14ac:dyDescent="0.25">
      <c r="A809" s="1">
        <v>3</v>
      </c>
      <c r="B809" s="1" t="s">
        <v>17</v>
      </c>
      <c r="C809" s="1">
        <v>18</v>
      </c>
      <c r="D809" s="4">
        <f t="shared" si="13"/>
        <v>18</v>
      </c>
    </row>
    <row r="810" spans="1:4" x14ac:dyDescent="0.25">
      <c r="A810" s="1">
        <v>2</v>
      </c>
      <c r="B810" s="1" t="s">
        <v>13</v>
      </c>
      <c r="C810" s="1">
        <v>39</v>
      </c>
      <c r="D810" s="4">
        <f t="shared" si="13"/>
        <v>39</v>
      </c>
    </row>
    <row r="811" spans="1:4" x14ac:dyDescent="0.25">
      <c r="A811" s="1">
        <v>1</v>
      </c>
      <c r="B811" s="1" t="s">
        <v>17</v>
      </c>
      <c r="C811" s="1">
        <v>33</v>
      </c>
      <c r="D811" s="4">
        <f t="shared" si="13"/>
        <v>33</v>
      </c>
    </row>
    <row r="812" spans="1:4" x14ac:dyDescent="0.25">
      <c r="A812" s="1">
        <v>3</v>
      </c>
      <c r="B812" s="1" t="s">
        <v>13</v>
      </c>
      <c r="C812" s="1">
        <v>26</v>
      </c>
      <c r="D812" s="4">
        <f t="shared" si="13"/>
        <v>26</v>
      </c>
    </row>
    <row r="813" spans="1:4" x14ac:dyDescent="0.25">
      <c r="A813" s="1">
        <v>3</v>
      </c>
      <c r="B813" s="1" t="s">
        <v>13</v>
      </c>
      <c r="C813" s="1">
        <v>39</v>
      </c>
      <c r="D813" s="4">
        <f t="shared" si="13"/>
        <v>39</v>
      </c>
    </row>
    <row r="814" spans="1:4" x14ac:dyDescent="0.25">
      <c r="A814" s="1">
        <v>2</v>
      </c>
      <c r="B814" s="1" t="s">
        <v>13</v>
      </c>
      <c r="C814" s="1">
        <v>35</v>
      </c>
      <c r="D814" s="4">
        <f t="shared" si="13"/>
        <v>35</v>
      </c>
    </row>
    <row r="815" spans="1:4" x14ac:dyDescent="0.25">
      <c r="A815" s="1">
        <v>3</v>
      </c>
      <c r="B815" s="1" t="s">
        <v>17</v>
      </c>
      <c r="C815" s="1">
        <v>6</v>
      </c>
      <c r="D815" s="4">
        <f t="shared" si="13"/>
        <v>6</v>
      </c>
    </row>
    <row r="816" spans="1:4" x14ac:dyDescent="0.25">
      <c r="A816" s="1">
        <v>3</v>
      </c>
      <c r="B816" s="1" t="s">
        <v>13</v>
      </c>
      <c r="C816" s="1">
        <v>30.5</v>
      </c>
      <c r="D816" s="4">
        <f t="shared" si="13"/>
        <v>30.5</v>
      </c>
    </row>
    <row r="817" spans="1:4" x14ac:dyDescent="0.25">
      <c r="A817" s="1">
        <v>1</v>
      </c>
      <c r="B817" s="1" t="s">
        <v>13</v>
      </c>
      <c r="D817" s="4">
        <f t="shared" si="13"/>
        <v>41.281386138613861</v>
      </c>
    </row>
    <row r="818" spans="1:4" x14ac:dyDescent="0.25">
      <c r="A818" s="1">
        <v>3</v>
      </c>
      <c r="B818" s="1" t="s">
        <v>17</v>
      </c>
      <c r="C818" s="1">
        <v>23</v>
      </c>
      <c r="D818" s="4">
        <f t="shared" si="13"/>
        <v>23</v>
      </c>
    </row>
    <row r="819" spans="1:4" x14ac:dyDescent="0.25">
      <c r="A819" s="1">
        <v>2</v>
      </c>
      <c r="B819" s="1" t="s">
        <v>13</v>
      </c>
      <c r="C819" s="1">
        <v>31</v>
      </c>
      <c r="D819" s="4">
        <f t="shared" si="13"/>
        <v>31</v>
      </c>
    </row>
    <row r="820" spans="1:4" x14ac:dyDescent="0.25">
      <c r="A820" s="1">
        <v>3</v>
      </c>
      <c r="B820" s="1" t="s">
        <v>13</v>
      </c>
      <c r="C820" s="1">
        <v>43</v>
      </c>
      <c r="D820" s="4">
        <f t="shared" si="13"/>
        <v>43</v>
      </c>
    </row>
    <row r="821" spans="1:4" x14ac:dyDescent="0.25">
      <c r="A821" s="1">
        <v>3</v>
      </c>
      <c r="B821" s="1" t="s">
        <v>13</v>
      </c>
      <c r="C821" s="1">
        <v>10</v>
      </c>
      <c r="D821" s="4">
        <f t="shared" si="13"/>
        <v>10</v>
      </c>
    </row>
    <row r="822" spans="1:4" x14ac:dyDescent="0.25">
      <c r="A822" s="1">
        <v>1</v>
      </c>
      <c r="B822" s="1" t="s">
        <v>17</v>
      </c>
      <c r="C822" s="1">
        <v>52</v>
      </c>
      <c r="D822" s="4">
        <f t="shared" si="13"/>
        <v>52</v>
      </c>
    </row>
    <row r="823" spans="1:4" x14ac:dyDescent="0.25">
      <c r="A823" s="1">
        <v>3</v>
      </c>
      <c r="B823" s="1" t="s">
        <v>13</v>
      </c>
      <c r="C823" s="1">
        <v>27</v>
      </c>
      <c r="D823" s="4">
        <f t="shared" si="13"/>
        <v>27</v>
      </c>
    </row>
    <row r="824" spans="1:4" x14ac:dyDescent="0.25">
      <c r="A824" s="1">
        <v>1</v>
      </c>
      <c r="B824" s="1" t="s">
        <v>13</v>
      </c>
      <c r="C824" s="1">
        <v>38</v>
      </c>
      <c r="D824" s="4">
        <f t="shared" si="13"/>
        <v>38</v>
      </c>
    </row>
    <row r="825" spans="1:4" x14ac:dyDescent="0.25">
      <c r="A825" s="1">
        <v>3</v>
      </c>
      <c r="B825" s="1" t="s">
        <v>17</v>
      </c>
      <c r="C825" s="1">
        <v>27</v>
      </c>
      <c r="D825" s="4">
        <f t="shared" si="13"/>
        <v>27</v>
      </c>
    </row>
    <row r="826" spans="1:4" x14ac:dyDescent="0.25">
      <c r="A826" s="1">
        <v>3</v>
      </c>
      <c r="B826" s="1" t="s">
        <v>13</v>
      </c>
      <c r="C826" s="1">
        <v>2</v>
      </c>
      <c r="D826" s="4">
        <f t="shared" si="13"/>
        <v>2</v>
      </c>
    </row>
    <row r="827" spans="1:4" x14ac:dyDescent="0.25">
      <c r="A827" s="1">
        <v>3</v>
      </c>
      <c r="B827" s="1" t="s">
        <v>13</v>
      </c>
      <c r="D827" s="4">
        <f t="shared" si="13"/>
        <v>26.507588932806325</v>
      </c>
    </row>
    <row r="828" spans="1:4" x14ac:dyDescent="0.25">
      <c r="A828" s="1">
        <v>3</v>
      </c>
      <c r="B828" s="1" t="s">
        <v>13</v>
      </c>
      <c r="D828" s="4">
        <f t="shared" si="13"/>
        <v>26.507588932806325</v>
      </c>
    </row>
    <row r="829" spans="1:4" x14ac:dyDescent="0.25">
      <c r="A829" s="1">
        <v>2</v>
      </c>
      <c r="B829" s="1" t="s">
        <v>13</v>
      </c>
      <c r="C829" s="1">
        <v>1</v>
      </c>
      <c r="D829" s="4">
        <f t="shared" si="13"/>
        <v>1</v>
      </c>
    </row>
    <row r="830" spans="1:4" x14ac:dyDescent="0.25">
      <c r="A830" s="1">
        <v>3</v>
      </c>
      <c r="B830" s="1" t="s">
        <v>13</v>
      </c>
      <c r="D830" s="4">
        <f t="shared" si="13"/>
        <v>26.507588932806325</v>
      </c>
    </row>
    <row r="831" spans="1:4" x14ac:dyDescent="0.25">
      <c r="A831" s="1">
        <v>1</v>
      </c>
      <c r="B831" s="1" t="s">
        <v>17</v>
      </c>
      <c r="C831" s="1">
        <v>62</v>
      </c>
      <c r="D831" s="4">
        <f t="shared" si="13"/>
        <v>62</v>
      </c>
    </row>
    <row r="832" spans="1:4" x14ac:dyDescent="0.25">
      <c r="A832" s="1">
        <v>3</v>
      </c>
      <c r="B832" s="1" t="s">
        <v>17</v>
      </c>
      <c r="C832" s="1">
        <v>15</v>
      </c>
      <c r="D832" s="4">
        <f t="shared" si="13"/>
        <v>15</v>
      </c>
    </row>
    <row r="833" spans="1:4" x14ac:dyDescent="0.25">
      <c r="A833" s="1">
        <v>2</v>
      </c>
      <c r="B833" s="1" t="s">
        <v>13</v>
      </c>
      <c r="C833" s="1">
        <v>0.83</v>
      </c>
      <c r="D833" s="4">
        <f t="shared" si="13"/>
        <v>0.83</v>
      </c>
    </row>
    <row r="834" spans="1:4" x14ac:dyDescent="0.25">
      <c r="A834" s="1">
        <v>3</v>
      </c>
      <c r="B834" s="1" t="s">
        <v>13</v>
      </c>
      <c r="D834" s="4">
        <f t="shared" si="13"/>
        <v>26.507588932806325</v>
      </c>
    </row>
    <row r="835" spans="1:4" x14ac:dyDescent="0.25">
      <c r="A835" s="1">
        <v>3</v>
      </c>
      <c r="B835" s="1" t="s">
        <v>13</v>
      </c>
      <c r="C835" s="1">
        <v>23</v>
      </c>
      <c r="D835" s="4">
        <f t="shared" ref="D835:D898" si="14">IF(C835="",SUMIFS(Avg_Age,Pclass_Age,A835,Sex_Age,B835),C835)</f>
        <v>23</v>
      </c>
    </row>
    <row r="836" spans="1:4" x14ac:dyDescent="0.25">
      <c r="A836" s="1">
        <v>3</v>
      </c>
      <c r="B836" s="1" t="s">
        <v>13</v>
      </c>
      <c r="C836" s="1">
        <v>18</v>
      </c>
      <c r="D836" s="4">
        <f t="shared" si="14"/>
        <v>18</v>
      </c>
    </row>
    <row r="837" spans="1:4" x14ac:dyDescent="0.25">
      <c r="A837" s="1">
        <v>1</v>
      </c>
      <c r="B837" s="1" t="s">
        <v>17</v>
      </c>
      <c r="C837" s="1">
        <v>39</v>
      </c>
      <c r="D837" s="4">
        <f t="shared" si="14"/>
        <v>39</v>
      </c>
    </row>
    <row r="838" spans="1:4" x14ac:dyDescent="0.25">
      <c r="A838" s="1">
        <v>3</v>
      </c>
      <c r="B838" s="1" t="s">
        <v>13</v>
      </c>
      <c r="C838" s="1">
        <v>21</v>
      </c>
      <c r="D838" s="4">
        <f t="shared" si="14"/>
        <v>21</v>
      </c>
    </row>
    <row r="839" spans="1:4" x14ac:dyDescent="0.25">
      <c r="A839" s="1">
        <v>3</v>
      </c>
      <c r="B839" s="1" t="s">
        <v>13</v>
      </c>
      <c r="D839" s="4">
        <f t="shared" si="14"/>
        <v>26.507588932806325</v>
      </c>
    </row>
    <row r="840" spans="1:4" x14ac:dyDescent="0.25">
      <c r="A840" s="1">
        <v>3</v>
      </c>
      <c r="B840" s="1" t="s">
        <v>13</v>
      </c>
      <c r="C840" s="1">
        <v>32</v>
      </c>
      <c r="D840" s="4">
        <f t="shared" si="14"/>
        <v>32</v>
      </c>
    </row>
    <row r="841" spans="1:4" x14ac:dyDescent="0.25">
      <c r="A841" s="1">
        <v>1</v>
      </c>
      <c r="B841" s="1" t="s">
        <v>13</v>
      </c>
      <c r="D841" s="4">
        <f t="shared" si="14"/>
        <v>41.281386138613861</v>
      </c>
    </row>
    <row r="842" spans="1:4" x14ac:dyDescent="0.25">
      <c r="A842" s="1">
        <v>3</v>
      </c>
      <c r="B842" s="1" t="s">
        <v>13</v>
      </c>
      <c r="C842" s="1">
        <v>20</v>
      </c>
      <c r="D842" s="4">
        <f t="shared" si="14"/>
        <v>20</v>
      </c>
    </row>
    <row r="843" spans="1:4" x14ac:dyDescent="0.25">
      <c r="A843" s="1">
        <v>2</v>
      </c>
      <c r="B843" s="1" t="s">
        <v>13</v>
      </c>
      <c r="C843" s="1">
        <v>16</v>
      </c>
      <c r="D843" s="4">
        <f t="shared" si="14"/>
        <v>16</v>
      </c>
    </row>
    <row r="844" spans="1:4" x14ac:dyDescent="0.25">
      <c r="A844" s="1">
        <v>1</v>
      </c>
      <c r="B844" s="1" t="s">
        <v>17</v>
      </c>
      <c r="C844" s="1">
        <v>30</v>
      </c>
      <c r="D844" s="4">
        <f t="shared" si="14"/>
        <v>30</v>
      </c>
    </row>
    <row r="845" spans="1:4" x14ac:dyDescent="0.25">
      <c r="A845" s="1">
        <v>3</v>
      </c>
      <c r="B845" s="1" t="s">
        <v>13</v>
      </c>
      <c r="C845" s="1">
        <v>34.5</v>
      </c>
      <c r="D845" s="4">
        <f t="shared" si="14"/>
        <v>34.5</v>
      </c>
    </row>
    <row r="846" spans="1:4" x14ac:dyDescent="0.25">
      <c r="A846" s="1">
        <v>3</v>
      </c>
      <c r="B846" s="1" t="s">
        <v>13</v>
      </c>
      <c r="C846" s="1">
        <v>17</v>
      </c>
      <c r="D846" s="4">
        <f t="shared" si="14"/>
        <v>17</v>
      </c>
    </row>
    <row r="847" spans="1:4" x14ac:dyDescent="0.25">
      <c r="A847" s="1">
        <v>3</v>
      </c>
      <c r="B847" s="1" t="s">
        <v>13</v>
      </c>
      <c r="C847" s="1">
        <v>42</v>
      </c>
      <c r="D847" s="4">
        <f t="shared" si="14"/>
        <v>42</v>
      </c>
    </row>
    <row r="848" spans="1:4" x14ac:dyDescent="0.25">
      <c r="A848" s="1">
        <v>3</v>
      </c>
      <c r="B848" s="1" t="s">
        <v>13</v>
      </c>
      <c r="D848" s="4">
        <f t="shared" si="14"/>
        <v>26.507588932806325</v>
      </c>
    </row>
    <row r="849" spans="1:4" x14ac:dyDescent="0.25">
      <c r="A849" s="1">
        <v>3</v>
      </c>
      <c r="B849" s="1" t="s">
        <v>13</v>
      </c>
      <c r="C849" s="1">
        <v>35</v>
      </c>
      <c r="D849" s="4">
        <f t="shared" si="14"/>
        <v>35</v>
      </c>
    </row>
    <row r="850" spans="1:4" x14ac:dyDescent="0.25">
      <c r="A850" s="1">
        <v>2</v>
      </c>
      <c r="B850" s="1" t="s">
        <v>13</v>
      </c>
      <c r="C850" s="1">
        <v>28</v>
      </c>
      <c r="D850" s="4">
        <f t="shared" si="14"/>
        <v>28</v>
      </c>
    </row>
    <row r="851" spans="1:4" x14ac:dyDescent="0.25">
      <c r="A851" s="1">
        <v>1</v>
      </c>
      <c r="B851" s="1" t="s">
        <v>17</v>
      </c>
      <c r="D851" s="4">
        <f t="shared" si="14"/>
        <v>34.611764705882351</v>
      </c>
    </row>
    <row r="852" spans="1:4" x14ac:dyDescent="0.25">
      <c r="A852" s="1">
        <v>3</v>
      </c>
      <c r="B852" s="1" t="s">
        <v>13</v>
      </c>
      <c r="C852" s="1">
        <v>4</v>
      </c>
      <c r="D852" s="4">
        <f t="shared" si="14"/>
        <v>4</v>
      </c>
    </row>
    <row r="853" spans="1:4" x14ac:dyDescent="0.25">
      <c r="A853" s="1">
        <v>3</v>
      </c>
      <c r="B853" s="1" t="s">
        <v>13</v>
      </c>
      <c r="C853" s="1">
        <v>74</v>
      </c>
      <c r="D853" s="4">
        <f t="shared" si="14"/>
        <v>74</v>
      </c>
    </row>
    <row r="854" spans="1:4" x14ac:dyDescent="0.25">
      <c r="A854" s="1">
        <v>3</v>
      </c>
      <c r="B854" s="1" t="s">
        <v>17</v>
      </c>
      <c r="C854" s="1">
        <v>9</v>
      </c>
      <c r="D854" s="4">
        <f t="shared" si="14"/>
        <v>9</v>
      </c>
    </row>
    <row r="855" spans="1:4" x14ac:dyDescent="0.25">
      <c r="A855" s="1">
        <v>1</v>
      </c>
      <c r="B855" s="1" t="s">
        <v>17</v>
      </c>
      <c r="C855" s="1">
        <v>16</v>
      </c>
      <c r="D855" s="4">
        <f t="shared" si="14"/>
        <v>16</v>
      </c>
    </row>
    <row r="856" spans="1:4" x14ac:dyDescent="0.25">
      <c r="A856" s="1">
        <v>2</v>
      </c>
      <c r="B856" s="1" t="s">
        <v>17</v>
      </c>
      <c r="C856" s="1">
        <v>44</v>
      </c>
      <c r="D856" s="4">
        <f t="shared" si="14"/>
        <v>44</v>
      </c>
    </row>
    <row r="857" spans="1:4" x14ac:dyDescent="0.25">
      <c r="A857" s="1">
        <v>3</v>
      </c>
      <c r="B857" s="1" t="s">
        <v>17</v>
      </c>
      <c r="C857" s="1">
        <v>18</v>
      </c>
      <c r="D857" s="4">
        <f t="shared" si="14"/>
        <v>18</v>
      </c>
    </row>
    <row r="858" spans="1:4" x14ac:dyDescent="0.25">
      <c r="A858" s="1">
        <v>1</v>
      </c>
      <c r="B858" s="1" t="s">
        <v>17</v>
      </c>
      <c r="C858" s="1">
        <v>45</v>
      </c>
      <c r="D858" s="4">
        <f t="shared" si="14"/>
        <v>45</v>
      </c>
    </row>
    <row r="859" spans="1:4" x14ac:dyDescent="0.25">
      <c r="A859" s="1">
        <v>1</v>
      </c>
      <c r="B859" s="1" t="s">
        <v>13</v>
      </c>
      <c r="C859" s="1">
        <v>51</v>
      </c>
      <c r="D859" s="4">
        <f t="shared" si="14"/>
        <v>51</v>
      </c>
    </row>
    <row r="860" spans="1:4" x14ac:dyDescent="0.25">
      <c r="A860" s="1">
        <v>3</v>
      </c>
      <c r="B860" s="1" t="s">
        <v>17</v>
      </c>
      <c r="C860" s="1">
        <v>24</v>
      </c>
      <c r="D860" s="4">
        <f t="shared" si="14"/>
        <v>24</v>
      </c>
    </row>
    <row r="861" spans="1:4" x14ac:dyDescent="0.25">
      <c r="A861" s="1">
        <v>3</v>
      </c>
      <c r="B861" s="1" t="s">
        <v>13</v>
      </c>
      <c r="D861" s="4">
        <f t="shared" si="14"/>
        <v>26.507588932806325</v>
      </c>
    </row>
    <row r="862" spans="1:4" x14ac:dyDescent="0.25">
      <c r="A862" s="1">
        <v>3</v>
      </c>
      <c r="B862" s="1" t="s">
        <v>13</v>
      </c>
      <c r="C862" s="1">
        <v>41</v>
      </c>
      <c r="D862" s="4">
        <f t="shared" si="14"/>
        <v>41</v>
      </c>
    </row>
    <row r="863" spans="1:4" x14ac:dyDescent="0.25">
      <c r="A863" s="1">
        <v>2</v>
      </c>
      <c r="B863" s="1" t="s">
        <v>13</v>
      </c>
      <c r="C863" s="1">
        <v>21</v>
      </c>
      <c r="D863" s="4">
        <f t="shared" si="14"/>
        <v>21</v>
      </c>
    </row>
    <row r="864" spans="1:4" x14ac:dyDescent="0.25">
      <c r="A864" s="1">
        <v>1</v>
      </c>
      <c r="B864" s="1" t="s">
        <v>17</v>
      </c>
      <c r="C864" s="1">
        <v>48</v>
      </c>
      <c r="D864" s="4">
        <f t="shared" si="14"/>
        <v>48</v>
      </c>
    </row>
    <row r="865" spans="1:4" x14ac:dyDescent="0.25">
      <c r="A865" s="1">
        <v>3</v>
      </c>
      <c r="B865" s="1" t="s">
        <v>17</v>
      </c>
      <c r="D865" s="4">
        <f t="shared" si="14"/>
        <v>21.75</v>
      </c>
    </row>
    <row r="866" spans="1:4" x14ac:dyDescent="0.25">
      <c r="A866" s="1">
        <v>2</v>
      </c>
      <c r="B866" s="1" t="s">
        <v>13</v>
      </c>
      <c r="C866" s="1">
        <v>24</v>
      </c>
      <c r="D866" s="4">
        <f t="shared" si="14"/>
        <v>24</v>
      </c>
    </row>
    <row r="867" spans="1:4" x14ac:dyDescent="0.25">
      <c r="A867" s="1">
        <v>2</v>
      </c>
      <c r="B867" s="1" t="s">
        <v>17</v>
      </c>
      <c r="C867" s="1">
        <v>42</v>
      </c>
      <c r="D867" s="4">
        <f t="shared" si="14"/>
        <v>42</v>
      </c>
    </row>
    <row r="868" spans="1:4" x14ac:dyDescent="0.25">
      <c r="A868" s="1">
        <v>2</v>
      </c>
      <c r="B868" s="1" t="s">
        <v>17</v>
      </c>
      <c r="C868" s="1">
        <v>27</v>
      </c>
      <c r="D868" s="4">
        <f t="shared" si="14"/>
        <v>27</v>
      </c>
    </row>
    <row r="869" spans="1:4" x14ac:dyDescent="0.25">
      <c r="A869" s="1">
        <v>1</v>
      </c>
      <c r="B869" s="1" t="s">
        <v>13</v>
      </c>
      <c r="C869" s="1">
        <v>31</v>
      </c>
      <c r="D869" s="4">
        <f t="shared" si="14"/>
        <v>31</v>
      </c>
    </row>
    <row r="870" spans="1:4" x14ac:dyDescent="0.25">
      <c r="A870" s="1">
        <v>3</v>
      </c>
      <c r="B870" s="1" t="s">
        <v>13</v>
      </c>
      <c r="D870" s="4">
        <f t="shared" si="14"/>
        <v>26.507588932806325</v>
      </c>
    </row>
    <row r="871" spans="1:4" x14ac:dyDescent="0.25">
      <c r="A871" s="1">
        <v>3</v>
      </c>
      <c r="B871" s="1" t="s">
        <v>13</v>
      </c>
      <c r="C871" s="1">
        <v>4</v>
      </c>
      <c r="D871" s="4">
        <f t="shared" si="14"/>
        <v>4</v>
      </c>
    </row>
    <row r="872" spans="1:4" x14ac:dyDescent="0.25">
      <c r="A872" s="1">
        <v>3</v>
      </c>
      <c r="B872" s="1" t="s">
        <v>13</v>
      </c>
      <c r="C872" s="1">
        <v>26</v>
      </c>
      <c r="D872" s="4">
        <f t="shared" si="14"/>
        <v>26</v>
      </c>
    </row>
    <row r="873" spans="1:4" x14ac:dyDescent="0.25">
      <c r="A873" s="1">
        <v>1</v>
      </c>
      <c r="B873" s="1" t="s">
        <v>17</v>
      </c>
      <c r="C873" s="1">
        <v>47</v>
      </c>
      <c r="D873" s="4">
        <f t="shared" si="14"/>
        <v>47</v>
      </c>
    </row>
    <row r="874" spans="1:4" x14ac:dyDescent="0.25">
      <c r="A874" s="1">
        <v>1</v>
      </c>
      <c r="B874" s="1" t="s">
        <v>13</v>
      </c>
      <c r="C874" s="1">
        <v>33</v>
      </c>
      <c r="D874" s="4">
        <f t="shared" si="14"/>
        <v>33</v>
      </c>
    </row>
    <row r="875" spans="1:4" x14ac:dyDescent="0.25">
      <c r="A875" s="1">
        <v>3</v>
      </c>
      <c r="B875" s="1" t="s">
        <v>13</v>
      </c>
      <c r="C875" s="1">
        <v>47</v>
      </c>
      <c r="D875" s="4">
        <f t="shared" si="14"/>
        <v>47</v>
      </c>
    </row>
    <row r="876" spans="1:4" x14ac:dyDescent="0.25">
      <c r="A876" s="1">
        <v>2</v>
      </c>
      <c r="B876" s="1" t="s">
        <v>17</v>
      </c>
      <c r="C876" s="1">
        <v>28</v>
      </c>
      <c r="D876" s="4">
        <f t="shared" si="14"/>
        <v>28</v>
      </c>
    </row>
    <row r="877" spans="1:4" x14ac:dyDescent="0.25">
      <c r="A877" s="1">
        <v>3</v>
      </c>
      <c r="B877" s="1" t="s">
        <v>17</v>
      </c>
      <c r="C877" s="1">
        <v>15</v>
      </c>
      <c r="D877" s="4">
        <f t="shared" si="14"/>
        <v>15</v>
      </c>
    </row>
    <row r="878" spans="1:4" x14ac:dyDescent="0.25">
      <c r="A878" s="1">
        <v>3</v>
      </c>
      <c r="B878" s="1" t="s">
        <v>13</v>
      </c>
      <c r="C878" s="1">
        <v>20</v>
      </c>
      <c r="D878" s="4">
        <f t="shared" si="14"/>
        <v>20</v>
      </c>
    </row>
    <row r="879" spans="1:4" x14ac:dyDescent="0.25">
      <c r="A879" s="1">
        <v>3</v>
      </c>
      <c r="B879" s="1" t="s">
        <v>13</v>
      </c>
      <c r="C879" s="1">
        <v>19</v>
      </c>
      <c r="D879" s="4">
        <f t="shared" si="14"/>
        <v>19</v>
      </c>
    </row>
    <row r="880" spans="1:4" x14ac:dyDescent="0.25">
      <c r="A880" s="1">
        <v>3</v>
      </c>
      <c r="B880" s="1" t="s">
        <v>13</v>
      </c>
      <c r="D880" s="4">
        <f t="shared" si="14"/>
        <v>26.507588932806325</v>
      </c>
    </row>
    <row r="881" spans="1:4" x14ac:dyDescent="0.25">
      <c r="A881" s="1">
        <v>1</v>
      </c>
      <c r="B881" s="1" t="s">
        <v>17</v>
      </c>
      <c r="C881" s="1">
        <v>56</v>
      </c>
      <c r="D881" s="4">
        <f t="shared" si="14"/>
        <v>56</v>
      </c>
    </row>
    <row r="882" spans="1:4" x14ac:dyDescent="0.25">
      <c r="A882" s="1">
        <v>2</v>
      </c>
      <c r="B882" s="1" t="s">
        <v>17</v>
      </c>
      <c r="C882" s="1">
        <v>25</v>
      </c>
      <c r="D882" s="4">
        <f t="shared" si="14"/>
        <v>25</v>
      </c>
    </row>
    <row r="883" spans="1:4" x14ac:dyDescent="0.25">
      <c r="A883" s="1">
        <v>3</v>
      </c>
      <c r="B883" s="1" t="s">
        <v>13</v>
      </c>
      <c r="C883" s="1">
        <v>33</v>
      </c>
      <c r="D883" s="4">
        <f t="shared" si="14"/>
        <v>33</v>
      </c>
    </row>
    <row r="884" spans="1:4" x14ac:dyDescent="0.25">
      <c r="A884" s="1">
        <v>3</v>
      </c>
      <c r="B884" s="1" t="s">
        <v>17</v>
      </c>
      <c r="C884" s="1">
        <v>22</v>
      </c>
      <c r="D884" s="4">
        <f t="shared" si="14"/>
        <v>22</v>
      </c>
    </row>
    <row r="885" spans="1:4" x14ac:dyDescent="0.25">
      <c r="A885" s="1">
        <v>2</v>
      </c>
      <c r="B885" s="1" t="s">
        <v>13</v>
      </c>
      <c r="C885" s="1">
        <v>28</v>
      </c>
      <c r="D885" s="4">
        <f t="shared" si="14"/>
        <v>28</v>
      </c>
    </row>
    <row r="886" spans="1:4" x14ac:dyDescent="0.25">
      <c r="A886" s="1">
        <v>3</v>
      </c>
      <c r="B886" s="1" t="s">
        <v>13</v>
      </c>
      <c r="C886" s="1">
        <v>25</v>
      </c>
      <c r="D886" s="4">
        <f t="shared" si="14"/>
        <v>25</v>
      </c>
    </row>
    <row r="887" spans="1:4" x14ac:dyDescent="0.25">
      <c r="A887" s="1">
        <v>3</v>
      </c>
      <c r="B887" s="1" t="s">
        <v>17</v>
      </c>
      <c r="C887" s="1">
        <v>39</v>
      </c>
      <c r="D887" s="4">
        <f t="shared" si="14"/>
        <v>39</v>
      </c>
    </row>
    <row r="888" spans="1:4" x14ac:dyDescent="0.25">
      <c r="A888" s="1">
        <v>2</v>
      </c>
      <c r="B888" s="1" t="s">
        <v>13</v>
      </c>
      <c r="C888" s="1">
        <v>27</v>
      </c>
      <c r="D888" s="4">
        <f t="shared" si="14"/>
        <v>27</v>
      </c>
    </row>
    <row r="889" spans="1:4" x14ac:dyDescent="0.25">
      <c r="A889" s="1">
        <v>1</v>
      </c>
      <c r="B889" s="1" t="s">
        <v>17</v>
      </c>
      <c r="C889" s="1">
        <v>19</v>
      </c>
      <c r="D889" s="4">
        <f t="shared" si="14"/>
        <v>19</v>
      </c>
    </row>
    <row r="890" spans="1:4" x14ac:dyDescent="0.25">
      <c r="A890" s="1">
        <v>3</v>
      </c>
      <c r="B890" s="1" t="s">
        <v>17</v>
      </c>
      <c r="D890" s="4">
        <f t="shared" si="14"/>
        <v>21.75</v>
      </c>
    </row>
    <row r="891" spans="1:4" x14ac:dyDescent="0.25">
      <c r="A891" s="1">
        <v>1</v>
      </c>
      <c r="B891" s="1" t="s">
        <v>13</v>
      </c>
      <c r="C891" s="1">
        <v>26</v>
      </c>
      <c r="D891" s="4">
        <f t="shared" si="14"/>
        <v>26</v>
      </c>
    </row>
    <row r="892" spans="1:4" x14ac:dyDescent="0.25">
      <c r="A892" s="1">
        <v>3</v>
      </c>
      <c r="B892" s="1" t="s">
        <v>13</v>
      </c>
      <c r="C892" s="1">
        <v>32</v>
      </c>
      <c r="D892" s="4">
        <f t="shared" si="14"/>
        <v>32</v>
      </c>
    </row>
  </sheetData>
  <sortState xmlns:xlrd2="http://schemas.microsoft.com/office/spreadsheetml/2017/richdata2" ref="H3:I8">
    <sortCondition ref="I3:I8"/>
    <sortCondition ref="H3:H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9880-FD18-4E6B-9C26-9F1A1F711FB9}">
  <dimension ref="A1:B4"/>
  <sheetViews>
    <sheetView workbookViewId="0">
      <selection activeCell="B2" sqref="B2:B4"/>
    </sheetView>
  </sheetViews>
  <sheetFormatPr defaultRowHeight="13.2" x14ac:dyDescent="0.25"/>
  <sheetData>
    <row r="1" spans="1:2" x14ac:dyDescent="0.25">
      <c r="A1" s="1" t="s">
        <v>11</v>
      </c>
      <c r="B1" t="s">
        <v>1225</v>
      </c>
    </row>
    <row r="2" spans="1:2" x14ac:dyDescent="0.25">
      <c r="A2" s="1" t="s">
        <v>15</v>
      </c>
      <c r="B2">
        <f>COUNTIFS(Titanic.csv!L:L,Embarked_Cleaning!A2)</f>
        <v>644</v>
      </c>
    </row>
    <row r="3" spans="1:2" x14ac:dyDescent="0.25">
      <c r="A3" s="1" t="s">
        <v>20</v>
      </c>
      <c r="B3">
        <f>COUNTIFS(Titanic.csv!L:L,Embarked_Cleaning!A3)</f>
        <v>168</v>
      </c>
    </row>
    <row r="4" spans="1:2" x14ac:dyDescent="0.25">
      <c r="A4" s="1" t="s">
        <v>28</v>
      </c>
      <c r="B4">
        <f>COUNTIFS(Titanic.csv!L:L,Embarked_Cleaning!A4)</f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Titanic.csv</vt:lpstr>
      <vt:lpstr>Cabin_Cleaning</vt:lpstr>
      <vt:lpstr>Age_Cleaning</vt:lpstr>
      <vt:lpstr>Embarked_Cleaning</vt:lpstr>
      <vt:lpstr>Age</vt:lpstr>
      <vt:lpstr>Age_1</vt:lpstr>
      <vt:lpstr>Avg_Age</vt:lpstr>
      <vt:lpstr>Cabin</vt:lpstr>
      <vt:lpstr>Embarked</vt:lpstr>
      <vt:lpstr>Embarked_1</vt:lpstr>
      <vt:lpstr>Fare</vt:lpstr>
      <vt:lpstr>Name</vt:lpstr>
      <vt:lpstr>Parch</vt:lpstr>
      <vt:lpstr>PassengerId</vt:lpstr>
      <vt:lpstr>Pclass</vt:lpstr>
      <vt:lpstr>Pclass_Age</vt:lpstr>
      <vt:lpstr>Sex</vt:lpstr>
      <vt:lpstr>Sex_Age</vt:lpstr>
      <vt:lpstr>SibSp</vt:lpstr>
      <vt:lpstr>Survived</vt:lpstr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Aayushi Anand</cp:lastModifiedBy>
  <dcterms:modified xsi:type="dcterms:W3CDTF">2024-06-12T12:13:12Z</dcterms:modified>
</cp:coreProperties>
</file>