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ayushi\Downloads\"/>
    </mc:Choice>
  </mc:AlternateContent>
  <xr:revisionPtr revIDLastSave="0" documentId="13_ncr:1_{DCEBEBBA-DD7E-4AC5-B007-A756BDDF63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2" i="1"/>
  <c r="A39" i="1" l="1"/>
  <c r="B39" i="1"/>
  <c r="C39" i="1"/>
  <c r="D39" i="1"/>
  <c r="E39" i="1"/>
  <c r="F39" i="1"/>
  <c r="I39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2" i="1"/>
  <c r="F22" i="1"/>
  <c r="E22" i="1"/>
</calcChain>
</file>

<file path=xl/sharedStrings.xml><?xml version="1.0" encoding="utf-8"?>
<sst xmlns="http://schemas.openxmlformats.org/spreadsheetml/2006/main" count="127" uniqueCount="52">
  <si>
    <t>Package_Design</t>
  </si>
  <si>
    <t>Brand</t>
  </si>
  <si>
    <t>Price</t>
  </si>
  <si>
    <t>Approved?</t>
  </si>
  <si>
    <t>Guarantee?</t>
  </si>
  <si>
    <t>Rank</t>
  </si>
  <si>
    <t>Upright</t>
  </si>
  <si>
    <t>Dyson</t>
  </si>
  <si>
    <t>No</t>
  </si>
  <si>
    <t>Philips</t>
  </si>
  <si>
    <t>Yes</t>
  </si>
  <si>
    <t>Eureka</t>
  </si>
  <si>
    <t>Handheld</t>
  </si>
  <si>
    <t>Canister</t>
  </si>
  <si>
    <t>Approved</t>
  </si>
  <si>
    <t>Guarantee</t>
  </si>
  <si>
    <t>Rank(High_Best)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</si>
  <si>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</si>
  <si>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</si>
  <si>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</si>
  <si>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</si>
  <si>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</si>
  <si>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</si>
  <si>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</si>
  <si>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</si>
  <si>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</si>
  <si>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</si>
  <si>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</si>
  <si>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</si>
  <si>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</si>
  <si>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</si>
  <si>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</si>
  <si>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</si>
  <si>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</si>
  <si>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</si>
  <si>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</si>
  <si>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</si>
  <si>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</si>
  <si>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</si>
  <si>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</si>
  <si>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</si>
  <si>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We are using regression to check conjoint analysis</t>
  </si>
  <si>
    <t>y=mx+c or y=a+bx</t>
  </si>
  <si>
    <t>y=a+b1x1+b2x2+b3x3….</t>
  </si>
  <si>
    <t>y=4.83-4.50(Upright)+3.50(Handled)-1.50(Dyson)-2(philips)+7.67(1.19)+4.83(1.39)+1.50(Approved)+4.50(Guarantee)</t>
  </si>
  <si>
    <t>Putting the values of each text in equation</t>
  </si>
  <si>
    <t>y=4.83-4.50(1)+3.50(0)-1.50(1)-2(0)+7.67(1)+4.83(0)+1.50(0)+4.50(0)  =)  Y= calculate the value of the equation</t>
  </si>
  <si>
    <t>Equation for linear regression;</t>
  </si>
  <si>
    <t>RESIDUAL OUTPUT</t>
  </si>
  <si>
    <t>Observation</t>
  </si>
  <si>
    <t>Predicted Rank(High_Best)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</si>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</sst>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"/>
  <sheetViews>
    <sheetView tabSelected="1" topLeftCell="A27" zoomScale="98" zoomScaleNormal="98" workbookViewId="0">
      <selection activeCell="AG15" sqref="AG15"/>
    </sheetView>
  </sheetViews>
  <sheetFormatPr defaultRowHeight="14.4" x14ac:dyDescent="0.3"/>
  <cols>
    <col min="1" max="1" width="16.77734375" customWidth="1"/>
    <col min="4" max="4" width="11.88671875" customWidth="1"/>
    <col min="5" max="5" width="10.44140625" bestFit="1" customWidth="1"/>
    <col min="8" max="8" width="12" customWidth="1"/>
    <col min="9" max="9" width="14.33203125" bestFit="1" customWidth="1"/>
    <col min="13" max="13" width="12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4" x14ac:dyDescent="0.3">
      <c r="A2" s="1" t="s">
        <v>6</v>
      </c>
      <c r="B2" s="2" t="s">
        <v>7</v>
      </c>
      <c r="C2" s="1">
        <v>1.19</v>
      </c>
      <c r="D2" s="1" t="s">
        <v>8</v>
      </c>
      <c r="E2" s="1" t="s">
        <v>8</v>
      </c>
      <c r="F2" s="1">
        <v>13</v>
      </c>
    </row>
    <row r="3" spans="1:24" x14ac:dyDescent="0.3">
      <c r="A3" s="1" t="s">
        <v>6</v>
      </c>
      <c r="B3" s="2" t="s">
        <v>9</v>
      </c>
      <c r="C3" s="1">
        <v>1.39</v>
      </c>
      <c r="D3" s="1" t="s">
        <v>8</v>
      </c>
      <c r="E3" s="1" t="s">
        <v>10</v>
      </c>
      <c r="F3" s="1">
        <v>11</v>
      </c>
    </row>
    <row r="4" spans="1:24" x14ac:dyDescent="0.3">
      <c r="A4" s="1" t="s">
        <v>6</v>
      </c>
      <c r="B4" s="2" t="s">
        <v>11</v>
      </c>
      <c r="C4" s="1">
        <v>1.59</v>
      </c>
      <c r="D4" s="1" t="s">
        <v>10</v>
      </c>
      <c r="E4" s="1" t="s">
        <v>8</v>
      </c>
      <c r="F4" s="1">
        <v>17</v>
      </c>
    </row>
    <row r="5" spans="1:24" x14ac:dyDescent="0.3">
      <c r="A5" s="1" t="s">
        <v>12</v>
      </c>
      <c r="B5" s="2" t="s">
        <v>7</v>
      </c>
      <c r="C5" s="1">
        <v>1.39</v>
      </c>
      <c r="D5" s="1" t="s">
        <v>10</v>
      </c>
      <c r="E5" s="1" t="s">
        <v>10</v>
      </c>
      <c r="F5" s="1">
        <v>2</v>
      </c>
    </row>
    <row r="6" spans="1:24" x14ac:dyDescent="0.3">
      <c r="A6" s="1" t="s">
        <v>12</v>
      </c>
      <c r="B6" s="2" t="s">
        <v>9</v>
      </c>
      <c r="C6" s="1">
        <v>1.59</v>
      </c>
      <c r="D6" s="1" t="s">
        <v>8</v>
      </c>
      <c r="E6" s="1" t="s">
        <v>8</v>
      </c>
      <c r="F6" s="1">
        <v>14</v>
      </c>
    </row>
    <row r="7" spans="1:24" x14ac:dyDescent="0.3">
      <c r="A7" s="1" t="s">
        <v>12</v>
      </c>
      <c r="B7" s="2" t="s">
        <v>11</v>
      </c>
      <c r="C7" s="1">
        <v>1.19</v>
      </c>
      <c r="D7" s="1" t="s">
        <v>8</v>
      </c>
      <c r="E7" s="1" t="s">
        <v>8</v>
      </c>
      <c r="F7" s="1">
        <v>3</v>
      </c>
    </row>
    <row r="8" spans="1:24" x14ac:dyDescent="0.3">
      <c r="A8" s="1" t="s">
        <v>13</v>
      </c>
      <c r="B8" s="2" t="s">
        <v>7</v>
      </c>
      <c r="C8" s="1">
        <v>1.59</v>
      </c>
      <c r="D8" s="1" t="s">
        <v>8</v>
      </c>
      <c r="E8" s="1" t="s">
        <v>10</v>
      </c>
      <c r="F8" s="1">
        <v>12</v>
      </c>
    </row>
    <row r="9" spans="1:24" x14ac:dyDescent="0.3">
      <c r="A9" s="1" t="s">
        <v>13</v>
      </c>
      <c r="B9" s="2" t="s">
        <v>9</v>
      </c>
      <c r="C9" s="1">
        <v>1.19</v>
      </c>
      <c r="D9" s="1" t="s">
        <v>10</v>
      </c>
      <c r="E9" s="1" t="s">
        <v>8</v>
      </c>
      <c r="F9" s="1">
        <v>7</v>
      </c>
    </row>
    <row r="10" spans="1:24" ht="15" thickBot="1" x14ac:dyDescent="0.35">
      <c r="A10" s="1" t="s">
        <v>13</v>
      </c>
      <c r="B10" s="2" t="s">
        <v>11</v>
      </c>
      <c r="C10" s="1">
        <v>1.39</v>
      </c>
      <c r="D10" s="1" t="s">
        <v>8</v>
      </c>
      <c r="E10" s="1" t="s">
        <v>8</v>
      </c>
      <c r="F10" s="1">
        <v>9</v>
      </c>
    </row>
    <row r="11" spans="1:24" x14ac:dyDescent="0.3">
      <c r="A11" s="1" t="s">
        <v>6</v>
      </c>
      <c r="B11" s="2" t="s">
        <v>7</v>
      </c>
      <c r="C11" s="1">
        <v>1.59</v>
      </c>
      <c r="D11" s="1" t="s">
        <v>10</v>
      </c>
      <c r="E11" s="1" t="s">
        <v>8</v>
      </c>
      <c r="F11" s="1">
        <v>18</v>
      </c>
      <c r="W11" s="5"/>
      <c r="X11" s="5"/>
    </row>
    <row r="12" spans="1:24" x14ac:dyDescent="0.3">
      <c r="A12" s="1" t="s">
        <v>6</v>
      </c>
      <c r="B12" s="2" t="s">
        <v>9</v>
      </c>
      <c r="C12" s="1">
        <v>1.19</v>
      </c>
      <c r="D12" s="1" t="s">
        <v>8</v>
      </c>
      <c r="E12" s="1" t="s">
        <v>10</v>
      </c>
      <c r="F12" s="1">
        <v>8</v>
      </c>
    </row>
    <row r="13" spans="1:24" x14ac:dyDescent="0.3">
      <c r="A13" s="1" t="s">
        <v>6</v>
      </c>
      <c r="B13" s="2" t="s">
        <v>11</v>
      </c>
      <c r="C13" s="1">
        <v>1.39</v>
      </c>
      <c r="D13" s="1" t="s">
        <v>8</v>
      </c>
      <c r="E13" s="1" t="s">
        <v>8</v>
      </c>
      <c r="F13" s="1">
        <v>15</v>
      </c>
    </row>
    <row r="14" spans="1:24" x14ac:dyDescent="0.3">
      <c r="A14" s="1" t="s">
        <v>12</v>
      </c>
      <c r="B14" s="2" t="s">
        <v>7</v>
      </c>
      <c r="C14" s="1">
        <v>1.19</v>
      </c>
      <c r="D14" s="1" t="s">
        <v>8</v>
      </c>
      <c r="E14" s="1" t="s">
        <v>8</v>
      </c>
      <c r="F14" s="1">
        <v>4</v>
      </c>
    </row>
    <row r="15" spans="1:24" x14ac:dyDescent="0.3">
      <c r="A15" s="1" t="s">
        <v>12</v>
      </c>
      <c r="B15" s="2" t="s">
        <v>9</v>
      </c>
      <c r="C15" s="1">
        <v>1.39</v>
      </c>
      <c r="D15" s="1" t="s">
        <v>10</v>
      </c>
      <c r="E15" s="1" t="s">
        <v>8</v>
      </c>
      <c r="F15" s="1">
        <v>6</v>
      </c>
    </row>
    <row r="16" spans="1:24" ht="15" thickBot="1" x14ac:dyDescent="0.35">
      <c r="A16" s="1" t="s">
        <v>12</v>
      </c>
      <c r="B16" s="2" t="s">
        <v>11</v>
      </c>
      <c r="C16" s="1">
        <v>1.59</v>
      </c>
      <c r="D16" s="1" t="s">
        <v>8</v>
      </c>
      <c r="E16" s="1" t="s">
        <v>10</v>
      </c>
      <c r="F16" s="1">
        <v>5</v>
      </c>
      <c r="W16" s="3"/>
      <c r="X16" s="3"/>
    </row>
    <row r="17" spans="1:31" x14ac:dyDescent="0.3">
      <c r="A17" s="1" t="s">
        <v>13</v>
      </c>
      <c r="B17" s="2" t="s">
        <v>7</v>
      </c>
      <c r="C17" s="1">
        <v>1.39</v>
      </c>
      <c r="D17" s="1" t="s">
        <v>8</v>
      </c>
      <c r="E17" s="1" t="s">
        <v>8</v>
      </c>
      <c r="F17" s="1">
        <v>10</v>
      </c>
    </row>
    <row r="18" spans="1:31" ht="15" thickBot="1" x14ac:dyDescent="0.35">
      <c r="A18" s="1" t="s">
        <v>13</v>
      </c>
      <c r="B18" s="2" t="s">
        <v>9</v>
      </c>
      <c r="C18" s="1">
        <v>1.59</v>
      </c>
      <c r="D18" s="1" t="s">
        <v>8</v>
      </c>
      <c r="E18" s="1" t="s">
        <v>8</v>
      </c>
      <c r="F18" s="1">
        <v>16</v>
      </c>
    </row>
    <row r="19" spans="1:31" x14ac:dyDescent="0.3">
      <c r="A19" s="1" t="s">
        <v>13</v>
      </c>
      <c r="B19" s="2" t="s">
        <v>11</v>
      </c>
      <c r="C19" s="1">
        <v>1.19</v>
      </c>
      <c r="D19" s="1" t="s">
        <v>10</v>
      </c>
      <c r="E19" s="1" t="s">
        <v>10</v>
      </c>
      <c r="F19" s="1">
        <v>1</v>
      </c>
      <c r="W19" s="4"/>
      <c r="X19" s="4"/>
      <c r="Y19" s="4"/>
      <c r="Z19" s="4"/>
      <c r="AA19" s="4"/>
      <c r="AB19" s="4"/>
    </row>
    <row r="21" spans="1:31" x14ac:dyDescent="0.3">
      <c r="A21" s="1" t="s">
        <v>6</v>
      </c>
      <c r="B21" s="1" t="s">
        <v>12</v>
      </c>
      <c r="C21" s="2" t="s">
        <v>7</v>
      </c>
      <c r="D21" s="2" t="s">
        <v>9</v>
      </c>
      <c r="E21">
        <v>1.19</v>
      </c>
      <c r="F21" s="1">
        <v>1.39</v>
      </c>
      <c r="G21" t="s">
        <v>14</v>
      </c>
      <c r="H21" s="1" t="s">
        <v>15</v>
      </c>
      <c r="I21" t="s">
        <v>16</v>
      </c>
      <c r="M21" t="s">
        <v>17</v>
      </c>
    </row>
    <row r="22" spans="1:31" ht="15" thickBot="1" x14ac:dyDescent="0.35">
      <c r="A22">
        <f>IF(A2="upright",1,0)</f>
        <v>1</v>
      </c>
      <c r="B22">
        <f>IF(A2="Handheld",1,0)</f>
        <v>0</v>
      </c>
      <c r="C22">
        <f>IF(B2="dyson",1,0)</f>
        <v>1</v>
      </c>
      <c r="D22">
        <f>IF(B2="philips",1,0)</f>
        <v>0</v>
      </c>
      <c r="E22">
        <f>IF(C2=$C$2,1,0)</f>
        <v>1</v>
      </c>
      <c r="F22">
        <f>IF(C2=1.39,1,0)</f>
        <v>0</v>
      </c>
      <c r="G22">
        <f>IF(D2="yes",1,0)</f>
        <v>0</v>
      </c>
      <c r="H22">
        <f>IF(E2="yes",1,0)</f>
        <v>0</v>
      </c>
      <c r="I22">
        <f>19-F2</f>
        <v>6</v>
      </c>
      <c r="W22" s="3"/>
      <c r="X22" s="3"/>
      <c r="Y22" s="3"/>
      <c r="Z22" s="3"/>
      <c r="AA22" s="3"/>
      <c r="AB22" s="3"/>
    </row>
    <row r="23" spans="1:31" x14ac:dyDescent="0.3">
      <c r="A23">
        <f t="shared" ref="A23:A39" si="0">IF(A3="upright",1,0)</f>
        <v>1</v>
      </c>
      <c r="B23">
        <f t="shared" ref="B23:B39" si="1">IF(A3="Handheld",1,0)</f>
        <v>0</v>
      </c>
      <c r="C23">
        <f t="shared" ref="C23:C39" si="2">IF(B3="dyson",1,0)</f>
        <v>0</v>
      </c>
      <c r="D23">
        <f t="shared" ref="D23:D39" si="3">IF(B3="philips",1,0)</f>
        <v>1</v>
      </c>
      <c r="E23">
        <f t="shared" ref="E23:E39" si="4">IF(C3=$C$2,1,0)</f>
        <v>0</v>
      </c>
      <c r="F23">
        <f t="shared" ref="F23:F39" si="5">IF(C3=1.39,1,0)</f>
        <v>1</v>
      </c>
      <c r="G23">
        <f t="shared" ref="G23:G39" si="6">IF(D3="yes",1,0)</f>
        <v>0</v>
      </c>
      <c r="H23">
        <f t="shared" ref="H23:H39" si="7">IF(E3="yes",1,0)</f>
        <v>1</v>
      </c>
      <c r="I23">
        <f t="shared" ref="I23:I39" si="8">19-F3</f>
        <v>8</v>
      </c>
      <c r="M23" s="10" t="s">
        <v>18</v>
      </c>
      <c r="N23" s="10"/>
    </row>
    <row r="24" spans="1:31" x14ac:dyDescent="0.3">
      <c r="A24">
        <f t="shared" si="0"/>
        <v>1</v>
      </c>
      <c r="B24">
        <f t="shared" si="1"/>
        <v>0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f t="shared" si="6"/>
        <v>1</v>
      </c>
      <c r="H24">
        <f t="shared" si="7"/>
        <v>0</v>
      </c>
      <c r="I24">
        <f t="shared" si="8"/>
        <v>2</v>
      </c>
      <c r="M24" s="7" t="s">
        <v>19</v>
      </c>
      <c r="N24" s="7">
        <v>0.9915362498905026</v>
      </c>
    </row>
    <row r="25" spans="1:31" x14ac:dyDescent="0.3">
      <c r="A25">
        <f t="shared" si="0"/>
        <v>0</v>
      </c>
      <c r="B25">
        <f t="shared" si="1"/>
        <v>1</v>
      </c>
      <c r="C25">
        <f t="shared" si="2"/>
        <v>1</v>
      </c>
      <c r="D25">
        <f t="shared" si="3"/>
        <v>0</v>
      </c>
      <c r="E25">
        <f t="shared" si="4"/>
        <v>0</v>
      </c>
      <c r="F25">
        <f t="shared" si="5"/>
        <v>1</v>
      </c>
      <c r="G25">
        <f t="shared" si="6"/>
        <v>1</v>
      </c>
      <c r="H25">
        <f t="shared" si="7"/>
        <v>1</v>
      </c>
      <c r="I25">
        <f t="shared" si="8"/>
        <v>17</v>
      </c>
      <c r="M25" s="7" t="s">
        <v>20</v>
      </c>
      <c r="N25" s="7">
        <v>0.9831441348469212</v>
      </c>
      <c r="X25" s="6"/>
      <c r="Y25" s="6"/>
      <c r="Z25" s="6"/>
      <c r="AA25" s="6"/>
      <c r="AB25" s="6"/>
      <c r="AC25" s="6"/>
      <c r="AD25" s="6"/>
      <c r="AE25" s="6"/>
    </row>
    <row r="26" spans="1:31" x14ac:dyDescent="0.3">
      <c r="A26">
        <f t="shared" si="0"/>
        <v>0</v>
      </c>
      <c r="B26">
        <f t="shared" si="1"/>
        <v>1</v>
      </c>
      <c r="C26">
        <f t="shared" si="2"/>
        <v>0</v>
      </c>
      <c r="D26">
        <f t="shared" si="3"/>
        <v>1</v>
      </c>
      <c r="E26">
        <f t="shared" si="4"/>
        <v>0</v>
      </c>
      <c r="F26">
        <f t="shared" si="5"/>
        <v>0</v>
      </c>
      <c r="G26">
        <f t="shared" si="6"/>
        <v>0</v>
      </c>
      <c r="H26">
        <f t="shared" si="7"/>
        <v>0</v>
      </c>
      <c r="I26">
        <f t="shared" si="8"/>
        <v>5</v>
      </c>
      <c r="M26" s="7" t="s">
        <v>21</v>
      </c>
      <c r="N26" s="7">
        <v>0.96816114359973993</v>
      </c>
      <c r="X26" s="6"/>
      <c r="Y26" s="6"/>
      <c r="Z26" s="6"/>
      <c r="AA26" s="6"/>
      <c r="AB26" s="6"/>
      <c r="AC26" s="6"/>
      <c r="AD26" s="6"/>
      <c r="AE26" s="6"/>
    </row>
    <row r="27" spans="1:31" x14ac:dyDescent="0.3">
      <c r="A27">
        <f t="shared" si="0"/>
        <v>0</v>
      </c>
      <c r="B27">
        <f t="shared" si="1"/>
        <v>1</v>
      </c>
      <c r="C27">
        <f t="shared" si="2"/>
        <v>0</v>
      </c>
      <c r="D27">
        <f t="shared" si="3"/>
        <v>0</v>
      </c>
      <c r="E27">
        <f t="shared" si="4"/>
        <v>1</v>
      </c>
      <c r="F27">
        <f t="shared" si="5"/>
        <v>0</v>
      </c>
      <c r="G27">
        <f t="shared" si="6"/>
        <v>0</v>
      </c>
      <c r="H27">
        <f t="shared" si="7"/>
        <v>0</v>
      </c>
      <c r="I27">
        <f t="shared" si="8"/>
        <v>16</v>
      </c>
      <c r="M27" s="7" t="s">
        <v>22</v>
      </c>
      <c r="N27" s="7">
        <v>0.95257934441568037</v>
      </c>
      <c r="X27" s="6"/>
      <c r="Y27" s="6"/>
      <c r="Z27" s="6"/>
      <c r="AA27" s="6"/>
      <c r="AB27" s="6"/>
      <c r="AC27" s="6"/>
      <c r="AD27" s="6"/>
      <c r="AE27" s="6"/>
    </row>
    <row r="28" spans="1:31" ht="15" thickBot="1" x14ac:dyDescent="0.35">
      <c r="A28">
        <f t="shared" si="0"/>
        <v>0</v>
      </c>
      <c r="B28">
        <f t="shared" si="1"/>
        <v>0</v>
      </c>
      <c r="C28">
        <f t="shared" si="2"/>
        <v>1</v>
      </c>
      <c r="D28">
        <f t="shared" si="3"/>
        <v>0</v>
      </c>
      <c r="E28">
        <f t="shared" si="4"/>
        <v>0</v>
      </c>
      <c r="F28">
        <f t="shared" si="5"/>
        <v>0</v>
      </c>
      <c r="G28">
        <f t="shared" si="6"/>
        <v>0</v>
      </c>
      <c r="H28">
        <f t="shared" si="7"/>
        <v>1</v>
      </c>
      <c r="I28">
        <f t="shared" si="8"/>
        <v>7</v>
      </c>
      <c r="M28" s="8" t="s">
        <v>23</v>
      </c>
      <c r="N28" s="8">
        <v>18</v>
      </c>
      <c r="X28" s="6"/>
      <c r="Y28" s="6"/>
      <c r="Z28" s="6"/>
      <c r="AA28" s="6"/>
      <c r="AB28" s="6"/>
      <c r="AC28" s="6"/>
      <c r="AD28" s="6"/>
      <c r="AE28" s="6"/>
    </row>
    <row r="29" spans="1:31" x14ac:dyDescent="0.3">
      <c r="A29">
        <f t="shared" si="0"/>
        <v>0</v>
      </c>
      <c r="B29">
        <f t="shared" si="1"/>
        <v>0</v>
      </c>
      <c r="C29">
        <f t="shared" si="2"/>
        <v>0</v>
      </c>
      <c r="D29">
        <f t="shared" si="3"/>
        <v>1</v>
      </c>
      <c r="E29">
        <f t="shared" si="4"/>
        <v>1</v>
      </c>
      <c r="F29">
        <f t="shared" si="5"/>
        <v>0</v>
      </c>
      <c r="G29">
        <f t="shared" si="6"/>
        <v>1</v>
      </c>
      <c r="H29">
        <f t="shared" si="7"/>
        <v>0</v>
      </c>
      <c r="I29">
        <f t="shared" si="8"/>
        <v>12</v>
      </c>
      <c r="X29" s="6"/>
      <c r="Y29" s="6"/>
      <c r="Z29" s="6"/>
      <c r="AA29" s="6"/>
      <c r="AB29" s="6"/>
      <c r="AC29" s="6"/>
      <c r="AD29" s="6"/>
      <c r="AE29" s="6"/>
    </row>
    <row r="30" spans="1:31" ht="15" thickBot="1" x14ac:dyDescent="0.35">
      <c r="A30">
        <f t="shared" si="0"/>
        <v>0</v>
      </c>
      <c r="B30">
        <f t="shared" si="1"/>
        <v>0</v>
      </c>
      <c r="C30">
        <f t="shared" si="2"/>
        <v>0</v>
      </c>
      <c r="D30">
        <f t="shared" si="3"/>
        <v>0</v>
      </c>
      <c r="E30">
        <f t="shared" si="4"/>
        <v>0</v>
      </c>
      <c r="F30">
        <f t="shared" si="5"/>
        <v>1</v>
      </c>
      <c r="G30">
        <f t="shared" si="6"/>
        <v>0</v>
      </c>
      <c r="H30">
        <f t="shared" si="7"/>
        <v>0</v>
      </c>
      <c r="I30">
        <f t="shared" si="8"/>
        <v>10</v>
      </c>
      <c r="M30" t="s">
        <v>24</v>
      </c>
      <c r="X30" s="6"/>
      <c r="Y30" s="6"/>
      <c r="Z30" s="6"/>
      <c r="AA30" s="6"/>
      <c r="AB30" s="6"/>
      <c r="AC30" s="6"/>
      <c r="AD30" s="6"/>
      <c r="AE30" s="6"/>
    </row>
    <row r="31" spans="1:31" x14ac:dyDescent="0.3">
      <c r="A31">
        <f t="shared" si="0"/>
        <v>1</v>
      </c>
      <c r="B31">
        <f t="shared" si="1"/>
        <v>0</v>
      </c>
      <c r="C31">
        <f t="shared" si="2"/>
        <v>1</v>
      </c>
      <c r="D31">
        <f t="shared" si="3"/>
        <v>0</v>
      </c>
      <c r="E31">
        <f t="shared" si="4"/>
        <v>0</v>
      </c>
      <c r="F31">
        <f t="shared" si="5"/>
        <v>0</v>
      </c>
      <c r="G31">
        <f t="shared" si="6"/>
        <v>1</v>
      </c>
      <c r="H31">
        <f t="shared" si="7"/>
        <v>0</v>
      </c>
      <c r="I31">
        <f t="shared" si="8"/>
        <v>1</v>
      </c>
      <c r="M31" s="9"/>
      <c r="N31" s="9" t="s">
        <v>29</v>
      </c>
      <c r="O31" s="9" t="s">
        <v>30</v>
      </c>
      <c r="P31" s="9" t="s">
        <v>31</v>
      </c>
      <c r="Q31" s="9" t="s">
        <v>32</v>
      </c>
      <c r="R31" s="9" t="s">
        <v>33</v>
      </c>
      <c r="X31" s="6"/>
      <c r="Y31" s="6"/>
      <c r="Z31" s="6"/>
      <c r="AA31" s="6"/>
      <c r="AB31" s="6"/>
      <c r="AC31" s="6"/>
      <c r="AD31" s="6"/>
      <c r="AE31" s="6"/>
    </row>
    <row r="32" spans="1:31" x14ac:dyDescent="0.3">
      <c r="A32">
        <f t="shared" si="0"/>
        <v>1</v>
      </c>
      <c r="B32">
        <f t="shared" si="1"/>
        <v>0</v>
      </c>
      <c r="C32">
        <f t="shared" si="2"/>
        <v>0</v>
      </c>
      <c r="D32">
        <f t="shared" si="3"/>
        <v>1</v>
      </c>
      <c r="E32">
        <f t="shared" si="4"/>
        <v>1</v>
      </c>
      <c r="F32">
        <f t="shared" si="5"/>
        <v>0</v>
      </c>
      <c r="G32">
        <f t="shared" si="6"/>
        <v>0</v>
      </c>
      <c r="H32">
        <f t="shared" si="7"/>
        <v>1</v>
      </c>
      <c r="I32">
        <f t="shared" si="8"/>
        <v>11</v>
      </c>
      <c r="M32" s="7" t="s">
        <v>25</v>
      </c>
      <c r="N32" s="7">
        <v>8</v>
      </c>
      <c r="O32" s="7">
        <v>476.33333333333331</v>
      </c>
      <c r="P32" s="7">
        <v>59.541666666666664</v>
      </c>
      <c r="Q32" s="7">
        <v>65.617346938775512</v>
      </c>
      <c r="R32" s="7">
        <v>4.4924284112749445E-7</v>
      </c>
      <c r="X32" s="6"/>
      <c r="Y32" s="6"/>
      <c r="Z32" s="6"/>
      <c r="AA32" s="6"/>
      <c r="AB32" s="6"/>
      <c r="AC32" s="6"/>
      <c r="AD32" s="6"/>
      <c r="AE32" s="6"/>
    </row>
    <row r="33" spans="1:31" x14ac:dyDescent="0.3">
      <c r="A33">
        <f t="shared" si="0"/>
        <v>1</v>
      </c>
      <c r="B33">
        <f t="shared" si="1"/>
        <v>0</v>
      </c>
      <c r="C33">
        <f t="shared" si="2"/>
        <v>0</v>
      </c>
      <c r="D33">
        <f t="shared" si="3"/>
        <v>0</v>
      </c>
      <c r="E33">
        <f t="shared" si="4"/>
        <v>0</v>
      </c>
      <c r="F33">
        <f t="shared" si="5"/>
        <v>1</v>
      </c>
      <c r="G33">
        <f t="shared" si="6"/>
        <v>0</v>
      </c>
      <c r="H33">
        <f t="shared" si="7"/>
        <v>0</v>
      </c>
      <c r="I33">
        <f t="shared" si="8"/>
        <v>4</v>
      </c>
      <c r="M33" s="7" t="s">
        <v>26</v>
      </c>
      <c r="N33" s="7">
        <v>9</v>
      </c>
      <c r="O33" s="7">
        <v>8.1666666666666661</v>
      </c>
      <c r="P33" s="7">
        <v>0.90740740740740733</v>
      </c>
      <c r="Q33" s="7"/>
      <c r="R33" s="7"/>
      <c r="X33" s="6"/>
      <c r="Y33" s="6"/>
      <c r="Z33" s="6"/>
      <c r="AA33" s="6"/>
      <c r="AB33" s="6"/>
      <c r="AC33" s="6"/>
      <c r="AD33" s="6"/>
      <c r="AE33" s="6"/>
    </row>
    <row r="34" spans="1:31" ht="15" thickBot="1" x14ac:dyDescent="0.35">
      <c r="A34">
        <f t="shared" si="0"/>
        <v>0</v>
      </c>
      <c r="B34">
        <f t="shared" si="1"/>
        <v>1</v>
      </c>
      <c r="C34">
        <f t="shared" si="2"/>
        <v>1</v>
      </c>
      <c r="D34">
        <f t="shared" si="3"/>
        <v>0</v>
      </c>
      <c r="E34">
        <f t="shared" si="4"/>
        <v>1</v>
      </c>
      <c r="F34">
        <f t="shared" si="5"/>
        <v>0</v>
      </c>
      <c r="G34">
        <f t="shared" si="6"/>
        <v>0</v>
      </c>
      <c r="H34">
        <f t="shared" si="7"/>
        <v>0</v>
      </c>
      <c r="I34">
        <f t="shared" si="8"/>
        <v>15</v>
      </c>
      <c r="M34" s="8" t="s">
        <v>27</v>
      </c>
      <c r="N34" s="8">
        <v>17</v>
      </c>
      <c r="O34" s="8">
        <v>484.5</v>
      </c>
      <c r="P34" s="8"/>
      <c r="Q34" s="8"/>
      <c r="R34" s="8"/>
    </row>
    <row r="35" spans="1:31" ht="15" thickBot="1" x14ac:dyDescent="0.35">
      <c r="A35">
        <f t="shared" si="0"/>
        <v>0</v>
      </c>
      <c r="B35">
        <f t="shared" si="1"/>
        <v>1</v>
      </c>
      <c r="C35">
        <f t="shared" si="2"/>
        <v>0</v>
      </c>
      <c r="D35">
        <f t="shared" si="3"/>
        <v>1</v>
      </c>
      <c r="E35">
        <f t="shared" si="4"/>
        <v>0</v>
      </c>
      <c r="F35">
        <f t="shared" si="5"/>
        <v>1</v>
      </c>
      <c r="G35">
        <f t="shared" si="6"/>
        <v>1</v>
      </c>
      <c r="H35">
        <f t="shared" si="7"/>
        <v>0</v>
      </c>
      <c r="I35">
        <f t="shared" si="8"/>
        <v>13</v>
      </c>
    </row>
    <row r="36" spans="1:31" x14ac:dyDescent="0.3">
      <c r="A36">
        <f t="shared" si="0"/>
        <v>0</v>
      </c>
      <c r="B36">
        <f t="shared" si="1"/>
        <v>1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1</v>
      </c>
      <c r="I36">
        <f t="shared" si="8"/>
        <v>14</v>
      </c>
      <c r="M36" s="9"/>
      <c r="N36" s="9" t="s">
        <v>34</v>
      </c>
      <c r="O36" s="9" t="s">
        <v>22</v>
      </c>
      <c r="P36" s="9" t="s">
        <v>35</v>
      </c>
      <c r="Q36" s="9" t="s">
        <v>36</v>
      </c>
      <c r="R36" s="9" t="s">
        <v>37</v>
      </c>
      <c r="S36" s="9" t="s">
        <v>38</v>
      </c>
      <c r="T36" s="9" t="s">
        <v>39</v>
      </c>
      <c r="U36" s="9" t="s">
        <v>40</v>
      </c>
    </row>
    <row r="37" spans="1:31" x14ac:dyDescent="0.3">
      <c r="A37">
        <f t="shared" si="0"/>
        <v>0</v>
      </c>
      <c r="B37">
        <f t="shared" si="1"/>
        <v>0</v>
      </c>
      <c r="C37">
        <f t="shared" si="2"/>
        <v>1</v>
      </c>
      <c r="D37">
        <f t="shared" si="3"/>
        <v>0</v>
      </c>
      <c r="E37">
        <f t="shared" si="4"/>
        <v>0</v>
      </c>
      <c r="F37">
        <f t="shared" si="5"/>
        <v>1</v>
      </c>
      <c r="G37">
        <f t="shared" si="6"/>
        <v>0</v>
      </c>
      <c r="H37">
        <f t="shared" si="7"/>
        <v>0</v>
      </c>
      <c r="I37">
        <f t="shared" si="8"/>
        <v>9</v>
      </c>
      <c r="M37" s="7" t="s">
        <v>28</v>
      </c>
      <c r="N37" s="11">
        <v>4.833333333333333</v>
      </c>
      <c r="O37" s="11">
        <v>0.63505289627712025</v>
      </c>
      <c r="P37" s="11">
        <v>7.6109145579334454</v>
      </c>
      <c r="Q37" s="11">
        <v>3.2891841195805897E-5</v>
      </c>
      <c r="R37" s="11">
        <v>3.3967438752643</v>
      </c>
      <c r="S37" s="11">
        <v>6.2699227914023661</v>
      </c>
      <c r="T37" s="11">
        <v>3.3967438752643</v>
      </c>
      <c r="U37" s="11">
        <v>6.2699227914023661</v>
      </c>
    </row>
    <row r="38" spans="1:31" x14ac:dyDescent="0.3">
      <c r="A38">
        <f t="shared" si="0"/>
        <v>0</v>
      </c>
      <c r="B38">
        <f t="shared" si="1"/>
        <v>0</v>
      </c>
      <c r="C38">
        <f t="shared" si="2"/>
        <v>0</v>
      </c>
      <c r="D38">
        <f t="shared" si="3"/>
        <v>1</v>
      </c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  <c r="I38">
        <f t="shared" si="8"/>
        <v>3</v>
      </c>
      <c r="M38" s="7" t="s">
        <v>6</v>
      </c>
      <c r="N38" s="11">
        <v>-4.4999999999999973</v>
      </c>
      <c r="O38" s="11">
        <v>0.54997194092287005</v>
      </c>
      <c r="P38" s="11">
        <v>-8.1822356108729064</v>
      </c>
      <c r="Q38" s="11">
        <v>1.8481212302275909E-5</v>
      </c>
      <c r="R38" s="11">
        <v>-5.7441229654966994</v>
      </c>
      <c r="S38" s="11">
        <v>-3.2558770345032952</v>
      </c>
      <c r="T38" s="11">
        <v>-5.7441229654966994</v>
      </c>
      <c r="U38" s="11">
        <v>-3.2558770345032952</v>
      </c>
    </row>
    <row r="39" spans="1:31" x14ac:dyDescent="0.3">
      <c r="A39">
        <f t="shared" si="0"/>
        <v>0</v>
      </c>
      <c r="B39">
        <f t="shared" si="1"/>
        <v>0</v>
      </c>
      <c r="C39">
        <f t="shared" si="2"/>
        <v>0</v>
      </c>
      <c r="D39">
        <f t="shared" si="3"/>
        <v>0</v>
      </c>
      <c r="E39">
        <f t="shared" si="4"/>
        <v>1</v>
      </c>
      <c r="F39">
        <f t="shared" si="5"/>
        <v>0</v>
      </c>
      <c r="G39">
        <f t="shared" si="6"/>
        <v>1</v>
      </c>
      <c r="H39">
        <f t="shared" si="7"/>
        <v>1</v>
      </c>
      <c r="I39">
        <f t="shared" si="8"/>
        <v>18</v>
      </c>
      <c r="M39" s="7" t="s">
        <v>12</v>
      </c>
      <c r="N39" s="11">
        <v>3.4999999999999996</v>
      </c>
      <c r="O39" s="11">
        <v>0.54997194092287016</v>
      </c>
      <c r="P39" s="11">
        <v>6.3639610306789285</v>
      </c>
      <c r="Q39" s="11">
        <v>1.3070339329353112E-4</v>
      </c>
      <c r="R39" s="11">
        <v>2.2558770345032975</v>
      </c>
      <c r="S39" s="11">
        <v>4.7441229654967021</v>
      </c>
      <c r="T39" s="11">
        <v>2.2558770345032975</v>
      </c>
      <c r="U39" s="11">
        <v>4.7441229654967021</v>
      </c>
    </row>
    <row r="40" spans="1:31" x14ac:dyDescent="0.3">
      <c r="M40" s="7" t="s">
        <v>7</v>
      </c>
      <c r="N40" s="11">
        <v>-1.4999999999999978</v>
      </c>
      <c r="O40" s="11">
        <v>0.54997194092287027</v>
      </c>
      <c r="P40" s="11">
        <v>-2.7274118702909651</v>
      </c>
      <c r="Q40" s="11">
        <v>2.3323127679942029E-2</v>
      </c>
      <c r="R40" s="11">
        <v>-2.7441229654967003</v>
      </c>
      <c r="S40" s="11">
        <v>-0.25587703450329546</v>
      </c>
      <c r="T40" s="11">
        <v>-2.7441229654967003</v>
      </c>
      <c r="U40" s="11">
        <v>-0.25587703450329546</v>
      </c>
    </row>
    <row r="41" spans="1:31" x14ac:dyDescent="0.3">
      <c r="M41" s="7" t="s">
        <v>9</v>
      </c>
      <c r="N41" s="11">
        <v>-1.9999999999999987</v>
      </c>
      <c r="O41" s="11">
        <v>0.54997194092287027</v>
      </c>
      <c r="P41" s="11">
        <v>-3.6365491603879563</v>
      </c>
      <c r="Q41" s="11">
        <v>5.429971037569088E-3</v>
      </c>
      <c r="R41" s="11">
        <v>-3.2441229654967012</v>
      </c>
      <c r="S41" s="11">
        <v>-0.75587703450329635</v>
      </c>
      <c r="T41" s="11">
        <v>-3.2441229654967012</v>
      </c>
      <c r="U41" s="11">
        <v>-0.75587703450329635</v>
      </c>
    </row>
    <row r="42" spans="1:31" x14ac:dyDescent="0.3">
      <c r="M42" s="7">
        <v>1.19</v>
      </c>
      <c r="N42" s="11">
        <v>7.6666666666666661</v>
      </c>
      <c r="O42" s="11">
        <v>0.54997194092287016</v>
      </c>
      <c r="P42" s="11">
        <v>13.940105114820511</v>
      </c>
      <c r="Q42" s="11">
        <v>2.1282150960091372E-7</v>
      </c>
      <c r="R42" s="11">
        <v>6.422543701169964</v>
      </c>
      <c r="S42" s="11">
        <v>8.9107896321633682</v>
      </c>
      <c r="T42" s="11">
        <v>6.422543701169964</v>
      </c>
      <c r="U42" s="11">
        <v>8.9107896321633682</v>
      </c>
    </row>
    <row r="43" spans="1:31" x14ac:dyDescent="0.3">
      <c r="M43" s="7">
        <v>1.39</v>
      </c>
      <c r="N43" s="11">
        <v>4.8333333333333348</v>
      </c>
      <c r="O43" s="11">
        <v>0.54997194092287038</v>
      </c>
      <c r="P43" s="11">
        <v>8.7883271376042345</v>
      </c>
      <c r="Q43" s="11">
        <v>1.0368876048699003E-5</v>
      </c>
      <c r="R43" s="11">
        <v>3.5892103678366318</v>
      </c>
      <c r="S43" s="11">
        <v>6.0774562988300378</v>
      </c>
      <c r="T43" s="11">
        <v>3.5892103678366318</v>
      </c>
      <c r="U43" s="11">
        <v>6.0774562988300378</v>
      </c>
    </row>
    <row r="44" spans="1:31" x14ac:dyDescent="0.3">
      <c r="D44" t="s">
        <v>41</v>
      </c>
      <c r="M44" s="7" t="s">
        <v>14</v>
      </c>
      <c r="N44" s="11">
        <v>1.4999999999999993</v>
      </c>
      <c r="O44" s="11">
        <v>0.47628967220784019</v>
      </c>
      <c r="P44" s="11">
        <v>3.149343955006942</v>
      </c>
      <c r="Q44" s="11">
        <v>1.1749949516685102E-2</v>
      </c>
      <c r="R44" s="11">
        <v>0.42255790644822433</v>
      </c>
      <c r="S44" s="11">
        <v>2.5774420935517743</v>
      </c>
      <c r="T44" s="11">
        <v>0.42255790644822433</v>
      </c>
      <c r="U44" s="11">
        <v>2.5774420935517743</v>
      </c>
    </row>
    <row r="45" spans="1:31" ht="15" thickBot="1" x14ac:dyDescent="0.35">
      <c r="A45" t="s">
        <v>47</v>
      </c>
      <c r="M45" s="8" t="s">
        <v>15</v>
      </c>
      <c r="N45" s="12">
        <v>4.5000000000000009</v>
      </c>
      <c r="O45" s="12">
        <v>0.47628967220784019</v>
      </c>
      <c r="P45" s="12">
        <v>9.4480318650208321</v>
      </c>
      <c r="Q45" s="12">
        <v>5.7282254413805913E-6</v>
      </c>
      <c r="R45" s="12">
        <v>3.4225579064482261</v>
      </c>
      <c r="S45" s="12">
        <v>5.5774420935517757</v>
      </c>
      <c r="T45" s="12">
        <v>3.4225579064482261</v>
      </c>
      <c r="U45" s="12">
        <v>5.5774420935517757</v>
      </c>
    </row>
    <row r="46" spans="1:31" x14ac:dyDescent="0.3">
      <c r="A46" t="s">
        <v>42</v>
      </c>
    </row>
    <row r="47" spans="1:31" x14ac:dyDescent="0.3">
      <c r="A47" t="s">
        <v>43</v>
      </c>
    </row>
    <row r="48" spans="1:31" x14ac:dyDescent="0.3">
      <c r="B48" t="s">
        <v>44</v>
      </c>
    </row>
    <row r="49" spans="2:15" x14ac:dyDescent="0.3">
      <c r="M49" t="s">
        <v>48</v>
      </c>
    </row>
    <row r="50" spans="2:15" ht="15" thickBot="1" x14ac:dyDescent="0.35">
      <c r="B50" t="s">
        <v>45</v>
      </c>
    </row>
    <row r="51" spans="2:15" x14ac:dyDescent="0.3">
      <c r="B51" t="s">
        <v>46</v>
      </c>
      <c r="M51" s="9" t="s">
        <v>49</v>
      </c>
      <c r="N51" s="9" t="s">
        <v>50</v>
      </c>
      <c r="O51" s="9" t="s">
        <v>51</v>
      </c>
    </row>
    <row r="52" spans="2:15" x14ac:dyDescent="0.3">
      <c r="M52" s="7">
        <v>1</v>
      </c>
      <c r="N52" s="7">
        <v>6.5000000000000036</v>
      </c>
      <c r="O52" s="7">
        <v>-0.50000000000000355</v>
      </c>
    </row>
    <row r="53" spans="2:15" x14ac:dyDescent="0.3">
      <c r="M53" s="7">
        <v>2</v>
      </c>
      <c r="N53" s="7">
        <v>7.6666666666666732</v>
      </c>
      <c r="O53" s="7">
        <v>0.33333333333332682</v>
      </c>
    </row>
    <row r="54" spans="2:15" x14ac:dyDescent="0.3">
      <c r="M54" s="7">
        <v>3</v>
      </c>
      <c r="N54" s="7">
        <v>1.833333333333335</v>
      </c>
      <c r="O54" s="7">
        <v>0.16666666666666496</v>
      </c>
    </row>
    <row r="55" spans="2:15" x14ac:dyDescent="0.3">
      <c r="M55" s="7">
        <v>4</v>
      </c>
      <c r="N55" s="7">
        <v>17.666666666666668</v>
      </c>
      <c r="O55" s="7">
        <v>-0.66666666666666785</v>
      </c>
    </row>
    <row r="56" spans="2:15" x14ac:dyDescent="0.3">
      <c r="M56" s="7">
        <v>5</v>
      </c>
      <c r="N56" s="7">
        <v>6.3333333333333339</v>
      </c>
      <c r="O56" s="7">
        <v>-1.3333333333333339</v>
      </c>
    </row>
    <row r="57" spans="2:15" x14ac:dyDescent="0.3">
      <c r="M57" s="7">
        <v>6</v>
      </c>
      <c r="N57" s="7">
        <v>15.999999999999998</v>
      </c>
      <c r="O57" s="7">
        <v>1.7763568394002505E-15</v>
      </c>
    </row>
    <row r="58" spans="2:15" x14ac:dyDescent="0.3">
      <c r="M58" s="7">
        <v>7</v>
      </c>
      <c r="N58" s="7">
        <v>7.8333333333333357</v>
      </c>
      <c r="O58" s="7">
        <v>-0.8333333333333357</v>
      </c>
    </row>
    <row r="59" spans="2:15" x14ac:dyDescent="0.3">
      <c r="M59" s="7">
        <v>8</v>
      </c>
      <c r="N59" s="7">
        <v>12</v>
      </c>
      <c r="O59" s="7">
        <v>0</v>
      </c>
    </row>
    <row r="60" spans="2:15" x14ac:dyDescent="0.3">
      <c r="M60" s="7">
        <v>9</v>
      </c>
      <c r="N60" s="7">
        <v>9.6666666666666679</v>
      </c>
      <c r="O60" s="7">
        <v>0.33333333333333215</v>
      </c>
    </row>
    <row r="61" spans="2:15" x14ac:dyDescent="0.3">
      <c r="M61" s="7">
        <v>10</v>
      </c>
      <c r="N61" s="7">
        <v>0.33333333333333726</v>
      </c>
      <c r="O61" s="7">
        <v>0.66666666666666274</v>
      </c>
    </row>
    <row r="62" spans="2:15" x14ac:dyDescent="0.3">
      <c r="M62" s="7">
        <v>11</v>
      </c>
      <c r="N62" s="7">
        <v>10.500000000000004</v>
      </c>
      <c r="O62" s="7">
        <v>0.49999999999999645</v>
      </c>
    </row>
    <row r="63" spans="2:15" x14ac:dyDescent="0.3">
      <c r="M63" s="7">
        <v>12</v>
      </c>
      <c r="N63" s="7">
        <v>5.1666666666666705</v>
      </c>
      <c r="O63" s="7">
        <v>-1.1666666666666705</v>
      </c>
    </row>
    <row r="64" spans="2:15" x14ac:dyDescent="0.3">
      <c r="M64" s="7">
        <v>13</v>
      </c>
      <c r="N64" s="7">
        <v>14.5</v>
      </c>
      <c r="O64" s="7">
        <v>0.5</v>
      </c>
    </row>
    <row r="65" spans="13:15" x14ac:dyDescent="0.3">
      <c r="M65" s="7">
        <v>14</v>
      </c>
      <c r="N65" s="7">
        <v>12.666666666666668</v>
      </c>
      <c r="O65" s="7">
        <v>0.33333333333333215</v>
      </c>
    </row>
    <row r="66" spans="13:15" x14ac:dyDescent="0.3">
      <c r="M66" s="7">
        <v>15</v>
      </c>
      <c r="N66" s="7">
        <v>12.833333333333332</v>
      </c>
      <c r="O66" s="7">
        <v>1.1666666666666679</v>
      </c>
    </row>
    <row r="67" spans="13:15" x14ac:dyDescent="0.3">
      <c r="M67" s="7">
        <v>16</v>
      </c>
      <c r="N67" s="7">
        <v>8.1666666666666696</v>
      </c>
      <c r="O67" s="7">
        <v>0.83333333333333037</v>
      </c>
    </row>
    <row r="68" spans="13:15" x14ac:dyDescent="0.3">
      <c r="M68" s="7">
        <v>17</v>
      </c>
      <c r="N68" s="7">
        <v>2.8333333333333344</v>
      </c>
      <c r="O68" s="7">
        <v>0.16666666666666563</v>
      </c>
    </row>
    <row r="69" spans="13:15" ht="15" thickBot="1" x14ac:dyDescent="0.35">
      <c r="M69" s="8">
        <v>18</v>
      </c>
      <c r="N69" s="8">
        <v>18.5</v>
      </c>
      <c r="O69" s="8">
        <v>-0.5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Aayushi Bharti</cp:lastModifiedBy>
  <dcterms:created xsi:type="dcterms:W3CDTF">2015-06-05T18:17:20Z</dcterms:created>
  <dcterms:modified xsi:type="dcterms:W3CDTF">2024-06-26T04:40:14Z</dcterms:modified>
</cp:coreProperties>
</file>