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\Downloads\"/>
    </mc:Choice>
  </mc:AlternateContent>
  <xr:revisionPtr revIDLastSave="0" documentId="10_ncr:100000_{FEB9AC49-285C-4F97-90D9-BD760C1B40EF}" xr6:coauthVersionLast="31" xr6:coauthVersionMax="31" xr10:uidLastSave="{00000000-0000-0000-0000-000000000000}"/>
  <bookViews>
    <workbookView xWindow="0" yWindow="0" windowWidth="22500" windowHeight="12308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51" i="1" l="1"/>
  <c r="B249" i="1"/>
  <c r="B248" i="1"/>
  <c r="B247" i="1"/>
  <c r="B246" i="1"/>
  <c r="B243" i="1"/>
  <c r="B242" i="1"/>
  <c r="B241" i="1"/>
  <c r="B240" i="1"/>
  <c r="B239" i="1"/>
  <c r="B234" i="1"/>
  <c r="B232" i="1"/>
  <c r="B231" i="1"/>
  <c r="B230" i="1"/>
  <c r="B229" i="1"/>
  <c r="B227" i="1"/>
  <c r="B226" i="1"/>
  <c r="B225" i="1"/>
  <c r="B224" i="1"/>
  <c r="B223" i="1"/>
  <c r="B222" i="1"/>
</calcChain>
</file>

<file path=xl/sharedStrings.xml><?xml version="1.0" encoding="utf-8"?>
<sst xmlns="http://schemas.openxmlformats.org/spreadsheetml/2006/main" count="412" uniqueCount="168">
  <si>
    <t>ANSWER 1</t>
  </si>
  <si>
    <t>QUERY 1</t>
  </si>
  <si>
    <t>Pamela McCann Price</t>
  </si>
  <si>
    <t>Google Result</t>
  </si>
  <si>
    <t>Relevance Score</t>
  </si>
  <si>
    <t>Assumption (if any)</t>
  </si>
  <si>
    <t>Bing Result</t>
  </si>
  <si>
    <t>Result 1</t>
  </si>
  <si>
    <t>http://scholar.google.com/citations?user=xWzmAEcAAAAJ&amp;hl=en</t>
  </si>
  <si>
    <t>Assuming Google Scholar Pages are as relevant as LinkedIn</t>
  </si>
  <si>
    <t>https://priceschool.usc.edu/pamela-mccann/</t>
  </si>
  <si>
    <t>Result 2</t>
  </si>
  <si>
    <t>https://bedrosian.usc.edu/faculty/pamela-mccann/</t>
  </si>
  <si>
    <t>http://batten.virginia.edu/research/speakers/pamela-mccann</t>
  </si>
  <si>
    <t>Assuming relevance 0 since it's an article is on a non-usc.edu domain</t>
  </si>
  <si>
    <t>Result 3</t>
  </si>
  <si>
    <t>https://test3.usc.edu/pamela-mccann/</t>
  </si>
  <si>
    <t>Result 4</t>
  </si>
  <si>
    <t>https://evans.uw.edu/profile/mccann</t>
  </si>
  <si>
    <r>
      <t xml:space="preserve">Assuming relevance 0.25 since it's a </t>
    </r>
    <r>
      <rPr>
        <i/>
        <sz val="10"/>
        <rFont val="Arial"/>
      </rPr>
      <t>profile</t>
    </r>
    <r>
      <rPr>
        <sz val="10"/>
        <color rgb="FF000000"/>
        <rFont val="Arial"/>
      </rPr>
      <t xml:space="preserve"> is on a non-usc.edu domain</t>
    </r>
  </si>
  <si>
    <t>https://www.amazon.com/Federal-Design-Dilemma-Intergovernmental-Delegation/dp/1107110467</t>
  </si>
  <si>
    <t>Result 5</t>
  </si>
  <si>
    <t>https://www.flickr.com/photos/uscemployeegateway/41473160674</t>
  </si>
  <si>
    <t>http://healthpolicy.usc.edu/ListItemFaculty.aspx?ID=115&amp;CategoryIX=1</t>
  </si>
  <si>
    <t>QUERY 2</t>
  </si>
  <si>
    <t>Jane Pisano Price</t>
  </si>
  <si>
    <t>https://priceschool.usc.edu/jane-pisano/</t>
  </si>
  <si>
    <t>https://priceschool.usc.edu/jane-pisano-recognized-for-exemplary-professionalism-in-public-service/</t>
  </si>
  <si>
    <t>Assuming relevance 0.25 since it's an article is on a usc.edu domain</t>
  </si>
  <si>
    <t>https://news.usc.edu/76340/jane-pisano-lauded-for-exemplary-professionalism-in-public-service/</t>
  </si>
  <si>
    <t>https://priceschool.usc.edu/management/</t>
  </si>
  <si>
    <t>https://www.townhall-la.org/directors/jane-pisano/</t>
  </si>
  <si>
    <t>Assuming relevance 0 since it's an article is on non-usc.edu domain</t>
  </si>
  <si>
    <t>http://www.latimes.com/entertainment/arts/la-ca-cm-jane-pisano-natural-history-museum-20151004-story.html</t>
  </si>
  <si>
    <t>https://priceschool.usc.edu/mark-pisano/</t>
  </si>
  <si>
    <t>https://www.townhall-la.org/wp-content/uploads/2016/05/Jane-Pisano.pdf</t>
  </si>
  <si>
    <t>http://www.abc.net.au/news/2016-03-30/department-sues-council-over-ikea-chair-collapse/7285176</t>
  </si>
  <si>
    <t>QUERY 3</t>
  </si>
  <si>
    <t>David Sloane Price</t>
  </si>
  <si>
    <t>http://davidcsloane.com/biography/</t>
  </si>
  <si>
    <t>Assuming personal website gets the same relevance score as Linkedin</t>
  </si>
  <si>
    <t>https://priceschool.usc.edu/david-sloane/</t>
  </si>
  <si>
    <t>https://www.amazon.com/Planning-Los-Angeles-David-Sloane/dp/1611900042</t>
  </si>
  <si>
    <t>https://bedrosian.usc.edu/faculty/david-sloane/</t>
  </si>
  <si>
    <t>https://www.amazon.in/Conviction-David-Sloane-Novel-ebook/dp/B00QFMNCKC</t>
  </si>
  <si>
    <t>https://test3.usc.edu/david-sloane/</t>
  </si>
  <si>
    <t>https://www.researchgate.net/profile/David_Sloane2</t>
  </si>
  <si>
    <t>Assuming Research Gate Pages are as relevant as LinkedIn</t>
  </si>
  <si>
    <t>https://www.amazon.in/Murder-One-David-Sloane-Book-ebook/dp/B00PR8FSM0</t>
  </si>
  <si>
    <t>https://www.ebay.ca/sch/i.html?_nkw=david+sloane</t>
  </si>
  <si>
    <t>QUERY 4</t>
  </si>
  <si>
    <t>Urban Planning Price</t>
  </si>
  <si>
    <t>https://uscpriceonline.usc.edu/urban-planning/</t>
  </si>
  <si>
    <t>https://priceschool.usc.edu/urban-planning/</t>
  </si>
  <si>
    <t>https://priceschool.usc.edu/programs/undergraduate/bs-urban-studies-planning/urb-plan-track/</t>
  </si>
  <si>
    <t>https://www.facebook.com/uscpricempl</t>
  </si>
  <si>
    <t>https://priceschool.usc.edu/programs/undergraduate/</t>
  </si>
  <si>
    <t>https://www.amazon.in/Urban-Planning-India-Amiya-Kumar/dp/8131600947</t>
  </si>
  <si>
    <t>https://www.amazon.in/Urban-Planning-Practice-P-Rao/dp/8123907575</t>
  </si>
  <si>
    <t>https://www.flipkart.com/urban-planning-europe/p/itmf3k23byfuehy3</t>
  </si>
  <si>
    <t>QUERY 5</t>
  </si>
  <si>
    <t>Health Administration Price</t>
  </si>
  <si>
    <t>https://online.usc.edu/programs/master-health-administration/</t>
  </si>
  <si>
    <t>https://priceschool.usc.edu/programs/masters/mha/</t>
  </si>
  <si>
    <t>https://www.healthcare-administration-degree.net/best/affordable-vs-cost-no-object-schools/</t>
  </si>
  <si>
    <t>http://www.ou.edu/price/mba/mba_fulltime/academics/concentration/healthcare</t>
  </si>
  <si>
    <t>https://www.healthcare-administration-degree.net/best/affordable-masters-healthcare-administration-degree-programs/</t>
  </si>
  <si>
    <t>https://priceschool.usc.edu/programs/masters/mha/admission/</t>
  </si>
  <si>
    <t>https://www.topmastersinhealthcare.com/best/affordable-masters-degrees-healthcare-administration/</t>
  </si>
  <si>
    <t>https://priceschool.usc.edu/programs/undergraduate/minors/minor-in-health-administration/</t>
  </si>
  <si>
    <t>https://www.healthcare-management-degree.net/best/online-master-degree-programs/</t>
  </si>
  <si>
    <t>https://www.amazon.in/Public-Health-John-Joseph-Hanlon/dp/0801625017</t>
  </si>
  <si>
    <t>QUERY 6</t>
  </si>
  <si>
    <t>Public Administration Price</t>
  </si>
  <si>
    <t>https://www.amazon.in/Public-Administration-M-Laxmikanth/dp/0071074821</t>
  </si>
  <si>
    <t>https://priceschool.usc.edu/programs/sacramento/masters/mpa/</t>
  </si>
  <si>
    <t>https://www.amazon.in/Public-Administration-S-Polinaudu/dp/8175154705</t>
  </si>
  <si>
    <t>https://online.usc.edu/programs/master-of-public-administration/</t>
  </si>
  <si>
    <t>https://www.flipkart.com/public-administration-1st/p/itmdx9s7cbybnrmn</t>
  </si>
  <si>
    <t>https://en.wikipedia.org/wiki/USC_Sol_Price_School_of_Public_Policy</t>
  </si>
  <si>
    <t>https://www.snapdeal.com/product/public-administration/682809746898</t>
  </si>
  <si>
    <t>https://2u.com/about/press/2u-expands-partnership-top-ranked-sol-price-mpa-online/</t>
  </si>
  <si>
    <t>https://www.madrasshoppe.com/public-administration-m-laxmikanth-9780071074827-249.html</t>
  </si>
  <si>
    <t>QUERY 7</t>
  </si>
  <si>
    <t>Price USC map</t>
  </si>
  <si>
    <t>https://housing.usc.edu/index.php/interactive-map/</t>
  </si>
  <si>
    <t>None of these give directions to Price USC in particular.</t>
  </si>
  <si>
    <t>http://web-app.usc.edu/maps/</t>
  </si>
  <si>
    <t>https://web-app.usc.edu/maps/map.pdf</t>
  </si>
  <si>
    <t>https://web-app.usc.edu/maps/</t>
  </si>
  <si>
    <t>https://priceschool.usc.edu/</t>
  </si>
  <si>
    <t>https://transnet.usc.edu/index.php/parking-rates/</t>
  </si>
  <si>
    <t>https://housing.usc.edu/index.php/buildings/cardinal-gardens/</t>
  </si>
  <si>
    <t>http://priceschool.usc.edu/naut/info/getting/directions/</t>
  </si>
  <si>
    <t>QUERY 8</t>
  </si>
  <si>
    <t>Sol Price USC</t>
  </si>
  <si>
    <t>http://departmentsdirectory.usc.edu/price.html</t>
  </si>
  <si>
    <t>https://priceonline.usc.edu/</t>
  </si>
  <si>
    <t>https://priceschool.usc.edu/about/</t>
  </si>
  <si>
    <t>https://priceschool.usc.edu/facultyandresearch/</t>
  </si>
  <si>
    <t>https://socialinnovation.usc.edu/</t>
  </si>
  <si>
    <t>https://priceschool.usc.edu/programs/masters/ippam/contact/</t>
  </si>
  <si>
    <t>https://www.facebook.com/uscprice/posts</t>
  </si>
  <si>
    <t>QUERY 9</t>
  </si>
  <si>
    <t>USC Real Estate Development undergraduate degree requirements</t>
  </si>
  <si>
    <t>http://catalogue.usc.edu/preview_program.php?catoid=6&amp;poid=5822</t>
  </si>
  <si>
    <t>Point 6. in notes</t>
  </si>
  <si>
    <t>https://priceschool.usc.edu/programs/undergraduate/bs-red/admission/</t>
  </si>
  <si>
    <t>http://catalogue.usc.edu/preview_program.php?catoid=2&amp;poid=1711&amp;returnto=307</t>
  </si>
  <si>
    <t>https://www.marshall.usc.edu/departments/finance-and-business-economics/curriculum/about-program-real-estate/real-estate-undergraduate-program</t>
  </si>
  <si>
    <t>Not related to Price, link is for Marshal</t>
  </si>
  <si>
    <t>https://priceschool.usc.edu/programs/undergraduate/bs-ppd/</t>
  </si>
  <si>
    <t>https://priceschool.usc.edu/programs/undergraduate/bs-red/</t>
  </si>
  <si>
    <t>http://catalogue.usc.edu/preview_program.php?catoid=7&amp;poid=6925&amp;returnto=1605</t>
  </si>
  <si>
    <t>http://catalogue.usc.edu/content.php?catoid=2&amp;navoid=307</t>
  </si>
  <si>
    <t>QUERY 10</t>
  </si>
  <si>
    <t>USC Executive Health Administration Masters degree requirements</t>
  </si>
  <si>
    <t>https://healthadministrationdegree.usc.edu/</t>
  </si>
  <si>
    <t>http://catalogue.usc.edu/preview_program.php?catoid=2&amp;poid=1718</t>
  </si>
  <si>
    <t>https://www.marshall.usc.edu/programs/specialized-masters-programs/master-medical-management</t>
  </si>
  <si>
    <t>https://healthadministrationdegree.usc.edu/academics/curriculum/</t>
  </si>
  <si>
    <t>http://catalogue.usc.edu/preview_program.php?catoid=6&amp;poid=5830</t>
  </si>
  <si>
    <t>http://catalogue.usc.edu/preview_program.php?catoid=2&amp;poid=1750&amp;returnto=307</t>
  </si>
  <si>
    <t>https://www.mhaonline.com/school-profiles/usc-executive-mha-program</t>
  </si>
  <si>
    <t>QUERY 11</t>
  </si>
  <si>
    <t>USC Urban Planning and Development Ph.D. degree requirements</t>
  </si>
  <si>
    <t>http://catalogue.usc.edu/preview_program.php?catoid=7&amp;poid=6964&amp;returnto=1605</t>
  </si>
  <si>
    <t>http://catalogue.usc.edu/preview_program.php?catoid=2&amp;poid=1755&amp;returnto=307</t>
  </si>
  <si>
    <t>https://priceschool.usc.edu/programs/phd/upd/curriculum/</t>
  </si>
  <si>
    <t>http://catalogue.usc.edu/preview_program.php?catoid=2&amp;poid=974&amp;returnto=273</t>
  </si>
  <si>
    <t>https://catalogue2014.usc.edu/schools/price/doctoral/ppd/</t>
  </si>
  <si>
    <t>https://priceschool.usc.edu/programs/phd/ppm/curriculum/</t>
  </si>
  <si>
    <t>https://priceschool.usc.edu/programs/phd/upd/</t>
  </si>
  <si>
    <t>https://test3.usc.edu/programs/phd/upd/</t>
  </si>
  <si>
    <t>QUERY 12</t>
  </si>
  <si>
    <t>usc price acceptance rate</t>
  </si>
  <si>
    <t>https://priceschool.usc.edu/programs/masters/mpa/admission/faq/</t>
  </si>
  <si>
    <t>http://www.acceptancerate.com/schools/university-of-southern-california</t>
  </si>
  <si>
    <t>https://priceschool.usc.edu/programs/masters/mred/admission/faq/</t>
  </si>
  <si>
    <t>https://prepexpert.com/usc-acceptance-rate/</t>
  </si>
  <si>
    <t>https://priceschool.usc.edu/programs/masters/mha/admission/faq/</t>
  </si>
  <si>
    <t>https://priceschool.usc.edu/admission/</t>
  </si>
  <si>
    <t>http://priceschool.usc.edu/programs/masters/mpp/admission/faq/</t>
  </si>
  <si>
    <t>https://www.thoughtco.com/usc-university-of-southern-california-admissions-787246</t>
  </si>
  <si>
    <t>https://www.petersons.com/graduate-schools/university-of-southern-california-school-of-policy-planning-and-development-master-of-public-policy-program-000_10043467.aspx</t>
  </si>
  <si>
    <t>https://talk.collegeconfidential.com/university-southern-california/836098-usc-school-of-policy-admission-stats.html</t>
  </si>
  <si>
    <t>ANSWER 2.1</t>
  </si>
  <si>
    <t>Google</t>
  </si>
  <si>
    <t>Bing</t>
  </si>
  <si>
    <t>ANSWER 2.2</t>
  </si>
  <si>
    <t>Overlapping search results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</si>
  <si>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</si>
  <si>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</si>
  <si>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</si>
  <si>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</si>
  <si>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</si>
  <si>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</si>
  <si>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</si>
  <si>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</si>
  <si>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</si>
  <si>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</si>
  <si>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</si>
  <si>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ANSWER 2.3</t>
  </si>
  <si>
    <t>i</t>
  </si>
  <si>
    <t>DCG(i)</t>
  </si>
  <si>
    <t>DCG</t>
  </si>
  <si>
    <t>FINAL CONCLUSION</t>
  </si>
  <si>
    <t xml:space="preserve">Google marginally seems to be a better search engine when considering the first five search results.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</si>
</sst>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1 - Pamela McCann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Sheet1!$A$102:$A$108</c:f>
              <c:strCache>
                <c:ptCount val="7"/>
                <c:pt idx="0">
                  <c:v>QUERY 1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Sheet1!$B$102:$B$108</c:f>
              <c:numCache>
                <c:formatCode>General</c:formatCode>
                <c:ptCount val="7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A6-4285-8EA8-B57E24B7453B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Sheet1!$A$102:$A$108</c:f>
              <c:strCache>
                <c:ptCount val="7"/>
                <c:pt idx="0">
                  <c:v>QUERY 1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Sheet1!$C$102:$C$108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BA6-4285-8EA8-B57E24B7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491507"/>
        <c:axId val="1667016609"/>
      </c:barChart>
      <c:catAx>
        <c:axId val="189549150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67016609"/>
        <c:crosses val="autoZero"/>
        <c:auto val="1"/>
        <c:lblAlgn val="ctr"/>
        <c:lblOffset val="100"/>
        <c:noMultiLvlLbl val="1"/>
      </c:catAx>
      <c:valAx>
        <c:axId val="166701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9549150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10 - USC Executive Health Administration Masters degree requirements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Sheet1!$A$183:$A$189</c:f>
              <c:strCache>
                <c:ptCount val="7"/>
                <c:pt idx="0">
                  <c:v>QUERY 10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Sheet1!$B$183:$B$189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A9-4A3E-B1C0-07FC21F87E4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Sheet1!$A$183:$A$189</c:f>
              <c:strCache>
                <c:ptCount val="7"/>
                <c:pt idx="0">
                  <c:v>QUERY 10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Sheet1!$C$183:$C$189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A9-4A3E-B1C0-07FC21F8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31865"/>
        <c:axId val="840779725"/>
      </c:barChart>
      <c:catAx>
        <c:axId val="152553186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40779725"/>
        <c:crosses val="autoZero"/>
        <c:auto val="1"/>
        <c:lblAlgn val="ctr"/>
        <c:lblOffset val="100"/>
        <c:noMultiLvlLbl val="1"/>
      </c:catAx>
      <c:valAx>
        <c:axId val="84077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553186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11 - USC Urban Planning and Development Ph.D. degree requirements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Sheet1!$A$192:$A$198</c:f>
              <c:strCache>
                <c:ptCount val="7"/>
                <c:pt idx="0">
                  <c:v>QUERY 11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Sheet1!$B$192:$B$198</c:f>
              <c:numCache>
                <c:formatCode>General</c:formatCode>
                <c:ptCount val="7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2C6-429B-8C60-C5EB6D408870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Sheet1!$A$192:$A$198</c:f>
              <c:strCache>
                <c:ptCount val="7"/>
                <c:pt idx="0">
                  <c:v>QUERY 11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Sheet1!$C$192:$C$198</c:f>
              <c:numCache>
                <c:formatCode>General</c:formatCode>
                <c:ptCount val="7"/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2C6-429B-8C60-C5EB6D40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594356"/>
        <c:axId val="1133531666"/>
      </c:barChart>
      <c:catAx>
        <c:axId val="10335943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33531666"/>
        <c:crosses val="autoZero"/>
        <c:auto val="1"/>
        <c:lblAlgn val="ctr"/>
        <c:lblOffset val="100"/>
        <c:noMultiLvlLbl val="1"/>
      </c:catAx>
      <c:valAx>
        <c:axId val="1133531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335943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Overlapping search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Sheet1!$B$203</c:f>
              <c:strCache>
                <c:ptCount val="1"/>
                <c:pt idx="0">
                  <c:v>Overlapping search results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Sheet1!$A$204:$A$214</c:f>
              <c:strCache>
                <c:ptCount val="11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</c:strCache>
            </c:strRef>
          </c:cat>
          <c:val>
            <c:numRef>
              <c:f>Sheet1!$B$204:$B$214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968-4CD3-AAF1-91DDE548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726143"/>
        <c:axId val="495899067"/>
      </c:barChart>
      <c:catAx>
        <c:axId val="186072614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95899067"/>
        <c:crosses val="autoZero"/>
        <c:auto val="1"/>
        <c:lblAlgn val="ctr"/>
        <c:lblOffset val="100"/>
        <c:noMultiLvlLbl val="1"/>
      </c:catAx>
      <c:valAx>
        <c:axId val="495899067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overlapping search results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607261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2 -Jane Pisano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Sheet1!$A$111:$A$117</c:f>
              <c:strCache>
                <c:ptCount val="7"/>
                <c:pt idx="0">
                  <c:v>QUERY 2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Sheet1!$B$111:$B$117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B50-4313-83E0-1AACA556ADEB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Sheet1!$A$111:$A$117</c:f>
              <c:strCache>
                <c:ptCount val="7"/>
                <c:pt idx="0">
                  <c:v>QUERY 2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Sheet1!$C$111:$C$117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B50-4313-83E0-1AACA556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561657"/>
        <c:axId val="628677867"/>
      </c:barChart>
      <c:catAx>
        <c:axId val="4165616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28677867"/>
        <c:crosses val="autoZero"/>
        <c:auto val="1"/>
        <c:lblAlgn val="ctr"/>
        <c:lblOffset val="100"/>
        <c:noMultiLvlLbl val="1"/>
      </c:catAx>
      <c:valAx>
        <c:axId val="628677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1656165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3 - David Sloane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Sheet1!$A$120:$A$126</c:f>
              <c:strCache>
                <c:ptCount val="7"/>
                <c:pt idx="0">
                  <c:v>QUERY 3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Sheet1!$B$120:$B$126</c:f>
              <c:numCache>
                <c:formatCode>General</c:formatCode>
                <c:ptCount val="7"/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DF-4E6D-888F-EFF5D197B4F7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Sheet1!$A$120:$A$126</c:f>
              <c:strCache>
                <c:ptCount val="7"/>
                <c:pt idx="0">
                  <c:v>QUERY 3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Sheet1!$C$120:$C$126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0DF-4E6D-888F-EFF5D197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145604"/>
        <c:axId val="1107806746"/>
      </c:barChart>
      <c:catAx>
        <c:axId val="5961456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07806746"/>
        <c:crosses val="autoZero"/>
        <c:auto val="1"/>
        <c:lblAlgn val="ctr"/>
        <c:lblOffset val="100"/>
        <c:noMultiLvlLbl val="1"/>
      </c:catAx>
      <c:valAx>
        <c:axId val="110780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61456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4 - Urban Planning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Sheet1!$A$129:$A$135</c:f>
              <c:strCache>
                <c:ptCount val="7"/>
                <c:pt idx="0">
                  <c:v>QUERY 4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Sheet1!$B$129:$B$135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416-4229-92AF-71526B6B44E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Sheet1!$A$129:$A$135</c:f>
              <c:strCache>
                <c:ptCount val="7"/>
                <c:pt idx="0">
                  <c:v>QUERY 4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Sheet1!$C$129:$C$135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416-4229-92AF-71526B6B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37005"/>
        <c:axId val="1514550328"/>
      </c:barChart>
      <c:catAx>
        <c:axId val="176813700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14550328"/>
        <c:crosses val="autoZero"/>
        <c:auto val="1"/>
        <c:lblAlgn val="ctr"/>
        <c:lblOffset val="100"/>
        <c:noMultiLvlLbl val="1"/>
      </c:catAx>
      <c:valAx>
        <c:axId val="151455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6813700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5 - Health Administration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Sheet1!$A$138:$A$144</c:f>
              <c:strCache>
                <c:ptCount val="7"/>
                <c:pt idx="0">
                  <c:v>QUERY 5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Sheet1!$B$138:$B$144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297-44A7-9A9D-7C9E70A583D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Sheet1!$A$138:$A$144</c:f>
              <c:strCache>
                <c:ptCount val="7"/>
                <c:pt idx="0">
                  <c:v>QUERY 5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Sheet1!$C$138:$C$144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297-44A7-9A9D-7C9E70A5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34386"/>
        <c:axId val="409543341"/>
      </c:barChart>
      <c:catAx>
        <c:axId val="5430343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09543341"/>
        <c:crosses val="autoZero"/>
        <c:auto val="1"/>
        <c:lblAlgn val="ctr"/>
        <c:lblOffset val="100"/>
        <c:noMultiLvlLbl val="1"/>
      </c:catAx>
      <c:valAx>
        <c:axId val="409543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03438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6 - Public Administration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Sheet1!$A$147:$A$153</c:f>
              <c:strCache>
                <c:ptCount val="7"/>
                <c:pt idx="0">
                  <c:v>QUERY 6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Sheet1!$B$147:$B$153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F97-499F-8114-512F0834484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Sheet1!$A$147:$A$153</c:f>
              <c:strCache>
                <c:ptCount val="7"/>
                <c:pt idx="0">
                  <c:v>QUERY 6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Sheet1!$C$147:$C$153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F97-499F-8114-512F0834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90251"/>
        <c:axId val="1466071816"/>
      </c:barChart>
      <c:catAx>
        <c:axId val="14525902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6071816"/>
        <c:crosses val="autoZero"/>
        <c:auto val="1"/>
        <c:lblAlgn val="ctr"/>
        <c:lblOffset val="100"/>
        <c:noMultiLvlLbl val="1"/>
      </c:catAx>
      <c:valAx>
        <c:axId val="1466071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259025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7 - Price USC map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Sheet1!$A$156:$A$162</c:f>
              <c:strCache>
                <c:ptCount val="7"/>
                <c:pt idx="0">
                  <c:v>QUERY 7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Sheet1!$B$156:$B$162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6A1-4DF0-8186-57E3A9DD683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Sheet1!$A$156:$A$162</c:f>
              <c:strCache>
                <c:ptCount val="7"/>
                <c:pt idx="0">
                  <c:v>QUERY 7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Sheet1!$C$156:$C$162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6A1-4DF0-8186-57E3A9DD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726000"/>
        <c:axId val="736612185"/>
      </c:barChart>
      <c:catAx>
        <c:axId val="16337260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36612185"/>
        <c:crosses val="autoZero"/>
        <c:auto val="1"/>
        <c:lblAlgn val="ctr"/>
        <c:lblOffset val="100"/>
        <c:noMultiLvlLbl val="1"/>
      </c:catAx>
      <c:valAx>
        <c:axId val="73661218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37260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8 - Sol Price USC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Sheet1!$A$165:$A$171</c:f>
              <c:strCache>
                <c:ptCount val="7"/>
                <c:pt idx="0">
                  <c:v>QUERY 8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Sheet1!$B$165:$B$171</c:f>
              <c:numCache>
                <c:formatCode>General</c:formatCode>
                <c:ptCount val="7"/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22E-4417-9FD7-26DA15B7BA4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Sheet1!$A$165:$A$171</c:f>
              <c:strCache>
                <c:ptCount val="7"/>
                <c:pt idx="0">
                  <c:v>QUERY 8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Sheet1!$C$165:$C$171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22E-4417-9FD7-26DA15B7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99277"/>
        <c:axId val="832565724"/>
      </c:barChart>
      <c:catAx>
        <c:axId val="68529927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32565724"/>
        <c:crosses val="autoZero"/>
        <c:auto val="1"/>
        <c:lblAlgn val="ctr"/>
        <c:lblOffset val="100"/>
        <c:noMultiLvlLbl val="1"/>
      </c:catAx>
      <c:valAx>
        <c:axId val="83256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8529927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US"/>
              <a:t>Query 9 - USC Real Estate Development undergraduate degree requirements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Sheet1!$A$174:$A$180</c:f>
              <c:strCache>
                <c:ptCount val="7"/>
                <c:pt idx="0">
                  <c:v>QUERY 9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Sheet1!$B$174:$B$180</c:f>
              <c:numCache>
                <c:formatCode>General</c:formatCode>
                <c:ptCount val="7"/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8F9-4C4C-B7ED-F205F4110D6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Sheet1!$A$174:$A$180</c:f>
              <c:strCache>
                <c:ptCount val="7"/>
                <c:pt idx="0">
                  <c:v>QUERY 9</c:v>
                </c:pt>
                <c:pt idx="2">
                  <c:v>Result 1</c:v>
                </c:pt>
                <c:pt idx="3">
                  <c:v>Result 2</c:v>
                </c:pt>
                <c:pt idx="4">
                  <c:v>Result 3</c:v>
                </c:pt>
                <c:pt idx="5">
                  <c:v>Result 4</c:v>
                </c:pt>
                <c:pt idx="6">
                  <c:v>Result 5</c:v>
                </c:pt>
              </c:strCache>
            </c:strRef>
          </c:cat>
          <c:val>
            <c:numRef>
              <c:f>Sheet1!$C$174:$C$180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8F9-4C4C-B7ED-F205F411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562050"/>
        <c:axId val="9023971"/>
      </c:barChart>
      <c:catAx>
        <c:axId val="180756205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023971"/>
        <c:crosses val="autoZero"/>
        <c:auto val="1"/>
        <c:lblAlgn val="ctr"/>
        <c:lblOffset val="100"/>
        <c:noMultiLvlLbl val="1"/>
      </c:catAx>
      <c:valAx>
        <c:axId val="9023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56205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1481138</xdr:colOff>
      <xdr:row>99</xdr:row>
      <xdr:rowOff>0</xdr:rowOff>
    </xdr:from>
    <xdr:ext cx="5753100" cy="1590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1485900</xdr:colOff>
      <xdr:row>108</xdr:row>
      <xdr:rowOff>142875</xdr:rowOff>
    </xdr:from>
    <xdr:ext cx="5743575" cy="15811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1509713</xdr:colOff>
      <xdr:row>118</xdr:row>
      <xdr:rowOff>109538</xdr:rowOff>
    </xdr:from>
    <xdr:ext cx="5743575" cy="15811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1519238</xdr:colOff>
      <xdr:row>128</xdr:row>
      <xdr:rowOff>71437</xdr:rowOff>
    </xdr:from>
    <xdr:ext cx="5753100" cy="16097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42862</xdr:colOff>
      <xdr:row>138</xdr:row>
      <xdr:rowOff>57150</xdr:rowOff>
    </xdr:from>
    <xdr:ext cx="5734050" cy="16192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66675</xdr:colOff>
      <xdr:row>148</xdr:row>
      <xdr:rowOff>76200</xdr:rowOff>
    </xdr:from>
    <xdr:ext cx="5734050" cy="15906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104775</xdr:colOff>
      <xdr:row>158</xdr:row>
      <xdr:rowOff>52387</xdr:rowOff>
    </xdr:from>
    <xdr:ext cx="5734050" cy="158115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104775</xdr:colOff>
      <xdr:row>168</xdr:row>
      <xdr:rowOff>33337</xdr:rowOff>
    </xdr:from>
    <xdr:ext cx="5743575" cy="160972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114300</xdr:colOff>
      <xdr:row>178</xdr:row>
      <xdr:rowOff>38100</xdr:rowOff>
    </xdr:from>
    <xdr:ext cx="5743575" cy="160972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85725</xdr:colOff>
      <xdr:row>188</xdr:row>
      <xdr:rowOff>57150</xdr:rowOff>
    </xdr:from>
    <xdr:ext cx="5753100" cy="160020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104774</xdr:colOff>
      <xdr:row>198</xdr:row>
      <xdr:rowOff>61913</xdr:rowOff>
    </xdr:from>
    <xdr:ext cx="5743575" cy="1581150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</xdr:col>
      <xdr:colOff>66674</xdr:colOff>
      <xdr:row>208</xdr:row>
      <xdr:rowOff>133350</xdr:rowOff>
    </xdr:from>
    <xdr:ext cx="5753100" cy="2590800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in/Conviction-David-Sloane-Novel-ebook/dp/B00QFMNCKC" TargetMode="External"/><Relationship Id="rId117" Type="http://schemas.openxmlformats.org/officeDocument/2006/relationships/hyperlink" Target="http://priceschool.usc.edu/programs/masters/mpp/admission/faq/" TargetMode="External"/><Relationship Id="rId21" Type="http://schemas.openxmlformats.org/officeDocument/2006/relationships/hyperlink" Target="http://davidcsloane.com/biography/" TargetMode="External"/><Relationship Id="rId42" Type="http://schemas.openxmlformats.org/officeDocument/2006/relationships/hyperlink" Target="https://priceschool.usc.edu/programs/masters/mha/" TargetMode="External"/><Relationship Id="rId47" Type="http://schemas.openxmlformats.org/officeDocument/2006/relationships/hyperlink" Target="https://www.topmastersinhealthcare.com/best/affordable-masters-degrees-healthcare-administration/" TargetMode="External"/><Relationship Id="rId63" Type="http://schemas.openxmlformats.org/officeDocument/2006/relationships/hyperlink" Target="https://web-app.usc.edu/maps/map.pdf" TargetMode="External"/><Relationship Id="rId68" Type="http://schemas.openxmlformats.org/officeDocument/2006/relationships/hyperlink" Target="https://web-app.usc.edu/maps/map.pdf" TargetMode="External"/><Relationship Id="rId84" Type="http://schemas.openxmlformats.org/officeDocument/2006/relationships/hyperlink" Target="https://www.marshall.usc.edu/departments/finance-and-business-economics/curriculum/about-program-real-estate/real-estate-undergraduate-program" TargetMode="External"/><Relationship Id="rId89" Type="http://schemas.openxmlformats.org/officeDocument/2006/relationships/hyperlink" Target="http://catalogue.usc.edu/preview_program.php?catoid=7&amp;poid=6925&amp;returnto=1605" TargetMode="External"/><Relationship Id="rId112" Type="http://schemas.openxmlformats.org/officeDocument/2006/relationships/hyperlink" Target="http://www.acceptancerate.com/schools/university-of-southern-california" TargetMode="External"/><Relationship Id="rId16" Type="http://schemas.openxmlformats.org/officeDocument/2006/relationships/hyperlink" Target="https://www.townhall-la.org/directors/jane-pisano/" TargetMode="External"/><Relationship Id="rId107" Type="http://schemas.openxmlformats.org/officeDocument/2006/relationships/hyperlink" Target="https://priceschool.usc.edu/programs/phd/ppm/curriculum/" TargetMode="External"/><Relationship Id="rId11" Type="http://schemas.openxmlformats.org/officeDocument/2006/relationships/hyperlink" Target="https://priceschool.usc.edu/jane-pisano/" TargetMode="External"/><Relationship Id="rId32" Type="http://schemas.openxmlformats.org/officeDocument/2006/relationships/hyperlink" Target="https://priceschool.usc.edu/urban-planning/" TargetMode="External"/><Relationship Id="rId37" Type="http://schemas.openxmlformats.org/officeDocument/2006/relationships/hyperlink" Target="https://www.amazon.in/Urban-Planning-India-Amiya-Kumar/dp/8131600947" TargetMode="External"/><Relationship Id="rId53" Type="http://schemas.openxmlformats.org/officeDocument/2006/relationships/hyperlink" Target="https://priceschool.usc.edu/programs/sacramento/masters/mpa/" TargetMode="External"/><Relationship Id="rId58" Type="http://schemas.openxmlformats.org/officeDocument/2006/relationships/hyperlink" Target="https://www.snapdeal.com/product/public-administration/682809746898" TargetMode="External"/><Relationship Id="rId74" Type="http://schemas.openxmlformats.org/officeDocument/2006/relationships/hyperlink" Target="https://en.wikipedia.org/wiki/USC_Sol_Price_School_of_Public_Policy" TargetMode="External"/><Relationship Id="rId79" Type="http://schemas.openxmlformats.org/officeDocument/2006/relationships/hyperlink" Target="https://priceschool.usc.edu/programs/masters/ippam/contact/" TargetMode="External"/><Relationship Id="rId102" Type="http://schemas.openxmlformats.org/officeDocument/2006/relationships/hyperlink" Target="http://catalogue.usc.edu/preview_program.php?catoid=2&amp;poid=1755&amp;returnto=307" TargetMode="External"/><Relationship Id="rId5" Type="http://schemas.openxmlformats.org/officeDocument/2006/relationships/hyperlink" Target="https://test3.usc.edu/pamela-mccann/" TargetMode="External"/><Relationship Id="rId61" Type="http://schemas.openxmlformats.org/officeDocument/2006/relationships/hyperlink" Target="https://housing.usc.edu/index.php/interactive-map/" TargetMode="External"/><Relationship Id="rId82" Type="http://schemas.openxmlformats.org/officeDocument/2006/relationships/hyperlink" Target="https://priceschool.usc.edu/programs/undergraduate/bs-red/admission/" TargetMode="External"/><Relationship Id="rId90" Type="http://schemas.openxmlformats.org/officeDocument/2006/relationships/hyperlink" Target="http://catalogue.usc.edu/content.php?catoid=2&amp;navoid=307" TargetMode="External"/><Relationship Id="rId95" Type="http://schemas.openxmlformats.org/officeDocument/2006/relationships/hyperlink" Target="https://www.marshall.usc.edu/programs/specialized-masters-programs/master-medical-management" TargetMode="External"/><Relationship Id="rId19" Type="http://schemas.openxmlformats.org/officeDocument/2006/relationships/hyperlink" Target="https://www.townhall-la.org/wp-content/uploads/2016/05/Jane-Pisano.pdf" TargetMode="External"/><Relationship Id="rId14" Type="http://schemas.openxmlformats.org/officeDocument/2006/relationships/hyperlink" Target="https://news.usc.edu/76340/jane-pisano-lauded-for-exemplary-professionalism-in-public-service/" TargetMode="External"/><Relationship Id="rId22" Type="http://schemas.openxmlformats.org/officeDocument/2006/relationships/hyperlink" Target="https://priceschool.usc.edu/david-sloane/" TargetMode="External"/><Relationship Id="rId27" Type="http://schemas.openxmlformats.org/officeDocument/2006/relationships/hyperlink" Target="https://test3.usc.edu/david-sloane/" TargetMode="External"/><Relationship Id="rId30" Type="http://schemas.openxmlformats.org/officeDocument/2006/relationships/hyperlink" Target="https://www.ebay.ca/sch/i.html?_nkw=david+sloane" TargetMode="External"/><Relationship Id="rId35" Type="http://schemas.openxmlformats.org/officeDocument/2006/relationships/hyperlink" Target="https://priceschool.usc.edu/programs/undergraduate/" TargetMode="External"/><Relationship Id="rId43" Type="http://schemas.openxmlformats.org/officeDocument/2006/relationships/hyperlink" Target="https://www.healthcare-administration-degree.net/best/affordable-vs-cost-no-object-schools/" TargetMode="External"/><Relationship Id="rId48" Type="http://schemas.openxmlformats.org/officeDocument/2006/relationships/hyperlink" Target="https://priceschool.usc.edu/programs/undergraduate/minors/minor-in-health-administration/" TargetMode="External"/><Relationship Id="rId56" Type="http://schemas.openxmlformats.org/officeDocument/2006/relationships/hyperlink" Target="https://www.flipkart.com/public-administration-1st/p/itmdx9s7cbybnrmn" TargetMode="External"/><Relationship Id="rId64" Type="http://schemas.openxmlformats.org/officeDocument/2006/relationships/hyperlink" Target="https://housing.usc.edu/index.php/interactive-map/" TargetMode="External"/><Relationship Id="rId69" Type="http://schemas.openxmlformats.org/officeDocument/2006/relationships/hyperlink" Target="https://housing.usc.edu/index.php/buildings/cardinal-gardens/" TargetMode="External"/><Relationship Id="rId77" Type="http://schemas.openxmlformats.org/officeDocument/2006/relationships/hyperlink" Target="https://priceschool.usc.edu/facultyandresearch/" TargetMode="External"/><Relationship Id="rId100" Type="http://schemas.openxmlformats.org/officeDocument/2006/relationships/hyperlink" Target="https://www.mhaonline.com/school-profiles/usc-executive-mha-program" TargetMode="External"/><Relationship Id="rId105" Type="http://schemas.openxmlformats.org/officeDocument/2006/relationships/hyperlink" Target="http://catalogue.usc.edu/preview_program.php?catoid=2&amp;poid=974&amp;returnto=273" TargetMode="External"/><Relationship Id="rId113" Type="http://schemas.openxmlformats.org/officeDocument/2006/relationships/hyperlink" Target="https://priceschool.usc.edu/programs/masters/mred/admission/faq/" TargetMode="External"/><Relationship Id="rId118" Type="http://schemas.openxmlformats.org/officeDocument/2006/relationships/hyperlink" Target="https://www.thoughtco.com/usc-university-of-southern-california-admissions-787246" TargetMode="External"/><Relationship Id="rId8" Type="http://schemas.openxmlformats.org/officeDocument/2006/relationships/hyperlink" Target="https://www.amazon.com/Federal-Design-Dilemma-Intergovernmental-Delegation/dp/1107110467" TargetMode="External"/><Relationship Id="rId51" Type="http://schemas.openxmlformats.org/officeDocument/2006/relationships/hyperlink" Target="https://www.amazon.in/Public-Administration-M-Laxmikanth/dp/0071074821" TargetMode="External"/><Relationship Id="rId72" Type="http://schemas.openxmlformats.org/officeDocument/2006/relationships/hyperlink" Target="https://priceschool.usc.edu/" TargetMode="External"/><Relationship Id="rId80" Type="http://schemas.openxmlformats.org/officeDocument/2006/relationships/hyperlink" Target="https://www.facebook.com/uscprice/posts" TargetMode="External"/><Relationship Id="rId85" Type="http://schemas.openxmlformats.org/officeDocument/2006/relationships/hyperlink" Target="https://www.marshall.usc.edu/departments/finance-and-business-economics/curriculum/about-program-real-estate/real-estate-undergraduate-program" TargetMode="External"/><Relationship Id="rId93" Type="http://schemas.openxmlformats.org/officeDocument/2006/relationships/hyperlink" Target="http://catalogue.usc.edu/preview_program.php?catoid=2&amp;poid=1718" TargetMode="External"/><Relationship Id="rId98" Type="http://schemas.openxmlformats.org/officeDocument/2006/relationships/hyperlink" Target="http://catalogue.usc.edu/preview_program.php?catoid=6&amp;poid=5830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bedrosian.usc.edu/faculty/pamela-mccann/" TargetMode="External"/><Relationship Id="rId12" Type="http://schemas.openxmlformats.org/officeDocument/2006/relationships/hyperlink" Target="https://priceschool.usc.edu/jane-pisano/" TargetMode="External"/><Relationship Id="rId17" Type="http://schemas.openxmlformats.org/officeDocument/2006/relationships/hyperlink" Target="http://www.latimes.com/entertainment/arts/la-ca-cm-jane-pisano-natural-history-museum-20151004-story.html" TargetMode="External"/><Relationship Id="rId25" Type="http://schemas.openxmlformats.org/officeDocument/2006/relationships/hyperlink" Target="https://bedrosian.usc.edu/faculty/david-sloane/" TargetMode="External"/><Relationship Id="rId33" Type="http://schemas.openxmlformats.org/officeDocument/2006/relationships/hyperlink" Target="https://priceschool.usc.edu/programs/undergraduate/bs-urban-studies-planning/urb-plan-track/" TargetMode="External"/><Relationship Id="rId38" Type="http://schemas.openxmlformats.org/officeDocument/2006/relationships/hyperlink" Target="https://www.amazon.in/Urban-Planning-India-Amiya-Kumar/dp/8131600947" TargetMode="External"/><Relationship Id="rId46" Type="http://schemas.openxmlformats.org/officeDocument/2006/relationships/hyperlink" Target="https://priceschool.usc.edu/programs/masters/mha/admission/" TargetMode="External"/><Relationship Id="rId59" Type="http://schemas.openxmlformats.org/officeDocument/2006/relationships/hyperlink" Target="https://2u.com/about/press/2u-expands-partnership-top-ranked-sol-price-mpa-online/" TargetMode="External"/><Relationship Id="rId67" Type="http://schemas.openxmlformats.org/officeDocument/2006/relationships/hyperlink" Target="https://transnet.usc.edu/index.php/parking-rates/" TargetMode="External"/><Relationship Id="rId103" Type="http://schemas.openxmlformats.org/officeDocument/2006/relationships/hyperlink" Target="https://priceschool.usc.edu/programs/phd/upd/curriculum/" TargetMode="External"/><Relationship Id="rId108" Type="http://schemas.openxmlformats.org/officeDocument/2006/relationships/hyperlink" Target="https://priceschool.usc.edu/programs/phd/upd/" TargetMode="External"/><Relationship Id="rId116" Type="http://schemas.openxmlformats.org/officeDocument/2006/relationships/hyperlink" Target="https://priceschool.usc.edu/admission/" TargetMode="External"/><Relationship Id="rId20" Type="http://schemas.openxmlformats.org/officeDocument/2006/relationships/hyperlink" Target="http://www.abc.net.au/news/2016-03-30/department-sues-council-over-ikea-chair-collapse/7285176" TargetMode="External"/><Relationship Id="rId41" Type="http://schemas.openxmlformats.org/officeDocument/2006/relationships/hyperlink" Target="https://online.usc.edu/programs/master-health-administration/" TargetMode="External"/><Relationship Id="rId54" Type="http://schemas.openxmlformats.org/officeDocument/2006/relationships/hyperlink" Target="https://www.amazon.in/Public-Administration-S-Polinaudu/dp/8175154705" TargetMode="External"/><Relationship Id="rId62" Type="http://schemas.openxmlformats.org/officeDocument/2006/relationships/hyperlink" Target="http://web-app.usc.edu/maps/" TargetMode="External"/><Relationship Id="rId70" Type="http://schemas.openxmlformats.org/officeDocument/2006/relationships/hyperlink" Target="http://priceschool.usc.edu/naut/info/getting/directions/" TargetMode="External"/><Relationship Id="rId75" Type="http://schemas.openxmlformats.org/officeDocument/2006/relationships/hyperlink" Target="https://priceonline.usc.edu/" TargetMode="External"/><Relationship Id="rId83" Type="http://schemas.openxmlformats.org/officeDocument/2006/relationships/hyperlink" Target="http://catalogue.usc.edu/preview_program.php?catoid=2&amp;poid=1711&amp;returnto=307" TargetMode="External"/><Relationship Id="rId88" Type="http://schemas.openxmlformats.org/officeDocument/2006/relationships/hyperlink" Target="https://priceschool.usc.edu/programs/undergraduate/bs-red/" TargetMode="External"/><Relationship Id="rId91" Type="http://schemas.openxmlformats.org/officeDocument/2006/relationships/hyperlink" Target="https://online.usc.edu/programs/master-health-administration/" TargetMode="External"/><Relationship Id="rId96" Type="http://schemas.openxmlformats.org/officeDocument/2006/relationships/hyperlink" Target="https://healthadministrationdegree.usc.edu/academics/curriculum/" TargetMode="External"/><Relationship Id="rId111" Type="http://schemas.openxmlformats.org/officeDocument/2006/relationships/hyperlink" Target="https://priceschool.usc.edu/programs/masters/mpa/admission/faq/" TargetMode="External"/><Relationship Id="rId1" Type="http://schemas.openxmlformats.org/officeDocument/2006/relationships/hyperlink" Target="http://scholar.google.com/citations?user=xWzmAEcAAAAJ&amp;hl=en" TargetMode="External"/><Relationship Id="rId6" Type="http://schemas.openxmlformats.org/officeDocument/2006/relationships/hyperlink" Target="https://bedrosian.usc.edu/faculty/pamela-mccann/" TargetMode="External"/><Relationship Id="rId15" Type="http://schemas.openxmlformats.org/officeDocument/2006/relationships/hyperlink" Target="https://priceschool.usc.edu/management/" TargetMode="External"/><Relationship Id="rId23" Type="http://schemas.openxmlformats.org/officeDocument/2006/relationships/hyperlink" Target="https://www.amazon.com/Planning-Los-Angeles-David-Sloane/dp/1611900042" TargetMode="External"/><Relationship Id="rId28" Type="http://schemas.openxmlformats.org/officeDocument/2006/relationships/hyperlink" Target="https://www.researchgate.net/profile/David_Sloane2" TargetMode="External"/><Relationship Id="rId36" Type="http://schemas.openxmlformats.org/officeDocument/2006/relationships/hyperlink" Target="https://uscpriceonline.usc.edu/urban-planning/" TargetMode="External"/><Relationship Id="rId49" Type="http://schemas.openxmlformats.org/officeDocument/2006/relationships/hyperlink" Target="https://www.healthcare-management-degree.net/best/online-master-degree-programs/" TargetMode="External"/><Relationship Id="rId57" Type="http://schemas.openxmlformats.org/officeDocument/2006/relationships/hyperlink" Target="https://en.wikipedia.org/wiki/USC_Sol_Price_School_of_Public_Policy" TargetMode="External"/><Relationship Id="rId106" Type="http://schemas.openxmlformats.org/officeDocument/2006/relationships/hyperlink" Target="https://catalogue2014.usc.edu/schools/price/doctoral/ppd/" TargetMode="External"/><Relationship Id="rId114" Type="http://schemas.openxmlformats.org/officeDocument/2006/relationships/hyperlink" Target="https://prepexpert.com/usc-acceptance-rate/" TargetMode="External"/><Relationship Id="rId119" Type="http://schemas.openxmlformats.org/officeDocument/2006/relationships/hyperlink" Target="https://www.petersons.com/graduate-schools/university-of-southern-california-school-of-policy-planning-and-development-master-of-public-policy-program-000_10043467.aspx" TargetMode="External"/><Relationship Id="rId10" Type="http://schemas.openxmlformats.org/officeDocument/2006/relationships/hyperlink" Target="http://healthpolicy.usc.edu/ListItemFaculty.aspx?ID=115&amp;CategoryIX=1" TargetMode="External"/><Relationship Id="rId31" Type="http://schemas.openxmlformats.org/officeDocument/2006/relationships/hyperlink" Target="https://uscpriceonline.usc.edu/urban-planning/" TargetMode="External"/><Relationship Id="rId44" Type="http://schemas.openxmlformats.org/officeDocument/2006/relationships/hyperlink" Target="http://www.ou.edu/price/mba/mba_fulltime/academics/concentration/healthcare" TargetMode="External"/><Relationship Id="rId52" Type="http://schemas.openxmlformats.org/officeDocument/2006/relationships/hyperlink" Target="https://www.amazon.in/Public-Administration-M-Laxmikanth/dp/0071074821" TargetMode="External"/><Relationship Id="rId60" Type="http://schemas.openxmlformats.org/officeDocument/2006/relationships/hyperlink" Target="https://www.madrasshoppe.com/public-administration-m-laxmikanth-9780071074827-249.html" TargetMode="External"/><Relationship Id="rId65" Type="http://schemas.openxmlformats.org/officeDocument/2006/relationships/hyperlink" Target="https://web-app.usc.edu/maps/" TargetMode="External"/><Relationship Id="rId73" Type="http://schemas.openxmlformats.org/officeDocument/2006/relationships/hyperlink" Target="http://departmentsdirectory.usc.edu/price.html" TargetMode="External"/><Relationship Id="rId78" Type="http://schemas.openxmlformats.org/officeDocument/2006/relationships/hyperlink" Target="https://socialinnovation.usc.edu/" TargetMode="External"/><Relationship Id="rId81" Type="http://schemas.openxmlformats.org/officeDocument/2006/relationships/hyperlink" Target="http://catalogue.usc.edu/preview_program.php?catoid=6&amp;poid=5822" TargetMode="External"/><Relationship Id="rId86" Type="http://schemas.openxmlformats.org/officeDocument/2006/relationships/hyperlink" Target="http://catalogue.usc.edu/preview_program.php?catoid=2&amp;poid=1711&amp;returnto=307" TargetMode="External"/><Relationship Id="rId94" Type="http://schemas.openxmlformats.org/officeDocument/2006/relationships/hyperlink" Target="https://online.usc.edu/programs/master-health-administration/" TargetMode="External"/><Relationship Id="rId99" Type="http://schemas.openxmlformats.org/officeDocument/2006/relationships/hyperlink" Target="http://catalogue.usc.edu/preview_program.php?catoid=2&amp;poid=1750&amp;returnto=307" TargetMode="External"/><Relationship Id="rId101" Type="http://schemas.openxmlformats.org/officeDocument/2006/relationships/hyperlink" Target="http://catalogue.usc.edu/preview_program.php?catoid=7&amp;poid=6964&amp;returnto=1605" TargetMode="External"/><Relationship Id="rId4" Type="http://schemas.openxmlformats.org/officeDocument/2006/relationships/hyperlink" Target="http://batten.virginia.edu/research/speakers/pamela-mccann" TargetMode="External"/><Relationship Id="rId9" Type="http://schemas.openxmlformats.org/officeDocument/2006/relationships/hyperlink" Target="https://www.flickr.com/photos/uscemployeegateway/41473160674" TargetMode="External"/><Relationship Id="rId13" Type="http://schemas.openxmlformats.org/officeDocument/2006/relationships/hyperlink" Target="https://priceschool.usc.edu/jane-pisano-recognized-for-exemplary-professionalism-in-public-service/" TargetMode="External"/><Relationship Id="rId18" Type="http://schemas.openxmlformats.org/officeDocument/2006/relationships/hyperlink" Target="https://priceschool.usc.edu/mark-pisano/" TargetMode="External"/><Relationship Id="rId39" Type="http://schemas.openxmlformats.org/officeDocument/2006/relationships/hyperlink" Target="https://www.amazon.in/Urban-Planning-Practice-P-Rao/dp/8123907575" TargetMode="External"/><Relationship Id="rId109" Type="http://schemas.openxmlformats.org/officeDocument/2006/relationships/hyperlink" Target="https://test3.usc.edu/programs/phd/upd/" TargetMode="External"/><Relationship Id="rId34" Type="http://schemas.openxmlformats.org/officeDocument/2006/relationships/hyperlink" Target="https://www.facebook.com/uscpricempl" TargetMode="External"/><Relationship Id="rId50" Type="http://schemas.openxmlformats.org/officeDocument/2006/relationships/hyperlink" Target="https://www.amazon.in/Public-Health-John-Joseph-Hanlon/dp/0801625017" TargetMode="External"/><Relationship Id="rId55" Type="http://schemas.openxmlformats.org/officeDocument/2006/relationships/hyperlink" Target="https://online.usc.edu/programs/master-of-public-administration/" TargetMode="External"/><Relationship Id="rId76" Type="http://schemas.openxmlformats.org/officeDocument/2006/relationships/hyperlink" Target="https://priceschool.usc.edu/about/" TargetMode="External"/><Relationship Id="rId97" Type="http://schemas.openxmlformats.org/officeDocument/2006/relationships/hyperlink" Target="https://healthadministrationdegree.usc.edu/" TargetMode="External"/><Relationship Id="rId104" Type="http://schemas.openxmlformats.org/officeDocument/2006/relationships/hyperlink" Target="https://priceschool.usc.edu/urban-planning/" TargetMode="External"/><Relationship Id="rId120" Type="http://schemas.openxmlformats.org/officeDocument/2006/relationships/hyperlink" Target="https://talk.collegeconfidential.com/university-southern-california/836098-usc-school-of-policy-admission-stats.html" TargetMode="External"/><Relationship Id="rId7" Type="http://schemas.openxmlformats.org/officeDocument/2006/relationships/hyperlink" Target="https://evans.uw.edu/profile/mccann" TargetMode="External"/><Relationship Id="rId71" Type="http://schemas.openxmlformats.org/officeDocument/2006/relationships/hyperlink" Target="https://en.wikipedia.org/wiki/USC_Sol_Price_School_of_Public_Policy" TargetMode="External"/><Relationship Id="rId92" Type="http://schemas.openxmlformats.org/officeDocument/2006/relationships/hyperlink" Target="https://healthadministrationdegree.usc.edu/" TargetMode="External"/><Relationship Id="rId2" Type="http://schemas.openxmlformats.org/officeDocument/2006/relationships/hyperlink" Target="https://priceschool.usc.edu/pamela-mccann/" TargetMode="External"/><Relationship Id="rId29" Type="http://schemas.openxmlformats.org/officeDocument/2006/relationships/hyperlink" Target="https://www.amazon.in/Murder-One-David-Sloane-Book-ebook/dp/B00PR8FSM0" TargetMode="External"/><Relationship Id="rId24" Type="http://schemas.openxmlformats.org/officeDocument/2006/relationships/hyperlink" Target="https://bedrosian.usc.edu/faculty/david-sloane/" TargetMode="External"/><Relationship Id="rId40" Type="http://schemas.openxmlformats.org/officeDocument/2006/relationships/hyperlink" Target="https://www.flipkart.com/urban-planning-europe/p/itmf3k23byfuehy3" TargetMode="External"/><Relationship Id="rId45" Type="http://schemas.openxmlformats.org/officeDocument/2006/relationships/hyperlink" Target="https://www.healthcare-administration-degree.net/best/affordable-masters-healthcare-administration-degree-programs/" TargetMode="External"/><Relationship Id="rId66" Type="http://schemas.openxmlformats.org/officeDocument/2006/relationships/hyperlink" Target="https://priceschool.usc.edu/" TargetMode="External"/><Relationship Id="rId87" Type="http://schemas.openxmlformats.org/officeDocument/2006/relationships/hyperlink" Target="https://priceschool.usc.edu/programs/undergraduate/bs-ppd/" TargetMode="External"/><Relationship Id="rId110" Type="http://schemas.openxmlformats.org/officeDocument/2006/relationships/hyperlink" Target="http://catalogue.usc.edu/content.php?catoid=2&amp;navoid=307" TargetMode="External"/><Relationship Id="rId115" Type="http://schemas.openxmlformats.org/officeDocument/2006/relationships/hyperlink" Target="https://priceschool.usc.edu/programs/masters/mha/admission/fa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3"/>
  <sheetViews>
    <sheetView tabSelected="1" workbookViewId="0"/>
  </sheetViews>
  <sheetFormatPr defaultColWidth="14.3984375" defaultRowHeight="15.75" customHeight="1" x14ac:dyDescent="0.35"/>
  <cols>
    <col min="1" max="7" width="21.53125" customWidth="1"/>
    <col min="10" max="10" width="17.86328125" customWidth="1"/>
    <col min="11" max="11" width="16.53125" customWidth="1"/>
  </cols>
  <sheetData>
    <row r="1" spans="1:27" ht="15.75" customHeight="1" x14ac:dyDescent="0.4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5">
      <c r="A2" s="2"/>
      <c r="B2" s="2"/>
      <c r="C2" s="3"/>
      <c r="D2" s="3"/>
      <c r="E2" s="3"/>
      <c r="F2" s="3"/>
      <c r="G2" s="3"/>
      <c r="H2" s="3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5">
      <c r="A3" s="2" t="s">
        <v>1</v>
      </c>
      <c r="B3" s="2" t="s">
        <v>2</v>
      </c>
      <c r="C3" s="3"/>
      <c r="D3" s="3"/>
      <c r="E3" s="3"/>
      <c r="F3" s="3"/>
      <c r="G3" s="3"/>
      <c r="H3" s="3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3"/>
      <c r="B4" s="2" t="s">
        <v>3</v>
      </c>
      <c r="C4" s="2" t="s">
        <v>4</v>
      </c>
      <c r="D4" s="2" t="s">
        <v>5</v>
      </c>
      <c r="E4" s="2" t="s">
        <v>6</v>
      </c>
      <c r="F4" s="2" t="s">
        <v>4</v>
      </c>
      <c r="G4" s="2" t="s">
        <v>5</v>
      </c>
      <c r="H4" s="3"/>
      <c r="I4" s="4"/>
      <c r="J4" s="4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5">
      <c r="A5" s="2" t="s">
        <v>7</v>
      </c>
      <c r="B5" s="5" t="s">
        <v>8</v>
      </c>
      <c r="C5" s="2">
        <v>0.5</v>
      </c>
      <c r="D5" s="2" t="s">
        <v>9</v>
      </c>
      <c r="E5" s="5" t="s">
        <v>10</v>
      </c>
      <c r="F5" s="2">
        <v>1</v>
      </c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5">
      <c r="A6" s="2" t="s">
        <v>11</v>
      </c>
      <c r="B6" s="5" t="s">
        <v>12</v>
      </c>
      <c r="C6" s="2">
        <v>1</v>
      </c>
      <c r="D6" s="3"/>
      <c r="E6" s="5" t="s">
        <v>13</v>
      </c>
      <c r="F6" s="2">
        <v>0</v>
      </c>
      <c r="G6" s="2" t="s">
        <v>14</v>
      </c>
      <c r="H6" s="3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2" t="s">
        <v>15</v>
      </c>
      <c r="B7" s="5" t="s">
        <v>16</v>
      </c>
      <c r="C7" s="2">
        <v>1</v>
      </c>
      <c r="D7" s="3"/>
      <c r="E7" s="5" t="s">
        <v>12</v>
      </c>
      <c r="F7" s="2">
        <v>1</v>
      </c>
      <c r="G7" s="3"/>
      <c r="H7" s="3"/>
      <c r="I7" s="4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2" t="s">
        <v>17</v>
      </c>
      <c r="B8" s="5" t="s">
        <v>18</v>
      </c>
      <c r="C8" s="2">
        <v>0.25</v>
      </c>
      <c r="D8" s="2" t="s">
        <v>19</v>
      </c>
      <c r="E8" s="5" t="s">
        <v>20</v>
      </c>
      <c r="F8" s="2">
        <v>0</v>
      </c>
      <c r="G8" s="3"/>
      <c r="H8" s="3"/>
      <c r="I8" s="4"/>
      <c r="J8" s="4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2" t="s">
        <v>21</v>
      </c>
      <c r="B9" s="5" t="s">
        <v>22</v>
      </c>
      <c r="C9" s="2">
        <v>0</v>
      </c>
      <c r="D9" s="3"/>
      <c r="E9" s="5" t="s">
        <v>23</v>
      </c>
      <c r="F9" s="2">
        <v>0</v>
      </c>
      <c r="G9" s="3"/>
      <c r="H9" s="3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3"/>
      <c r="B10" s="3"/>
      <c r="C10" s="3"/>
      <c r="D10" s="3"/>
      <c r="E10" s="3"/>
      <c r="F10" s="3"/>
      <c r="G10" s="3"/>
      <c r="H10" s="3"/>
      <c r="I10" s="4"/>
      <c r="J10" s="4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2" t="s">
        <v>24</v>
      </c>
      <c r="B11" s="6" t="s">
        <v>25</v>
      </c>
      <c r="C11" s="3"/>
      <c r="D11" s="3"/>
      <c r="E11" s="3"/>
      <c r="F11" s="3"/>
      <c r="G11" s="3"/>
      <c r="H11" s="3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3"/>
      <c r="B12" s="2" t="s">
        <v>3</v>
      </c>
      <c r="C12" s="2" t="s">
        <v>4</v>
      </c>
      <c r="D12" s="2" t="s">
        <v>5</v>
      </c>
      <c r="E12" s="2" t="s">
        <v>6</v>
      </c>
      <c r="F12" s="2" t="s">
        <v>4</v>
      </c>
      <c r="G12" s="2" t="s">
        <v>5</v>
      </c>
      <c r="H12" s="3"/>
      <c r="I12" s="4"/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2" t="s">
        <v>7</v>
      </c>
      <c r="B13" s="5" t="s">
        <v>26</v>
      </c>
      <c r="C13" s="2">
        <v>1</v>
      </c>
      <c r="D13" s="3"/>
      <c r="E13" s="5" t="s">
        <v>26</v>
      </c>
      <c r="F13" s="2">
        <v>1</v>
      </c>
      <c r="G13" s="3"/>
      <c r="H13" s="3"/>
      <c r="I13" s="4"/>
      <c r="J13" s="4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2" t="s">
        <v>11</v>
      </c>
      <c r="B14" s="5" t="s">
        <v>27</v>
      </c>
      <c r="C14" s="2">
        <v>0.25</v>
      </c>
      <c r="D14" s="2" t="s">
        <v>28</v>
      </c>
      <c r="E14" s="5" t="s">
        <v>29</v>
      </c>
      <c r="F14" s="2">
        <v>0.25</v>
      </c>
      <c r="G14" s="2" t="s">
        <v>28</v>
      </c>
      <c r="H14" s="3"/>
      <c r="I14" s="4"/>
      <c r="J14" s="4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2" t="s">
        <v>15</v>
      </c>
      <c r="B15" s="5" t="s">
        <v>30</v>
      </c>
      <c r="C15" s="2">
        <v>0</v>
      </c>
      <c r="D15" s="3"/>
      <c r="E15" s="5" t="s">
        <v>31</v>
      </c>
      <c r="F15" s="2">
        <v>0</v>
      </c>
      <c r="G15" s="2" t="s">
        <v>32</v>
      </c>
      <c r="H15" s="3"/>
      <c r="I15" s="4"/>
      <c r="J15" s="4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2" t="s">
        <v>17</v>
      </c>
      <c r="B16" s="5" t="s">
        <v>33</v>
      </c>
      <c r="C16" s="2">
        <v>0</v>
      </c>
      <c r="D16" s="2" t="s">
        <v>32</v>
      </c>
      <c r="E16" s="5" t="s">
        <v>34</v>
      </c>
      <c r="F16" s="2">
        <v>0</v>
      </c>
      <c r="G16" s="3"/>
      <c r="H16" s="3"/>
      <c r="I16" s="4"/>
      <c r="J16" s="4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2" t="s">
        <v>21</v>
      </c>
      <c r="B17" s="5" t="s">
        <v>35</v>
      </c>
      <c r="C17" s="2">
        <v>0</v>
      </c>
      <c r="D17" s="2" t="s">
        <v>32</v>
      </c>
      <c r="E17" s="5" t="s">
        <v>36</v>
      </c>
      <c r="F17" s="2">
        <v>0</v>
      </c>
      <c r="G17" s="3"/>
      <c r="H17" s="3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3"/>
      <c r="B18" s="3"/>
      <c r="C18" s="3"/>
      <c r="D18" s="3"/>
      <c r="E18" s="3"/>
      <c r="F18" s="3"/>
      <c r="G18" s="3"/>
      <c r="H18" s="3"/>
      <c r="I18" s="4"/>
      <c r="J18" s="4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2" t="s">
        <v>37</v>
      </c>
      <c r="B19" s="6" t="s">
        <v>38</v>
      </c>
      <c r="C19" s="3"/>
      <c r="D19" s="3"/>
      <c r="E19" s="3"/>
      <c r="F19" s="3"/>
      <c r="G19" s="3"/>
      <c r="H19" s="3"/>
      <c r="I19" s="4"/>
      <c r="J19" s="4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3"/>
      <c r="B20" s="2" t="s">
        <v>3</v>
      </c>
      <c r="C20" s="2" t="s">
        <v>4</v>
      </c>
      <c r="D20" s="2" t="s">
        <v>5</v>
      </c>
      <c r="E20" s="2" t="s">
        <v>6</v>
      </c>
      <c r="F20" s="2" t="s">
        <v>4</v>
      </c>
      <c r="G20" s="2" t="s">
        <v>5</v>
      </c>
      <c r="H20" s="3"/>
      <c r="I20" s="4"/>
      <c r="J20" s="4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2" t="s">
        <v>7</v>
      </c>
      <c r="B21" s="5" t="s">
        <v>39</v>
      </c>
      <c r="C21" s="2">
        <v>0.5</v>
      </c>
      <c r="D21" s="2" t="s">
        <v>40</v>
      </c>
      <c r="E21" s="5" t="s">
        <v>41</v>
      </c>
      <c r="F21" s="2">
        <v>1</v>
      </c>
      <c r="G21" s="3"/>
      <c r="H21" s="3"/>
      <c r="I21" s="4"/>
      <c r="J21" s="4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2" t="s">
        <v>11</v>
      </c>
      <c r="B22" s="5" t="s">
        <v>42</v>
      </c>
      <c r="C22" s="2">
        <v>0</v>
      </c>
      <c r="D22" s="3"/>
      <c r="E22" s="5" t="s">
        <v>43</v>
      </c>
      <c r="F22" s="2">
        <v>1</v>
      </c>
      <c r="G22" s="3"/>
      <c r="H22" s="3"/>
      <c r="I22" s="4"/>
      <c r="J22" s="4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2" t="s">
        <v>15</v>
      </c>
      <c r="B23" s="5" t="s">
        <v>43</v>
      </c>
      <c r="C23" s="2">
        <v>1</v>
      </c>
      <c r="D23" s="3"/>
      <c r="E23" s="5" t="s">
        <v>44</v>
      </c>
      <c r="F23" s="2">
        <v>0</v>
      </c>
      <c r="G23" s="3"/>
      <c r="H23" s="3"/>
      <c r="I23" s="4"/>
      <c r="J23" s="4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2" t="s">
        <v>17</v>
      </c>
      <c r="B24" s="5" t="s">
        <v>45</v>
      </c>
      <c r="C24" s="2">
        <v>1</v>
      </c>
      <c r="D24" s="3"/>
      <c r="E24" s="5" t="s">
        <v>46</v>
      </c>
      <c r="F24" s="2">
        <v>0.5</v>
      </c>
      <c r="G24" s="2" t="s">
        <v>47</v>
      </c>
      <c r="H24" s="3"/>
      <c r="I24" s="4"/>
      <c r="J24" s="4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2" t="s">
        <v>21</v>
      </c>
      <c r="B25" s="5" t="s">
        <v>48</v>
      </c>
      <c r="C25" s="2">
        <v>0</v>
      </c>
      <c r="D25" s="3"/>
      <c r="E25" s="5" t="s">
        <v>49</v>
      </c>
      <c r="F25" s="2">
        <v>0</v>
      </c>
      <c r="G25" s="3"/>
      <c r="H25" s="3"/>
      <c r="I25" s="4"/>
      <c r="J25" s="4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2" t="s">
        <v>50</v>
      </c>
      <c r="B27" s="2" t="s">
        <v>51</v>
      </c>
      <c r="C27" s="3"/>
      <c r="D27" s="3"/>
      <c r="E27" s="3"/>
      <c r="F27" s="3"/>
      <c r="G27" s="3"/>
      <c r="H27" s="3"/>
      <c r="I27" s="4"/>
      <c r="J27" s="4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3"/>
      <c r="B28" s="2" t="s">
        <v>3</v>
      </c>
      <c r="C28" s="2" t="s">
        <v>4</v>
      </c>
      <c r="D28" s="2" t="s">
        <v>5</v>
      </c>
      <c r="E28" s="2" t="s">
        <v>6</v>
      </c>
      <c r="F28" s="2" t="s">
        <v>4</v>
      </c>
      <c r="G28" s="2" t="s">
        <v>5</v>
      </c>
      <c r="H28" s="3"/>
      <c r="I28" s="4"/>
      <c r="J28" s="4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2" t="s">
        <v>7</v>
      </c>
      <c r="B29" s="5" t="s">
        <v>52</v>
      </c>
      <c r="C29" s="2">
        <v>1</v>
      </c>
      <c r="D29" s="3"/>
      <c r="E29" s="5" t="s">
        <v>53</v>
      </c>
      <c r="F29" s="2">
        <v>1</v>
      </c>
      <c r="G29" s="3"/>
      <c r="H29" s="3"/>
      <c r="I29" s="4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2" t="s">
        <v>11</v>
      </c>
      <c r="B30" s="5" t="s">
        <v>54</v>
      </c>
      <c r="C30" s="2">
        <v>0.5</v>
      </c>
      <c r="D30" s="3"/>
      <c r="E30" s="5" t="s">
        <v>55</v>
      </c>
      <c r="F30" s="2">
        <v>0</v>
      </c>
      <c r="G30" s="3"/>
      <c r="H30" s="3"/>
      <c r="I30" s="4"/>
      <c r="J30" s="4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2" t="s">
        <v>15</v>
      </c>
      <c r="B31" s="5" t="s">
        <v>56</v>
      </c>
      <c r="C31" s="2">
        <v>0</v>
      </c>
      <c r="D31" s="3"/>
      <c r="E31" s="5" t="s">
        <v>52</v>
      </c>
      <c r="F31" s="2">
        <v>1</v>
      </c>
      <c r="G31" s="3"/>
      <c r="H31" s="3"/>
      <c r="I31" s="4"/>
      <c r="J31" s="4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2" t="s">
        <v>17</v>
      </c>
      <c r="B32" s="5" t="s">
        <v>57</v>
      </c>
      <c r="C32" s="2">
        <v>0</v>
      </c>
      <c r="D32" s="3"/>
      <c r="E32" s="5" t="s">
        <v>57</v>
      </c>
      <c r="F32" s="2">
        <v>0</v>
      </c>
      <c r="G32" s="3"/>
      <c r="H32" s="3"/>
      <c r="I32" s="4"/>
      <c r="J32" s="4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2" t="s">
        <v>21</v>
      </c>
      <c r="B33" s="5" t="s">
        <v>58</v>
      </c>
      <c r="C33" s="2">
        <v>0</v>
      </c>
      <c r="D33" s="3"/>
      <c r="E33" s="5" t="s">
        <v>59</v>
      </c>
      <c r="F33" s="2">
        <v>0</v>
      </c>
      <c r="G33" s="3"/>
      <c r="H33" s="3"/>
      <c r="I33" s="4"/>
      <c r="J33" s="4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3"/>
      <c r="B34" s="3"/>
      <c r="C34" s="3"/>
      <c r="D34" s="3"/>
      <c r="E34" s="3"/>
      <c r="F34" s="3"/>
      <c r="G34" s="3"/>
      <c r="H34" s="3"/>
      <c r="I34" s="4"/>
      <c r="J34" s="4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2" t="s">
        <v>60</v>
      </c>
      <c r="B35" s="2" t="s">
        <v>61</v>
      </c>
      <c r="C35" s="3"/>
      <c r="D35" s="3"/>
      <c r="E35" s="3"/>
      <c r="F35" s="3"/>
      <c r="G35" s="3"/>
      <c r="H35" s="3"/>
      <c r="I35" s="4"/>
      <c r="J35" s="4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3"/>
      <c r="B36" s="2" t="s">
        <v>3</v>
      </c>
      <c r="C36" s="2" t="s">
        <v>4</v>
      </c>
      <c r="D36" s="2" t="s">
        <v>5</v>
      </c>
      <c r="E36" s="2" t="s">
        <v>6</v>
      </c>
      <c r="F36" s="2" t="s">
        <v>4</v>
      </c>
      <c r="G36" s="2" t="s">
        <v>5</v>
      </c>
      <c r="H36" s="3"/>
      <c r="I36" s="4"/>
      <c r="J36" s="4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2" t="s">
        <v>7</v>
      </c>
      <c r="B37" s="5" t="s">
        <v>62</v>
      </c>
      <c r="C37" s="2">
        <v>1</v>
      </c>
      <c r="D37" s="3"/>
      <c r="E37" s="5" t="s">
        <v>63</v>
      </c>
      <c r="F37" s="2">
        <v>1</v>
      </c>
      <c r="G37" s="3"/>
      <c r="H37" s="3"/>
      <c r="I37" s="4"/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2" t="s">
        <v>11</v>
      </c>
      <c r="B38" s="5" t="s">
        <v>64</v>
      </c>
      <c r="C38" s="2">
        <v>0</v>
      </c>
      <c r="D38" s="3"/>
      <c r="E38" s="5" t="s">
        <v>65</v>
      </c>
      <c r="F38" s="2">
        <v>0</v>
      </c>
      <c r="G38" s="3"/>
      <c r="H38" s="3"/>
      <c r="I38" s="4"/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35">
      <c r="A39" s="2" t="s">
        <v>15</v>
      </c>
      <c r="B39" s="5" t="s">
        <v>66</v>
      </c>
      <c r="C39" s="2">
        <v>0</v>
      </c>
      <c r="D39" s="3"/>
      <c r="E39" s="5" t="s">
        <v>67</v>
      </c>
      <c r="F39" s="2">
        <v>0.5</v>
      </c>
      <c r="G39" s="3"/>
      <c r="H39" s="3"/>
      <c r="I39" s="4"/>
      <c r="J39" s="4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35">
      <c r="A40" s="2" t="s">
        <v>17</v>
      </c>
      <c r="B40" s="5" t="s">
        <v>68</v>
      </c>
      <c r="C40" s="2">
        <v>0</v>
      </c>
      <c r="D40" s="3"/>
      <c r="E40" s="5" t="s">
        <v>69</v>
      </c>
      <c r="F40" s="2">
        <v>0</v>
      </c>
      <c r="G40" s="3"/>
      <c r="H40" s="3"/>
      <c r="I40" s="4"/>
      <c r="J40" s="4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35">
      <c r="A41" s="2" t="s">
        <v>21</v>
      </c>
      <c r="B41" s="5" t="s">
        <v>70</v>
      </c>
      <c r="C41" s="2">
        <v>0</v>
      </c>
      <c r="D41" s="3"/>
      <c r="E41" s="5" t="s">
        <v>71</v>
      </c>
      <c r="F41" s="2">
        <v>0</v>
      </c>
      <c r="G41" s="3"/>
      <c r="H41" s="3"/>
      <c r="I41" s="4"/>
      <c r="J41" s="4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35">
      <c r="A42" s="3"/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35">
      <c r="A43" s="2" t="s">
        <v>72</v>
      </c>
      <c r="B43" s="2" t="s">
        <v>73</v>
      </c>
      <c r="C43" s="3"/>
      <c r="D43" s="3"/>
      <c r="E43" s="3"/>
      <c r="F43" s="3"/>
      <c r="G43" s="3"/>
      <c r="H43" s="3"/>
      <c r="I43" s="4"/>
      <c r="J43" s="4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35">
      <c r="A44" s="3"/>
      <c r="B44" s="2" t="s">
        <v>3</v>
      </c>
      <c r="C44" s="2" t="s">
        <v>4</v>
      </c>
      <c r="D44" s="2" t="s">
        <v>5</v>
      </c>
      <c r="E44" s="2" t="s">
        <v>6</v>
      </c>
      <c r="F44" s="2" t="s">
        <v>4</v>
      </c>
      <c r="G44" s="2" t="s">
        <v>5</v>
      </c>
      <c r="H44" s="3"/>
      <c r="I44" s="4"/>
      <c r="J44" s="4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35">
      <c r="A45" s="2" t="s">
        <v>7</v>
      </c>
      <c r="B45" s="5" t="s">
        <v>74</v>
      </c>
      <c r="C45" s="2">
        <v>0</v>
      </c>
      <c r="D45" s="3"/>
      <c r="E45" s="5" t="s">
        <v>74</v>
      </c>
      <c r="F45" s="2">
        <v>0</v>
      </c>
      <c r="G45" s="3"/>
      <c r="H45" s="3"/>
      <c r="I45" s="4"/>
      <c r="J45" s="4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35">
      <c r="A46" s="2" t="s">
        <v>11</v>
      </c>
      <c r="B46" s="5" t="s">
        <v>75</v>
      </c>
      <c r="C46" s="2">
        <v>0.5</v>
      </c>
      <c r="D46" s="3"/>
      <c r="E46" s="5" t="s">
        <v>76</v>
      </c>
      <c r="F46" s="2">
        <v>0</v>
      </c>
      <c r="G46" s="3"/>
      <c r="H46" s="3"/>
      <c r="I46" s="4"/>
      <c r="J46" s="4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35">
      <c r="A47" s="2" t="s">
        <v>15</v>
      </c>
      <c r="B47" s="5" t="s">
        <v>77</v>
      </c>
      <c r="C47" s="2">
        <v>1</v>
      </c>
      <c r="D47" s="3"/>
      <c r="E47" s="5" t="s">
        <v>78</v>
      </c>
      <c r="F47" s="2">
        <v>0</v>
      </c>
      <c r="G47" s="3"/>
      <c r="H47" s="3"/>
      <c r="I47" s="4"/>
      <c r="J47" s="4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35">
      <c r="A48" s="2" t="s">
        <v>17</v>
      </c>
      <c r="B48" s="5" t="s">
        <v>79</v>
      </c>
      <c r="C48" s="2">
        <v>0</v>
      </c>
      <c r="D48" s="3"/>
      <c r="E48" s="5" t="s">
        <v>80</v>
      </c>
      <c r="F48" s="2">
        <v>0</v>
      </c>
      <c r="G48" s="3"/>
      <c r="H48" s="3"/>
      <c r="I48" s="4"/>
      <c r="J48" s="4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35">
      <c r="A49" s="2" t="s">
        <v>21</v>
      </c>
      <c r="B49" s="5" t="s">
        <v>81</v>
      </c>
      <c r="C49" s="2">
        <v>0</v>
      </c>
      <c r="D49" s="3"/>
      <c r="E49" s="5" t="s">
        <v>82</v>
      </c>
      <c r="F49" s="2">
        <v>0</v>
      </c>
      <c r="G49" s="3"/>
      <c r="H49" s="3"/>
      <c r="I49" s="4"/>
      <c r="J49" s="4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35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35">
      <c r="A51" s="2" t="s">
        <v>83</v>
      </c>
      <c r="B51" s="2" t="s">
        <v>84</v>
      </c>
      <c r="C51" s="3"/>
      <c r="D51" s="3"/>
      <c r="E51" s="3"/>
      <c r="F51" s="3"/>
      <c r="G51" s="3"/>
      <c r="H51" s="3"/>
      <c r="I51" s="4"/>
      <c r="J51" s="4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35">
      <c r="A52" s="3"/>
      <c r="B52" s="2" t="s">
        <v>3</v>
      </c>
      <c r="C52" s="2" t="s">
        <v>4</v>
      </c>
      <c r="D52" s="2" t="s">
        <v>5</v>
      </c>
      <c r="E52" s="2" t="s">
        <v>6</v>
      </c>
      <c r="F52" s="2" t="s">
        <v>4</v>
      </c>
      <c r="G52" s="2" t="s">
        <v>5</v>
      </c>
      <c r="H52" s="3"/>
      <c r="I52" s="4"/>
      <c r="J52" s="4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35">
      <c r="A53" s="2" t="s">
        <v>7</v>
      </c>
      <c r="B53" s="5" t="s">
        <v>85</v>
      </c>
      <c r="C53" s="2">
        <v>0</v>
      </c>
      <c r="D53" s="2" t="s">
        <v>86</v>
      </c>
      <c r="E53" s="5" t="s">
        <v>87</v>
      </c>
      <c r="F53" s="2">
        <v>0</v>
      </c>
      <c r="G53" s="2" t="s">
        <v>86</v>
      </c>
      <c r="H53" s="3"/>
      <c r="I53" s="4"/>
      <c r="J53" s="4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35">
      <c r="A54" s="2" t="s">
        <v>11</v>
      </c>
      <c r="B54" s="5" t="s">
        <v>88</v>
      </c>
      <c r="C54" s="2">
        <v>0</v>
      </c>
      <c r="D54" s="3"/>
      <c r="E54" s="5" t="s">
        <v>85</v>
      </c>
      <c r="F54" s="2">
        <v>0</v>
      </c>
      <c r="G54" s="3"/>
      <c r="H54" s="3"/>
      <c r="I54" s="4"/>
      <c r="J54" s="4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35">
      <c r="A55" s="2" t="s">
        <v>15</v>
      </c>
      <c r="B55" s="5" t="s">
        <v>89</v>
      </c>
      <c r="C55" s="2">
        <v>0</v>
      </c>
      <c r="D55" s="3"/>
      <c r="E55" s="5" t="s">
        <v>90</v>
      </c>
      <c r="F55" s="2">
        <v>0</v>
      </c>
      <c r="G55" s="3"/>
      <c r="H55" s="3"/>
      <c r="I55" s="4"/>
      <c r="J55" s="4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35">
      <c r="A56" s="2" t="s">
        <v>17</v>
      </c>
      <c r="B56" s="5" t="s">
        <v>91</v>
      </c>
      <c r="C56" s="2">
        <v>0</v>
      </c>
      <c r="D56" s="3"/>
      <c r="E56" s="5" t="s">
        <v>88</v>
      </c>
      <c r="F56" s="2">
        <v>0</v>
      </c>
      <c r="G56" s="3"/>
      <c r="H56" s="3"/>
      <c r="I56" s="4"/>
      <c r="J56" s="4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35">
      <c r="A57" s="2" t="s">
        <v>21</v>
      </c>
      <c r="B57" s="5" t="s">
        <v>92</v>
      </c>
      <c r="C57" s="2">
        <v>0</v>
      </c>
      <c r="D57" s="3"/>
      <c r="E57" s="5" t="s">
        <v>93</v>
      </c>
      <c r="F57" s="2">
        <v>0</v>
      </c>
      <c r="G57" s="3"/>
      <c r="H57" s="3"/>
      <c r="I57" s="4"/>
      <c r="J57" s="4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35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35">
      <c r="A59" s="2" t="s">
        <v>94</v>
      </c>
      <c r="B59" s="2" t="s">
        <v>95</v>
      </c>
      <c r="C59" s="3"/>
      <c r="D59" s="3"/>
      <c r="E59" s="3"/>
      <c r="F59" s="3"/>
      <c r="G59" s="3"/>
      <c r="H59" s="3"/>
      <c r="I59" s="4"/>
      <c r="J59" s="4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35">
      <c r="A60" s="3"/>
      <c r="B60" s="2" t="s">
        <v>3</v>
      </c>
      <c r="C60" s="2" t="s">
        <v>4</v>
      </c>
      <c r="D60" s="2" t="s">
        <v>5</v>
      </c>
      <c r="E60" s="2" t="s">
        <v>6</v>
      </c>
      <c r="F60" s="2" t="s">
        <v>4</v>
      </c>
      <c r="G60" s="2" t="s">
        <v>5</v>
      </c>
      <c r="H60" s="3"/>
      <c r="I60" s="4"/>
      <c r="J60" s="4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35">
      <c r="A61" s="2" t="s">
        <v>7</v>
      </c>
      <c r="B61" s="5" t="s">
        <v>79</v>
      </c>
      <c r="C61" s="2">
        <v>0.5</v>
      </c>
      <c r="D61" s="3"/>
      <c r="E61" s="5" t="s">
        <v>90</v>
      </c>
      <c r="F61" s="2">
        <v>0</v>
      </c>
      <c r="G61" s="3"/>
      <c r="H61" s="3"/>
      <c r="I61" s="4"/>
      <c r="J61" s="4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35">
      <c r="A62" s="2" t="s">
        <v>11</v>
      </c>
      <c r="B62" s="5" t="s">
        <v>96</v>
      </c>
      <c r="C62" s="2">
        <v>0</v>
      </c>
      <c r="D62" s="3"/>
      <c r="E62" s="5" t="s">
        <v>79</v>
      </c>
      <c r="F62" s="2">
        <v>0.5</v>
      </c>
      <c r="G62" s="3"/>
      <c r="H62" s="3"/>
      <c r="I62" s="4"/>
      <c r="J62" s="4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35">
      <c r="A63" s="2" t="s">
        <v>15</v>
      </c>
      <c r="B63" s="5" t="s">
        <v>97</v>
      </c>
      <c r="C63" s="2">
        <v>0</v>
      </c>
      <c r="D63" s="3"/>
      <c r="E63" s="5" t="s">
        <v>98</v>
      </c>
      <c r="F63" s="2">
        <v>0.5</v>
      </c>
      <c r="G63" s="3"/>
      <c r="H63" s="3"/>
      <c r="I63" s="4"/>
      <c r="J63" s="4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35">
      <c r="A64" s="2" t="s">
        <v>17</v>
      </c>
      <c r="B64" s="5" t="s">
        <v>99</v>
      </c>
      <c r="C64" s="2">
        <v>0</v>
      </c>
      <c r="D64" s="3"/>
      <c r="E64" s="5" t="s">
        <v>100</v>
      </c>
      <c r="F64" s="2">
        <v>0</v>
      </c>
      <c r="G64" s="3"/>
      <c r="H64" s="3"/>
      <c r="I64" s="4"/>
      <c r="J64" s="4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35">
      <c r="A65" s="2" t="s">
        <v>21</v>
      </c>
      <c r="B65" s="5" t="s">
        <v>101</v>
      </c>
      <c r="C65" s="2">
        <v>0</v>
      </c>
      <c r="D65" s="3"/>
      <c r="E65" s="5" t="s">
        <v>102</v>
      </c>
      <c r="F65" s="2">
        <v>0</v>
      </c>
      <c r="G65" s="3"/>
      <c r="H65" s="3"/>
      <c r="I65" s="4"/>
      <c r="J65" s="4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35">
      <c r="A66" s="3"/>
      <c r="B66" s="3"/>
      <c r="C66" s="3"/>
      <c r="D66" s="3"/>
      <c r="E66" s="3"/>
      <c r="F66" s="3"/>
      <c r="G66" s="3"/>
      <c r="H66" s="3"/>
      <c r="I66" s="4"/>
      <c r="J66" s="4"/>
      <c r="K66" s="4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35">
      <c r="A67" s="2" t="s">
        <v>103</v>
      </c>
      <c r="B67" s="2" t="s">
        <v>104</v>
      </c>
      <c r="C67" s="3"/>
      <c r="D67" s="3"/>
      <c r="E67" s="3"/>
      <c r="F67" s="3"/>
      <c r="G67" s="3"/>
      <c r="H67" s="3"/>
      <c r="I67" s="4"/>
      <c r="J67" s="4"/>
      <c r="K67" s="4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35">
      <c r="A68" s="3"/>
      <c r="B68" s="2" t="s">
        <v>3</v>
      </c>
      <c r="C68" s="2" t="s">
        <v>4</v>
      </c>
      <c r="D68" s="2" t="s">
        <v>5</v>
      </c>
      <c r="E68" s="2" t="s">
        <v>6</v>
      </c>
      <c r="F68" s="2" t="s">
        <v>4</v>
      </c>
      <c r="G68" s="2" t="s">
        <v>5</v>
      </c>
      <c r="H68" s="3"/>
      <c r="I68" s="4"/>
      <c r="J68" s="4"/>
      <c r="K68" s="4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35">
      <c r="A69" s="2" t="s">
        <v>7</v>
      </c>
      <c r="B69" s="5" t="s">
        <v>105</v>
      </c>
      <c r="C69" s="2">
        <v>0.5</v>
      </c>
      <c r="D69" s="2" t="s">
        <v>106</v>
      </c>
      <c r="E69" s="5" t="s">
        <v>107</v>
      </c>
      <c r="F69" s="2">
        <v>0</v>
      </c>
      <c r="G69" s="3"/>
      <c r="H69" s="3"/>
      <c r="I69" s="4"/>
      <c r="J69" s="4"/>
      <c r="K69" s="4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35">
      <c r="A70" s="2" t="s">
        <v>11</v>
      </c>
      <c r="B70" s="5" t="s">
        <v>108</v>
      </c>
      <c r="C70" s="2">
        <v>0.5</v>
      </c>
      <c r="D70" s="2" t="s">
        <v>106</v>
      </c>
      <c r="E70" s="5" t="s">
        <v>109</v>
      </c>
      <c r="F70" s="2">
        <v>0.25</v>
      </c>
      <c r="G70" s="2" t="s">
        <v>110</v>
      </c>
      <c r="H70" s="3"/>
      <c r="I70" s="4"/>
      <c r="J70" s="4"/>
      <c r="K70" s="4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35">
      <c r="A71" s="2" t="s">
        <v>15</v>
      </c>
      <c r="B71" s="5" t="s">
        <v>109</v>
      </c>
      <c r="C71" s="2">
        <v>0.25</v>
      </c>
      <c r="D71" s="2" t="s">
        <v>110</v>
      </c>
      <c r="E71" s="5" t="s">
        <v>108</v>
      </c>
      <c r="F71" s="2">
        <v>0.5</v>
      </c>
      <c r="G71" s="2" t="s">
        <v>106</v>
      </c>
      <c r="H71" s="3"/>
      <c r="I71" s="4"/>
      <c r="J71" s="4"/>
      <c r="K71" s="4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35">
      <c r="A72" s="2" t="s">
        <v>17</v>
      </c>
      <c r="B72" s="5" t="s">
        <v>111</v>
      </c>
      <c r="C72" s="2">
        <v>0</v>
      </c>
      <c r="D72" s="3"/>
      <c r="E72" s="5" t="s">
        <v>112</v>
      </c>
      <c r="F72" s="2">
        <v>0</v>
      </c>
      <c r="G72" s="3"/>
      <c r="H72" s="3"/>
      <c r="I72" s="4"/>
      <c r="J72" s="4"/>
      <c r="K72" s="4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35">
      <c r="A73" s="2" t="s">
        <v>21</v>
      </c>
      <c r="B73" s="5" t="s">
        <v>113</v>
      </c>
      <c r="C73" s="2">
        <v>0.5</v>
      </c>
      <c r="D73" s="2" t="s">
        <v>106</v>
      </c>
      <c r="E73" s="5" t="s">
        <v>114</v>
      </c>
      <c r="F73" s="2">
        <v>0.5</v>
      </c>
      <c r="G73" s="2" t="s">
        <v>106</v>
      </c>
      <c r="H73" s="3"/>
      <c r="I73" s="4"/>
      <c r="J73" s="4"/>
      <c r="K73" s="4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35">
      <c r="A74" s="3"/>
      <c r="B74" s="3"/>
      <c r="C74" s="3"/>
      <c r="D74" s="3"/>
      <c r="E74" s="3"/>
      <c r="F74" s="3"/>
      <c r="G74" s="3"/>
      <c r="H74" s="3"/>
      <c r="I74" s="4"/>
      <c r="J74" s="4"/>
      <c r="K74" s="4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35">
      <c r="A75" s="2" t="s">
        <v>115</v>
      </c>
      <c r="B75" s="2" t="s">
        <v>116</v>
      </c>
      <c r="C75" s="3"/>
      <c r="D75" s="3"/>
      <c r="E75" s="3"/>
      <c r="F75" s="3"/>
      <c r="G75" s="3"/>
      <c r="H75" s="3"/>
      <c r="I75" s="4"/>
      <c r="J75" s="4"/>
      <c r="K75" s="4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35">
      <c r="A76" s="3"/>
      <c r="B76" s="2" t="s">
        <v>3</v>
      </c>
      <c r="C76" s="2" t="s">
        <v>4</v>
      </c>
      <c r="D76" s="2" t="s">
        <v>5</v>
      </c>
      <c r="E76" s="2" t="s">
        <v>6</v>
      </c>
      <c r="F76" s="2" t="s">
        <v>4</v>
      </c>
      <c r="G76" s="2" t="s">
        <v>5</v>
      </c>
      <c r="H76" s="3"/>
      <c r="I76" s="4"/>
      <c r="J76" s="4"/>
      <c r="K76" s="4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35">
      <c r="A77" s="2" t="s">
        <v>7</v>
      </c>
      <c r="B77" s="5" t="s">
        <v>62</v>
      </c>
      <c r="C77" s="2">
        <v>1</v>
      </c>
      <c r="D77" s="3"/>
      <c r="E77" s="5" t="s">
        <v>117</v>
      </c>
      <c r="F77" s="2">
        <v>0</v>
      </c>
      <c r="G77" s="3"/>
      <c r="H77" s="3"/>
      <c r="I77" s="4"/>
      <c r="J77" s="4"/>
      <c r="K77" s="4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35">
      <c r="A78" s="2" t="s">
        <v>11</v>
      </c>
      <c r="B78" s="5" t="s">
        <v>118</v>
      </c>
      <c r="C78" s="2">
        <v>0.5</v>
      </c>
      <c r="D78" s="2" t="s">
        <v>106</v>
      </c>
      <c r="E78" s="5" t="s">
        <v>62</v>
      </c>
      <c r="F78" s="2">
        <v>1</v>
      </c>
      <c r="G78" s="3"/>
      <c r="H78" s="3"/>
      <c r="I78" s="4"/>
      <c r="J78" s="4"/>
      <c r="K78" s="4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35">
      <c r="A79" s="2" t="s">
        <v>15</v>
      </c>
      <c r="B79" s="5" t="s">
        <v>119</v>
      </c>
      <c r="C79" s="2">
        <v>0</v>
      </c>
      <c r="D79" s="3"/>
      <c r="E79" s="5" t="s">
        <v>120</v>
      </c>
      <c r="F79" s="2">
        <v>1</v>
      </c>
      <c r="G79" s="3"/>
      <c r="H79" s="3"/>
      <c r="I79" s="4"/>
      <c r="J79" s="4"/>
      <c r="K79" s="4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35">
      <c r="A80" s="2" t="s">
        <v>17</v>
      </c>
      <c r="B80" s="5" t="s">
        <v>117</v>
      </c>
      <c r="C80" s="2">
        <v>0</v>
      </c>
      <c r="D80" s="3"/>
      <c r="E80" s="5" t="s">
        <v>121</v>
      </c>
      <c r="F80" s="2">
        <v>0.5</v>
      </c>
      <c r="G80" s="2" t="s">
        <v>106</v>
      </c>
      <c r="H80" s="3"/>
      <c r="I80" s="4"/>
      <c r="J80" s="4"/>
      <c r="K80" s="4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35">
      <c r="A81" s="2" t="s">
        <v>21</v>
      </c>
      <c r="B81" s="5" t="s">
        <v>122</v>
      </c>
      <c r="C81" s="2">
        <v>0.5</v>
      </c>
      <c r="D81" s="2" t="s">
        <v>106</v>
      </c>
      <c r="E81" s="5" t="s">
        <v>123</v>
      </c>
      <c r="F81" s="2">
        <v>0</v>
      </c>
      <c r="G81" s="3"/>
      <c r="H81" s="3"/>
      <c r="I81" s="4"/>
      <c r="J81" s="4"/>
      <c r="K81" s="4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35">
      <c r="A82" s="3"/>
      <c r="B82" s="3"/>
      <c r="C82" s="3"/>
      <c r="D82" s="3"/>
      <c r="E82" s="3"/>
      <c r="F82" s="3"/>
      <c r="G82" s="3"/>
      <c r="H82" s="3"/>
      <c r="I82" s="4"/>
      <c r="J82" s="4"/>
      <c r="K82" s="4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35">
      <c r="A83" s="2" t="s">
        <v>124</v>
      </c>
      <c r="B83" s="2" t="s">
        <v>125</v>
      </c>
      <c r="C83" s="3"/>
      <c r="D83" s="3"/>
      <c r="E83" s="3"/>
      <c r="F83" s="3"/>
      <c r="G83" s="3"/>
      <c r="H83" s="3"/>
      <c r="I83" s="4"/>
      <c r="J83" s="4"/>
      <c r="K83" s="4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35">
      <c r="A84" s="3"/>
      <c r="B84" s="2" t="s">
        <v>3</v>
      </c>
      <c r="C84" s="2" t="s">
        <v>4</v>
      </c>
      <c r="D84" s="2" t="s">
        <v>5</v>
      </c>
      <c r="E84" s="2" t="s">
        <v>6</v>
      </c>
      <c r="F84" s="2" t="s">
        <v>4</v>
      </c>
      <c r="G84" s="2" t="s">
        <v>5</v>
      </c>
      <c r="H84" s="3"/>
      <c r="I84" s="4"/>
      <c r="J84" s="4"/>
      <c r="K84" s="4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35">
      <c r="A85" s="2" t="s">
        <v>7</v>
      </c>
      <c r="B85" s="5" t="s">
        <v>126</v>
      </c>
      <c r="C85" s="2">
        <v>0.5</v>
      </c>
      <c r="D85" s="2" t="s">
        <v>106</v>
      </c>
      <c r="E85" s="5" t="s">
        <v>127</v>
      </c>
      <c r="F85" s="2">
        <v>0.5</v>
      </c>
      <c r="G85" s="2" t="s">
        <v>106</v>
      </c>
      <c r="H85" s="3"/>
      <c r="I85" s="4"/>
      <c r="J85" s="4"/>
      <c r="K85" s="4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35">
      <c r="A86" s="2" t="s">
        <v>11</v>
      </c>
      <c r="B86" s="5" t="s">
        <v>128</v>
      </c>
      <c r="C86" s="2">
        <v>1</v>
      </c>
      <c r="D86" s="3"/>
      <c r="E86" s="5" t="s">
        <v>53</v>
      </c>
      <c r="F86" s="2">
        <v>0</v>
      </c>
      <c r="G86" s="3"/>
      <c r="H86" s="3"/>
      <c r="I86" s="4"/>
      <c r="J86" s="4"/>
      <c r="K86" s="4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35">
      <c r="A87" s="2" t="s">
        <v>15</v>
      </c>
      <c r="B87" s="5" t="s">
        <v>129</v>
      </c>
      <c r="C87" s="2">
        <v>0.5</v>
      </c>
      <c r="D87" s="2" t="s">
        <v>106</v>
      </c>
      <c r="E87" s="5" t="s">
        <v>130</v>
      </c>
      <c r="F87" s="2">
        <v>0.5</v>
      </c>
      <c r="G87" s="2" t="s">
        <v>106</v>
      </c>
      <c r="H87" s="3"/>
      <c r="I87" s="4"/>
      <c r="J87" s="4"/>
      <c r="K87" s="4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35">
      <c r="A88" s="2" t="s">
        <v>17</v>
      </c>
      <c r="B88" s="5" t="s">
        <v>131</v>
      </c>
      <c r="C88" s="2">
        <v>0</v>
      </c>
      <c r="D88" s="3"/>
      <c r="E88" s="5" t="s">
        <v>132</v>
      </c>
      <c r="F88" s="2">
        <v>0</v>
      </c>
      <c r="G88" s="3"/>
      <c r="H88" s="3"/>
      <c r="I88" s="4"/>
      <c r="J88" s="4"/>
      <c r="K88" s="4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35">
      <c r="A89" s="2" t="s">
        <v>21</v>
      </c>
      <c r="B89" s="5" t="s">
        <v>133</v>
      </c>
      <c r="C89" s="2">
        <v>0</v>
      </c>
      <c r="D89" s="3"/>
      <c r="E89" s="5" t="s">
        <v>114</v>
      </c>
      <c r="F89" s="2">
        <v>0</v>
      </c>
      <c r="G89" s="3"/>
      <c r="H89" s="3"/>
      <c r="I89" s="4"/>
      <c r="J89" s="4"/>
      <c r="K89" s="4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35">
      <c r="A91" s="2" t="s">
        <v>134</v>
      </c>
      <c r="B91" s="2" t="s">
        <v>135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35">
      <c r="A92" s="3"/>
      <c r="B92" s="2" t="s">
        <v>3</v>
      </c>
      <c r="C92" s="2" t="s">
        <v>6</v>
      </c>
      <c r="F92" s="2"/>
      <c r="G92" s="3"/>
      <c r="H92" s="3"/>
      <c r="I92" s="3"/>
      <c r="J92" s="2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35">
      <c r="A93" s="2" t="s">
        <v>7</v>
      </c>
      <c r="B93" s="5" t="s">
        <v>136</v>
      </c>
      <c r="C93" s="5" t="s">
        <v>137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35">
      <c r="A94" s="2" t="s">
        <v>11</v>
      </c>
      <c r="B94" s="5" t="s">
        <v>138</v>
      </c>
      <c r="C94" s="5" t="s">
        <v>139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35">
      <c r="A95" s="2" t="s">
        <v>15</v>
      </c>
      <c r="B95" s="5" t="s">
        <v>140</v>
      </c>
      <c r="C95" s="5" t="s">
        <v>141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35">
      <c r="A96" s="2" t="s">
        <v>17</v>
      </c>
      <c r="B96" s="5" t="s">
        <v>142</v>
      </c>
      <c r="C96" s="5" t="s">
        <v>143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35">
      <c r="A97" s="2" t="s">
        <v>21</v>
      </c>
      <c r="B97" s="5" t="s">
        <v>144</v>
      </c>
      <c r="C97" s="5" t="s">
        <v>145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15" x14ac:dyDescent="0.4">
      <c r="A100" s="1" t="s">
        <v>146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3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35">
      <c r="A102" s="2" t="s">
        <v>1</v>
      </c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35">
      <c r="A103" s="2"/>
      <c r="B103" s="2" t="s">
        <v>147</v>
      </c>
      <c r="C103" s="2" t="s">
        <v>148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35">
      <c r="A104" s="2" t="s">
        <v>7</v>
      </c>
      <c r="B104" s="2">
        <v>0.5</v>
      </c>
      <c r="C104" s="2">
        <v>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35">
      <c r="A105" s="2" t="s">
        <v>11</v>
      </c>
      <c r="B105" s="2">
        <v>1</v>
      </c>
      <c r="C105" s="2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35">
      <c r="A106" s="2" t="s">
        <v>15</v>
      </c>
      <c r="B106" s="2">
        <v>1</v>
      </c>
      <c r="C106" s="2">
        <v>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35">
      <c r="A107" s="2" t="s">
        <v>17</v>
      </c>
      <c r="B107" s="2">
        <v>0.25</v>
      </c>
      <c r="C107" s="2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35">
      <c r="A108" s="2" t="s">
        <v>21</v>
      </c>
      <c r="B108" s="2">
        <v>0</v>
      </c>
      <c r="C108" s="2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35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35">
      <c r="A111" s="2" t="s">
        <v>24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35">
      <c r="A112" s="3"/>
      <c r="B112" s="2" t="s">
        <v>147</v>
      </c>
      <c r="C112" s="2" t="s">
        <v>148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35">
      <c r="A113" s="2" t="s">
        <v>7</v>
      </c>
      <c r="B113" s="2">
        <v>1</v>
      </c>
      <c r="C113" s="2">
        <v>1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35">
      <c r="A114" s="2" t="s">
        <v>11</v>
      </c>
      <c r="B114" s="2">
        <v>0.25</v>
      </c>
      <c r="C114" s="2">
        <v>0.25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35">
      <c r="A115" s="2" t="s">
        <v>15</v>
      </c>
      <c r="B115" s="2">
        <v>0</v>
      </c>
      <c r="C115" s="2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35">
      <c r="A116" s="2" t="s">
        <v>17</v>
      </c>
      <c r="B116" s="2">
        <v>0</v>
      </c>
      <c r="C116" s="2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35">
      <c r="A117" s="2" t="s">
        <v>21</v>
      </c>
      <c r="B117" s="2">
        <v>0</v>
      </c>
      <c r="C117" s="2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35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35">
      <c r="A120" s="2" t="s">
        <v>37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35">
      <c r="A121" s="3"/>
      <c r="B121" s="2" t="s">
        <v>147</v>
      </c>
      <c r="C121" s="2" t="s">
        <v>148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35">
      <c r="A122" s="2" t="s">
        <v>7</v>
      </c>
      <c r="B122" s="2">
        <v>0.5</v>
      </c>
      <c r="C122" s="2">
        <v>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35">
      <c r="A123" s="2" t="s">
        <v>11</v>
      </c>
      <c r="B123" s="2">
        <v>0</v>
      </c>
      <c r="C123" s="2">
        <v>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35">
      <c r="A124" s="2" t="s">
        <v>15</v>
      </c>
      <c r="B124" s="2">
        <v>1</v>
      </c>
      <c r="C124" s="2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35">
      <c r="A125" s="2" t="s">
        <v>17</v>
      </c>
      <c r="B125" s="2">
        <v>1</v>
      </c>
      <c r="C125" s="2">
        <v>0.5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35">
      <c r="A126" s="2" t="s">
        <v>21</v>
      </c>
      <c r="B126" s="2">
        <v>0</v>
      </c>
      <c r="C126" s="2"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35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35">
      <c r="A129" s="2" t="s">
        <v>50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35">
      <c r="A130" s="3"/>
      <c r="B130" s="2" t="s">
        <v>147</v>
      </c>
      <c r="C130" s="2" t="s">
        <v>148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35">
      <c r="A131" s="2" t="s">
        <v>7</v>
      </c>
      <c r="B131" s="2">
        <v>1</v>
      </c>
      <c r="C131" s="2">
        <v>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35">
      <c r="A132" s="2" t="s">
        <v>11</v>
      </c>
      <c r="B132" s="2">
        <v>0.5</v>
      </c>
      <c r="C132" s="2">
        <v>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35">
      <c r="A133" s="2" t="s">
        <v>15</v>
      </c>
      <c r="B133" s="2">
        <v>0</v>
      </c>
      <c r="C133" s="2">
        <v>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35">
      <c r="A134" s="2" t="s">
        <v>17</v>
      </c>
      <c r="B134" s="2">
        <v>0</v>
      </c>
      <c r="C134" s="2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35">
      <c r="A135" s="2" t="s">
        <v>21</v>
      </c>
      <c r="B135" s="2">
        <v>0</v>
      </c>
      <c r="C135" s="2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35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35">
      <c r="A138" s="2" t="s">
        <v>60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35">
      <c r="A139" s="3"/>
      <c r="B139" s="2" t="s">
        <v>147</v>
      </c>
      <c r="C139" s="2" t="s">
        <v>148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35">
      <c r="A140" s="2" t="s">
        <v>7</v>
      </c>
      <c r="B140" s="2">
        <v>1</v>
      </c>
      <c r="C140" s="2">
        <v>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35">
      <c r="A141" s="2" t="s">
        <v>11</v>
      </c>
      <c r="B141" s="2">
        <v>0</v>
      </c>
      <c r="C141" s="2"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35">
      <c r="A142" s="2" t="s">
        <v>15</v>
      </c>
      <c r="B142" s="2">
        <v>0</v>
      </c>
      <c r="C142" s="2">
        <v>0.5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35">
      <c r="A143" s="2" t="s">
        <v>17</v>
      </c>
      <c r="B143" s="2">
        <v>0</v>
      </c>
      <c r="C143" s="2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35">
      <c r="A144" s="2" t="s">
        <v>21</v>
      </c>
      <c r="B144" s="2">
        <v>0</v>
      </c>
      <c r="C144" s="2"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35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35">
      <c r="A147" s="2" t="s">
        <v>72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35">
      <c r="A148" s="3"/>
      <c r="B148" s="2" t="s">
        <v>147</v>
      </c>
      <c r="C148" s="2" t="s">
        <v>148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35">
      <c r="A149" s="2" t="s">
        <v>7</v>
      </c>
      <c r="B149" s="2">
        <v>0</v>
      </c>
      <c r="C149" s="2"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35">
      <c r="A150" s="2" t="s">
        <v>11</v>
      </c>
      <c r="B150" s="2">
        <v>0.5</v>
      </c>
      <c r="C150" s="2"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35">
      <c r="A151" s="2" t="s">
        <v>15</v>
      </c>
      <c r="B151" s="2">
        <v>1</v>
      </c>
      <c r="C151" s="2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35">
      <c r="A152" s="2" t="s">
        <v>17</v>
      </c>
      <c r="B152" s="2">
        <v>0</v>
      </c>
      <c r="C152" s="2"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35">
      <c r="A153" s="2" t="s">
        <v>21</v>
      </c>
      <c r="B153" s="2">
        <v>0</v>
      </c>
      <c r="C153" s="2"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3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35">
      <c r="A156" s="2" t="s">
        <v>83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35">
      <c r="A157" s="3"/>
      <c r="B157" s="2" t="s">
        <v>147</v>
      </c>
      <c r="C157" s="2" t="s">
        <v>148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35">
      <c r="A158" s="2" t="s">
        <v>7</v>
      </c>
      <c r="B158" s="2">
        <v>0</v>
      </c>
      <c r="C158" s="2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35">
      <c r="A159" s="2" t="s">
        <v>11</v>
      </c>
      <c r="B159" s="2">
        <v>0</v>
      </c>
      <c r="C159" s="2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35">
      <c r="A160" s="2" t="s">
        <v>15</v>
      </c>
      <c r="B160" s="2">
        <v>0</v>
      </c>
      <c r="C160" s="2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35">
      <c r="A161" s="2" t="s">
        <v>17</v>
      </c>
      <c r="B161" s="2">
        <v>0</v>
      </c>
      <c r="C161" s="2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35">
      <c r="A162" s="2" t="s">
        <v>21</v>
      </c>
      <c r="B162" s="2">
        <v>0</v>
      </c>
      <c r="C162" s="2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35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35">
      <c r="A165" s="2" t="s">
        <v>94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35">
      <c r="A166" s="3"/>
      <c r="B166" s="2" t="s">
        <v>147</v>
      </c>
      <c r="C166" s="2" t="s">
        <v>148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35">
      <c r="A167" s="2" t="s">
        <v>7</v>
      </c>
      <c r="B167" s="2">
        <v>0.5</v>
      </c>
      <c r="C167" s="2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35">
      <c r="A168" s="2" t="s">
        <v>11</v>
      </c>
      <c r="B168" s="2">
        <v>0</v>
      </c>
      <c r="C168" s="2">
        <v>0.5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35">
      <c r="A169" s="2" t="s">
        <v>15</v>
      </c>
      <c r="B169" s="2">
        <v>0</v>
      </c>
      <c r="C169" s="2">
        <v>0.5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35">
      <c r="A170" s="2" t="s">
        <v>17</v>
      </c>
      <c r="B170" s="2">
        <v>0</v>
      </c>
      <c r="C170" s="2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35">
      <c r="A171" s="2" t="s">
        <v>21</v>
      </c>
      <c r="B171" s="2">
        <v>0</v>
      </c>
      <c r="C171" s="2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35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35">
      <c r="A174" s="2" t="s">
        <v>103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35">
      <c r="A175" s="3"/>
      <c r="B175" s="2" t="s">
        <v>147</v>
      </c>
      <c r="C175" s="2" t="s">
        <v>148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35">
      <c r="A176" s="2" t="s">
        <v>7</v>
      </c>
      <c r="B176" s="2">
        <v>0.5</v>
      </c>
      <c r="C176" s="2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35">
      <c r="A177" s="2" t="s">
        <v>11</v>
      </c>
      <c r="B177" s="2">
        <v>0.5</v>
      </c>
      <c r="C177" s="2">
        <v>0.25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35">
      <c r="A178" s="2" t="s">
        <v>15</v>
      </c>
      <c r="B178" s="2">
        <v>0.25</v>
      </c>
      <c r="C178" s="2">
        <v>0.5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35">
      <c r="A179" s="2" t="s">
        <v>17</v>
      </c>
      <c r="B179" s="2">
        <v>0</v>
      </c>
      <c r="C179" s="2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35">
      <c r="A180" s="2" t="s">
        <v>21</v>
      </c>
      <c r="B180" s="2">
        <v>0.5</v>
      </c>
      <c r="C180" s="2">
        <v>0.5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35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35">
      <c r="A183" s="2" t="s">
        <v>115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35">
      <c r="A184" s="3"/>
      <c r="B184" s="2" t="s">
        <v>147</v>
      </c>
      <c r="C184" s="2" t="s">
        <v>148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35">
      <c r="A185" s="2" t="s">
        <v>7</v>
      </c>
      <c r="B185" s="2">
        <v>1</v>
      </c>
      <c r="C185" s="2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35">
      <c r="A186" s="2" t="s">
        <v>11</v>
      </c>
      <c r="B186" s="2">
        <v>0.5</v>
      </c>
      <c r="C186" s="2">
        <v>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35">
      <c r="A187" s="2" t="s">
        <v>15</v>
      </c>
      <c r="B187" s="2">
        <v>0</v>
      </c>
      <c r="C187" s="2">
        <v>1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35">
      <c r="A188" s="2" t="s">
        <v>17</v>
      </c>
      <c r="B188" s="2">
        <v>0</v>
      </c>
      <c r="C188" s="2">
        <v>0.5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35">
      <c r="A189" s="2" t="s">
        <v>21</v>
      </c>
      <c r="B189" s="2">
        <v>0.5</v>
      </c>
      <c r="C189" s="2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35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35">
      <c r="A192" s="2" t="s">
        <v>124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35">
      <c r="A193" s="3"/>
      <c r="B193" s="2" t="s">
        <v>147</v>
      </c>
      <c r="C193" s="2" t="s">
        <v>148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35">
      <c r="A194" s="2" t="s">
        <v>7</v>
      </c>
      <c r="B194" s="2">
        <v>0.5</v>
      </c>
      <c r="C194" s="2">
        <v>0.5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35">
      <c r="A195" s="2" t="s">
        <v>11</v>
      </c>
      <c r="B195" s="2">
        <v>1</v>
      </c>
      <c r="C195" s="2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35">
      <c r="A196" s="2" t="s">
        <v>15</v>
      </c>
      <c r="B196" s="2">
        <v>0.5</v>
      </c>
      <c r="C196" s="2">
        <v>0.5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35">
      <c r="A197" s="2" t="s">
        <v>17</v>
      </c>
      <c r="B197" s="2">
        <v>0</v>
      </c>
      <c r="C197" s="2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35">
      <c r="A198" s="2" t="s">
        <v>21</v>
      </c>
      <c r="B198" s="2">
        <v>0</v>
      </c>
      <c r="C198" s="2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15" x14ac:dyDescent="0.4">
      <c r="A201" s="1" t="s">
        <v>149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35">
      <c r="A203" s="2"/>
      <c r="B203" s="2" t="s">
        <v>150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35">
      <c r="A204" s="2" t="s">
        <v>151</v>
      </c>
      <c r="B204" s="2">
        <v>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35">
      <c r="A205" s="2" t="s">
        <v>152</v>
      </c>
      <c r="B205" s="2">
        <v>1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35">
      <c r="A206" s="2" t="s">
        <v>153</v>
      </c>
      <c r="B206" s="2">
        <v>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35">
      <c r="A207" s="2" t="s">
        <v>154</v>
      </c>
      <c r="B207" s="2">
        <v>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35">
      <c r="A208" s="2" t="s">
        <v>155</v>
      </c>
      <c r="B208" s="2">
        <v>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35">
      <c r="A209" s="2" t="s">
        <v>156</v>
      </c>
      <c r="B209" s="2">
        <v>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35">
      <c r="A210" s="2" t="s">
        <v>157</v>
      </c>
      <c r="B210" s="2">
        <v>3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35">
      <c r="A211" s="2" t="s">
        <v>158</v>
      </c>
      <c r="B211" s="2">
        <v>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35">
      <c r="A212" s="2" t="s">
        <v>159</v>
      </c>
      <c r="B212" s="2">
        <v>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35">
      <c r="A213" s="2" t="s">
        <v>160</v>
      </c>
      <c r="B213" s="2">
        <v>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35">
      <c r="A214" s="2" t="s">
        <v>161</v>
      </c>
      <c r="B214" s="2">
        <v>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3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15" x14ac:dyDescent="0.4">
      <c r="A217" s="1" t="s">
        <v>162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35">
      <c r="A219" s="2" t="s">
        <v>147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15" x14ac:dyDescent="0.4">
      <c r="A221" s="7" t="s">
        <v>163</v>
      </c>
      <c r="B221" s="1" t="s">
        <v>164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35">
      <c r="A222" s="2">
        <v>1</v>
      </c>
      <c r="B222" s="3">
        <f>SUM(B104/1, B105/1.5849625007, B106/2, B107/2.3219280949)</f>
        <v>1.7385988930976413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35">
      <c r="A223" s="2">
        <v>2</v>
      </c>
      <c r="B223" s="3">
        <f>SUM(B113/1, B114/1.5849625007)</f>
        <v>1.1577324383949699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35">
      <c r="A224" s="2">
        <v>3</v>
      </c>
      <c r="B224" s="3">
        <f>SUM(B122/1, B124/2, B125/2.3219280949)</f>
        <v>1.430676558071049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35">
      <c r="A225" s="2">
        <v>4</v>
      </c>
      <c r="B225" s="3">
        <f>SUM(B131/1, B132/1.5849625007)</f>
        <v>1.3154648767899395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35">
      <c r="A226" s="2">
        <v>5</v>
      </c>
      <c r="B226" s="3">
        <f>SUM(B140/1)</f>
        <v>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35">
      <c r="A227" s="2">
        <v>6</v>
      </c>
      <c r="B227" s="3">
        <f>SUM(B150/1.5849625007, B151/2)</f>
        <v>0.81546487678993951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35">
      <c r="A228" s="2">
        <v>7</v>
      </c>
      <c r="B228" s="2">
        <v>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35">
      <c r="A229" s="2">
        <v>8</v>
      </c>
      <c r="B229" s="3">
        <f>SUM(B167/1)</f>
        <v>0.5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35">
      <c r="A230" s="2">
        <v>9</v>
      </c>
      <c r="B230" s="3">
        <f>SUM(B176/1, B177/1.5849625007, B178/2, B180/2.5849625007)</f>
        <v>1.1338912804087933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35">
      <c r="A231" s="2">
        <v>10</v>
      </c>
      <c r="B231" s="3">
        <f>SUM(B185/1, B186/1.5849625007, B189/2.5849625007)</f>
        <v>1.5088912804087933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35">
      <c r="A232" s="2">
        <v>11</v>
      </c>
      <c r="B232" s="3">
        <f>SUM(B194/1,B195/1.5849625007, B196/2)</f>
        <v>1.380929753579879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15" x14ac:dyDescent="0.4">
      <c r="A234" s="1" t="s">
        <v>165</v>
      </c>
      <c r="B234" s="3">
        <f>SUM(B222:B232)</f>
        <v>11.981649957541006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35">
      <c r="A236" s="2" t="s">
        <v>148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15" x14ac:dyDescent="0.4">
      <c r="A238" s="7" t="s">
        <v>163</v>
      </c>
      <c r="B238" s="1" t="s">
        <v>164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35">
      <c r="A239" s="2">
        <v>1</v>
      </c>
      <c r="B239" s="3">
        <f>SUM( C104/1, C106/2)</f>
        <v>1.5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35">
      <c r="A240" s="2">
        <v>2</v>
      </c>
      <c r="B240" s="3">
        <f>SUM(C113/1,C114/1.5849625007)</f>
        <v>1.1577324383949699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35">
      <c r="A241" s="2">
        <v>3</v>
      </c>
      <c r="B241" s="3">
        <f>SUM(C122/1, C123/1.5849625007, C125/2.3219280949)</f>
        <v>1.8462680326154035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35">
      <c r="A242" s="2">
        <v>4</v>
      </c>
      <c r="B242" s="3">
        <f>SUM(C131/1, C133/2)</f>
        <v>1.5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35">
      <c r="A243" s="2">
        <v>5</v>
      </c>
      <c r="B243" s="3">
        <f>SUM(C140/1,C142/2)</f>
        <v>1.25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35">
      <c r="A244" s="2">
        <v>6</v>
      </c>
      <c r="B244" s="2">
        <v>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35">
      <c r="A245" s="2">
        <v>7</v>
      </c>
      <c r="B245" s="2">
        <v>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35">
      <c r="A246" s="2">
        <v>8</v>
      </c>
      <c r="B246" s="3">
        <f>SUM(C168/1.5849625007, C169/2)</f>
        <v>0.56546487678993951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35">
      <c r="A247" s="2">
        <v>9</v>
      </c>
      <c r="B247" s="3">
        <f>SUM(C177/1.5849625007, C178/2, C180/2.5849625007)</f>
        <v>0.60115884201382364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35">
      <c r="A248" s="2">
        <v>10</v>
      </c>
      <c r="B248" s="3">
        <f>SUM(C186/1.5849625007, C187/2, C188/2.3219280949)</f>
        <v>1.3462680326154035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35">
      <c r="A249" s="2">
        <v>11</v>
      </c>
      <c r="B249" s="3">
        <f>SUM(C194/1, C196/2)</f>
        <v>0.75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15" x14ac:dyDescent="0.4">
      <c r="A251" s="1" t="s">
        <v>165</v>
      </c>
      <c r="B251" s="3">
        <f>SUM(B239:B249)</f>
        <v>10.51689222242954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15" x14ac:dyDescent="0.4">
      <c r="A254" s="1" t="s">
        <v>166</v>
      </c>
      <c r="B254" s="2" t="s">
        <v>167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75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2.75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2.75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2.75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2.75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2.75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2.75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2.75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2.75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2.75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2.75" x14ac:dyDescent="0.35">
      <c r="A1013" s="2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</sheetData>
  <hyperlinks>
    <hyperlink ref="B5" r:id="rId1" xr:uid="{00000000-0004-0000-0000-000000000000}"/>
    <hyperlink ref="E5" r:id="rId2" xr:uid="{00000000-0004-0000-0000-000001000000}"/>
    <hyperlink ref="B6" r:id="rId3" xr:uid="{00000000-0004-0000-0000-000002000000}"/>
    <hyperlink ref="E6" r:id="rId4" xr:uid="{00000000-0004-0000-0000-000003000000}"/>
    <hyperlink ref="B7" r:id="rId5" xr:uid="{00000000-0004-0000-0000-000004000000}"/>
    <hyperlink ref="E7" r:id="rId6" xr:uid="{00000000-0004-0000-0000-000005000000}"/>
    <hyperlink ref="B8" r:id="rId7" xr:uid="{00000000-0004-0000-0000-000006000000}"/>
    <hyperlink ref="E8" r:id="rId8" xr:uid="{00000000-0004-0000-0000-000007000000}"/>
    <hyperlink ref="B9" r:id="rId9" xr:uid="{00000000-0004-0000-0000-000008000000}"/>
    <hyperlink ref="E9" r:id="rId10" xr:uid="{00000000-0004-0000-0000-000009000000}"/>
    <hyperlink ref="B13" r:id="rId11" xr:uid="{00000000-0004-0000-0000-00000A000000}"/>
    <hyperlink ref="E13" r:id="rId12" xr:uid="{00000000-0004-0000-0000-00000B000000}"/>
    <hyperlink ref="B14" r:id="rId13" xr:uid="{00000000-0004-0000-0000-00000C000000}"/>
    <hyperlink ref="E14" r:id="rId14" xr:uid="{00000000-0004-0000-0000-00000D000000}"/>
    <hyperlink ref="B15" r:id="rId15" xr:uid="{00000000-0004-0000-0000-00000E000000}"/>
    <hyperlink ref="E15" r:id="rId16" xr:uid="{00000000-0004-0000-0000-00000F000000}"/>
    <hyperlink ref="B16" r:id="rId17" xr:uid="{00000000-0004-0000-0000-000010000000}"/>
    <hyperlink ref="E16" r:id="rId18" xr:uid="{00000000-0004-0000-0000-000011000000}"/>
    <hyperlink ref="B17" r:id="rId19" xr:uid="{00000000-0004-0000-0000-000012000000}"/>
    <hyperlink ref="E17" r:id="rId20" xr:uid="{00000000-0004-0000-0000-000013000000}"/>
    <hyperlink ref="B21" r:id="rId21" xr:uid="{00000000-0004-0000-0000-000014000000}"/>
    <hyperlink ref="E21" r:id="rId22" xr:uid="{00000000-0004-0000-0000-000015000000}"/>
    <hyperlink ref="B22" r:id="rId23" xr:uid="{00000000-0004-0000-0000-000016000000}"/>
    <hyperlink ref="E22" r:id="rId24" xr:uid="{00000000-0004-0000-0000-000017000000}"/>
    <hyperlink ref="B23" r:id="rId25" xr:uid="{00000000-0004-0000-0000-000018000000}"/>
    <hyperlink ref="E23" r:id="rId26" xr:uid="{00000000-0004-0000-0000-000019000000}"/>
    <hyperlink ref="B24" r:id="rId27" xr:uid="{00000000-0004-0000-0000-00001A000000}"/>
    <hyperlink ref="E24" r:id="rId28" xr:uid="{00000000-0004-0000-0000-00001B000000}"/>
    <hyperlink ref="B25" r:id="rId29" xr:uid="{00000000-0004-0000-0000-00001C000000}"/>
    <hyperlink ref="E25" r:id="rId30" xr:uid="{00000000-0004-0000-0000-00001D000000}"/>
    <hyperlink ref="B29" r:id="rId31" xr:uid="{00000000-0004-0000-0000-00001E000000}"/>
    <hyperlink ref="E29" r:id="rId32" xr:uid="{00000000-0004-0000-0000-00001F000000}"/>
    <hyperlink ref="B30" r:id="rId33" xr:uid="{00000000-0004-0000-0000-000020000000}"/>
    <hyperlink ref="E30" r:id="rId34" xr:uid="{00000000-0004-0000-0000-000021000000}"/>
    <hyperlink ref="B31" r:id="rId35" xr:uid="{00000000-0004-0000-0000-000022000000}"/>
    <hyperlink ref="E31" r:id="rId36" xr:uid="{00000000-0004-0000-0000-000023000000}"/>
    <hyperlink ref="B32" r:id="rId37" xr:uid="{00000000-0004-0000-0000-000024000000}"/>
    <hyperlink ref="E32" r:id="rId38" xr:uid="{00000000-0004-0000-0000-000025000000}"/>
    <hyperlink ref="B33" r:id="rId39" xr:uid="{00000000-0004-0000-0000-000026000000}"/>
    <hyperlink ref="E33" r:id="rId40" xr:uid="{00000000-0004-0000-0000-000027000000}"/>
    <hyperlink ref="B37" r:id="rId41" xr:uid="{00000000-0004-0000-0000-000028000000}"/>
    <hyperlink ref="E37" r:id="rId42" xr:uid="{00000000-0004-0000-0000-000029000000}"/>
    <hyperlink ref="B38" r:id="rId43" xr:uid="{00000000-0004-0000-0000-00002A000000}"/>
    <hyperlink ref="E38" r:id="rId44" xr:uid="{00000000-0004-0000-0000-00002B000000}"/>
    <hyperlink ref="B39" r:id="rId45" xr:uid="{00000000-0004-0000-0000-00002C000000}"/>
    <hyperlink ref="E39" r:id="rId46" xr:uid="{00000000-0004-0000-0000-00002D000000}"/>
    <hyperlink ref="B40" r:id="rId47" xr:uid="{00000000-0004-0000-0000-00002E000000}"/>
    <hyperlink ref="E40" r:id="rId48" xr:uid="{00000000-0004-0000-0000-00002F000000}"/>
    <hyperlink ref="B41" r:id="rId49" xr:uid="{00000000-0004-0000-0000-000030000000}"/>
    <hyperlink ref="E41" r:id="rId50" xr:uid="{00000000-0004-0000-0000-000031000000}"/>
    <hyperlink ref="B45" r:id="rId51" xr:uid="{00000000-0004-0000-0000-000032000000}"/>
    <hyperlink ref="E45" r:id="rId52" xr:uid="{00000000-0004-0000-0000-000033000000}"/>
    <hyperlink ref="B46" r:id="rId53" xr:uid="{00000000-0004-0000-0000-000034000000}"/>
    <hyperlink ref="E46" r:id="rId54" xr:uid="{00000000-0004-0000-0000-000035000000}"/>
    <hyperlink ref="B47" r:id="rId55" xr:uid="{00000000-0004-0000-0000-000036000000}"/>
    <hyperlink ref="E47" r:id="rId56" xr:uid="{00000000-0004-0000-0000-000037000000}"/>
    <hyperlink ref="B48" r:id="rId57" xr:uid="{00000000-0004-0000-0000-000038000000}"/>
    <hyperlink ref="E48" r:id="rId58" xr:uid="{00000000-0004-0000-0000-000039000000}"/>
    <hyperlink ref="B49" r:id="rId59" xr:uid="{00000000-0004-0000-0000-00003A000000}"/>
    <hyperlink ref="E49" r:id="rId60" xr:uid="{00000000-0004-0000-0000-00003B000000}"/>
    <hyperlink ref="B53" r:id="rId61" xr:uid="{00000000-0004-0000-0000-00003C000000}"/>
    <hyperlink ref="E53" r:id="rId62" xr:uid="{00000000-0004-0000-0000-00003D000000}"/>
    <hyperlink ref="B54" r:id="rId63" xr:uid="{00000000-0004-0000-0000-00003E000000}"/>
    <hyperlink ref="E54" r:id="rId64" xr:uid="{00000000-0004-0000-0000-00003F000000}"/>
    <hyperlink ref="B55" r:id="rId65" xr:uid="{00000000-0004-0000-0000-000040000000}"/>
    <hyperlink ref="E55" r:id="rId66" xr:uid="{00000000-0004-0000-0000-000041000000}"/>
    <hyperlink ref="B56" r:id="rId67" xr:uid="{00000000-0004-0000-0000-000042000000}"/>
    <hyperlink ref="E56" r:id="rId68" xr:uid="{00000000-0004-0000-0000-000043000000}"/>
    <hyperlink ref="B57" r:id="rId69" xr:uid="{00000000-0004-0000-0000-000044000000}"/>
    <hyperlink ref="E57" r:id="rId70" xr:uid="{00000000-0004-0000-0000-000045000000}"/>
    <hyperlink ref="B61" r:id="rId71" xr:uid="{00000000-0004-0000-0000-000046000000}"/>
    <hyperlink ref="E61" r:id="rId72" xr:uid="{00000000-0004-0000-0000-000047000000}"/>
    <hyperlink ref="B62" r:id="rId73" xr:uid="{00000000-0004-0000-0000-000048000000}"/>
    <hyperlink ref="E62" r:id="rId74" xr:uid="{00000000-0004-0000-0000-000049000000}"/>
    <hyperlink ref="B63" r:id="rId75" xr:uid="{00000000-0004-0000-0000-00004A000000}"/>
    <hyperlink ref="E63" r:id="rId76" xr:uid="{00000000-0004-0000-0000-00004B000000}"/>
    <hyperlink ref="B64" r:id="rId77" xr:uid="{00000000-0004-0000-0000-00004C000000}"/>
    <hyperlink ref="E64" r:id="rId78" xr:uid="{00000000-0004-0000-0000-00004D000000}"/>
    <hyperlink ref="B65" r:id="rId79" xr:uid="{00000000-0004-0000-0000-00004E000000}"/>
    <hyperlink ref="E65" r:id="rId80" xr:uid="{00000000-0004-0000-0000-00004F000000}"/>
    <hyperlink ref="B69" r:id="rId81" xr:uid="{00000000-0004-0000-0000-000050000000}"/>
    <hyperlink ref="E69" r:id="rId82" xr:uid="{00000000-0004-0000-0000-000051000000}"/>
    <hyperlink ref="B70" r:id="rId83" xr:uid="{00000000-0004-0000-0000-000052000000}"/>
    <hyperlink ref="E70" r:id="rId84" xr:uid="{00000000-0004-0000-0000-000053000000}"/>
    <hyperlink ref="B71" r:id="rId85" xr:uid="{00000000-0004-0000-0000-000054000000}"/>
    <hyperlink ref="E71" r:id="rId86" xr:uid="{00000000-0004-0000-0000-000055000000}"/>
    <hyperlink ref="B72" r:id="rId87" xr:uid="{00000000-0004-0000-0000-000056000000}"/>
    <hyperlink ref="E72" r:id="rId88" xr:uid="{00000000-0004-0000-0000-000057000000}"/>
    <hyperlink ref="B73" r:id="rId89" xr:uid="{00000000-0004-0000-0000-000058000000}"/>
    <hyperlink ref="E73" r:id="rId90" xr:uid="{00000000-0004-0000-0000-000059000000}"/>
    <hyperlink ref="B77" r:id="rId91" xr:uid="{00000000-0004-0000-0000-00005A000000}"/>
    <hyperlink ref="E77" r:id="rId92" xr:uid="{00000000-0004-0000-0000-00005B000000}"/>
    <hyperlink ref="B78" r:id="rId93" xr:uid="{00000000-0004-0000-0000-00005C000000}"/>
    <hyperlink ref="E78" r:id="rId94" xr:uid="{00000000-0004-0000-0000-00005D000000}"/>
    <hyperlink ref="B79" r:id="rId95" xr:uid="{00000000-0004-0000-0000-00005E000000}"/>
    <hyperlink ref="E79" r:id="rId96" xr:uid="{00000000-0004-0000-0000-00005F000000}"/>
    <hyperlink ref="B80" r:id="rId97" xr:uid="{00000000-0004-0000-0000-000060000000}"/>
    <hyperlink ref="E80" r:id="rId98" xr:uid="{00000000-0004-0000-0000-000061000000}"/>
    <hyperlink ref="B81" r:id="rId99" xr:uid="{00000000-0004-0000-0000-000062000000}"/>
    <hyperlink ref="E81" r:id="rId100" xr:uid="{00000000-0004-0000-0000-000063000000}"/>
    <hyperlink ref="B85" r:id="rId101" xr:uid="{00000000-0004-0000-0000-000064000000}"/>
    <hyperlink ref="E85" r:id="rId102" xr:uid="{00000000-0004-0000-0000-000065000000}"/>
    <hyperlink ref="B86" r:id="rId103" xr:uid="{00000000-0004-0000-0000-000066000000}"/>
    <hyperlink ref="E86" r:id="rId104" xr:uid="{00000000-0004-0000-0000-000067000000}"/>
    <hyperlink ref="B87" r:id="rId105" xr:uid="{00000000-0004-0000-0000-000068000000}"/>
    <hyperlink ref="E87" r:id="rId106" xr:uid="{00000000-0004-0000-0000-000069000000}"/>
    <hyperlink ref="B88" r:id="rId107" xr:uid="{00000000-0004-0000-0000-00006A000000}"/>
    <hyperlink ref="E88" r:id="rId108" xr:uid="{00000000-0004-0000-0000-00006B000000}"/>
    <hyperlink ref="B89" r:id="rId109" xr:uid="{00000000-0004-0000-0000-00006C000000}"/>
    <hyperlink ref="E89" r:id="rId110" xr:uid="{00000000-0004-0000-0000-00006D000000}"/>
    <hyperlink ref="B93" r:id="rId111" xr:uid="{00000000-0004-0000-0000-00006E000000}"/>
    <hyperlink ref="C93" r:id="rId112" xr:uid="{00000000-0004-0000-0000-00006F000000}"/>
    <hyperlink ref="B94" r:id="rId113" xr:uid="{00000000-0004-0000-0000-000070000000}"/>
    <hyperlink ref="C94" r:id="rId114" xr:uid="{00000000-0004-0000-0000-000071000000}"/>
    <hyperlink ref="B95" r:id="rId115" xr:uid="{00000000-0004-0000-0000-000072000000}"/>
    <hyperlink ref="C95" r:id="rId116" xr:uid="{00000000-0004-0000-0000-000073000000}"/>
    <hyperlink ref="B96" r:id="rId117" xr:uid="{00000000-0004-0000-0000-000074000000}"/>
    <hyperlink ref="C96" r:id="rId118" xr:uid="{00000000-0004-0000-0000-000075000000}"/>
    <hyperlink ref="B97" r:id="rId119" xr:uid="{00000000-0004-0000-0000-000076000000}"/>
    <hyperlink ref="C97" r:id="rId120" xr:uid="{00000000-0004-0000-0000-000077000000}"/>
  </hyperlinks>
  <pageMargins left="0.7" right="0.7" top="0.75" bottom="0.75" header="0.3" footer="0.3"/>
  <drawing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 Khanna</cp:lastModifiedBy>
  <dcterms:modified xsi:type="dcterms:W3CDTF">2018-09-07T17:11:45Z</dcterms:modified>
</cp:coreProperties>
</file>