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ihan Amani\Downloads\"/>
    </mc:Choice>
  </mc:AlternateContent>
  <xr:revisionPtr revIDLastSave="0" documentId="13_ncr:1_{62D603D4-3D43-46CB-BC17-4D15562EFB8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isk Register" sheetId="16" r:id="rId1"/>
    <sheet name="Risk Value &amp; Treatment " sheetId="6" r:id="rId2"/>
  </sheets>
  <definedNames>
    <definedName name="ImpactValue">'Risk Value &amp; Treatment '!$C$17:$C$21</definedName>
    <definedName name="LikelihoodValue">'Risk Value &amp; Treatment '!$B$17:$B$21</definedName>
    <definedName name="NotDefined">'Risk Value &amp; Treatment '!#REF!</definedName>
    <definedName name="RiskDecision">'Risk Value &amp; Treatment '!$F$28:$J$32</definedName>
    <definedName name="RiskValue">'Risk Value &amp; Treatment '!$F$19:$J$23</definedName>
    <definedName name="ThreatType" localSheetId="0">#REF!</definedName>
    <definedName name="ThreatType">#REF!</definedName>
    <definedName name="ThreatValue" localSheetId="0">#REF!</definedName>
    <definedName name="ThreatValue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6" l="1"/>
  <c r="N21" i="16"/>
  <c r="M21" i="16"/>
  <c r="N20" i="16"/>
  <c r="N32" i="16" l="1"/>
  <c r="M32" i="16"/>
  <c r="N33" i="16"/>
  <c r="M33" i="16"/>
  <c r="T51" i="16"/>
  <c r="N51" i="16"/>
  <c r="M51" i="16"/>
  <c r="T50" i="16"/>
  <c r="N50" i="16"/>
  <c r="M50" i="16"/>
  <c r="T41" i="16"/>
  <c r="N41" i="16"/>
  <c r="M41" i="16"/>
  <c r="T45" i="16"/>
  <c r="N45" i="16"/>
  <c r="M45" i="16"/>
  <c r="T19" i="16"/>
  <c r="N19" i="16"/>
  <c r="M19" i="16"/>
  <c r="I19" i="16"/>
  <c r="T44" i="16"/>
  <c r="N44" i="16"/>
  <c r="M44" i="16"/>
  <c r="N36" i="16"/>
  <c r="M36" i="16"/>
  <c r="N35" i="16"/>
  <c r="M35" i="16"/>
  <c r="T25" i="16"/>
  <c r="N25" i="16"/>
  <c r="M25" i="16"/>
  <c r="T27" i="16"/>
  <c r="N27" i="16"/>
  <c r="M27" i="16"/>
  <c r="T28" i="16"/>
  <c r="N28" i="16"/>
  <c r="M28" i="16"/>
  <c r="T18" i="16"/>
  <c r="N18" i="16"/>
  <c r="M18" i="16"/>
  <c r="I18" i="16"/>
  <c r="T49" i="16"/>
  <c r="T48" i="16"/>
  <c r="T43" i="16"/>
  <c r="T42" i="16"/>
  <c r="T37" i="16"/>
  <c r="T34" i="16"/>
  <c r="T26" i="16"/>
  <c r="T24" i="16"/>
  <c r="T22" i="16"/>
  <c r="T17" i="16"/>
  <c r="T16" i="16"/>
  <c r="T15" i="16"/>
  <c r="N15" i="16"/>
  <c r="M15" i="16"/>
  <c r="N17" i="16"/>
  <c r="M17" i="16"/>
  <c r="I17" i="16"/>
  <c r="N48" i="16"/>
  <c r="M48" i="16"/>
  <c r="N43" i="16"/>
  <c r="M43" i="16"/>
  <c r="N42" i="16"/>
  <c r="M42" i="16"/>
  <c r="N37" i="16"/>
  <c r="M37" i="16"/>
  <c r="N34" i="16"/>
  <c r="M34" i="16"/>
  <c r="N22" i="16"/>
  <c r="M22" i="16"/>
  <c r="N26" i="16"/>
  <c r="M26" i="16"/>
  <c r="N24" i="16"/>
  <c r="M24" i="16"/>
  <c r="N16" i="16"/>
  <c r="M16" i="16"/>
  <c r="I16" i="16"/>
</calcChain>
</file>

<file path=xl/sharedStrings.xml><?xml version="1.0" encoding="utf-8"?>
<sst xmlns="http://schemas.openxmlformats.org/spreadsheetml/2006/main" count="345" uniqueCount="192">
  <si>
    <t>Likelihood</t>
  </si>
  <si>
    <t>Impact</t>
  </si>
  <si>
    <t xml:space="preserve">Insignificant </t>
  </si>
  <si>
    <t xml:space="preserve">Low </t>
  </si>
  <si>
    <t xml:space="preserve">Medium </t>
  </si>
  <si>
    <t xml:space="preserve">High </t>
  </si>
  <si>
    <t xml:space="preserve">Critical </t>
  </si>
  <si>
    <t>Rare</t>
    <phoneticPr fontId="9" type="noConversion"/>
  </si>
  <si>
    <t>Unlikely</t>
    <phoneticPr fontId="9" type="noConversion"/>
  </si>
  <si>
    <t>Likely</t>
    <phoneticPr fontId="9" type="noConversion"/>
  </si>
  <si>
    <t>Medium</t>
    <phoneticPr fontId="9" type="noConversion"/>
  </si>
  <si>
    <t>SKALA LIKELIHOOD</t>
    <phoneticPr fontId="9" type="noConversion"/>
  </si>
  <si>
    <t>Possible</t>
    <phoneticPr fontId="9" type="noConversion"/>
  </si>
  <si>
    <t>Likely</t>
    <phoneticPr fontId="9" type="noConversion"/>
  </si>
  <si>
    <t>Almost Certain</t>
    <phoneticPr fontId="9" type="noConversion"/>
  </si>
  <si>
    <t>Extreme</t>
    <phoneticPr fontId="9" type="noConversion"/>
  </si>
  <si>
    <t>SKALA IMPACT</t>
    <phoneticPr fontId="9" type="noConversion"/>
  </si>
  <si>
    <t>Low</t>
    <phoneticPr fontId="9" type="noConversion"/>
  </si>
  <si>
    <t>High</t>
    <phoneticPr fontId="9" type="noConversion"/>
  </si>
  <si>
    <t>Critical</t>
    <phoneticPr fontId="9" type="noConversion"/>
  </si>
  <si>
    <t>Insignificant</t>
    <phoneticPr fontId="9" type="noConversion"/>
  </si>
  <si>
    <t>Medium</t>
    <phoneticPr fontId="9" type="noConversion"/>
  </si>
  <si>
    <t>Risk Appetite</t>
    <phoneticPr fontId="9" type="noConversion"/>
  </si>
  <si>
    <t>Low</t>
    <phoneticPr fontId="9" type="noConversion"/>
  </si>
  <si>
    <t>&gt; Low = melakukan mitigasi</t>
    <phoneticPr fontId="9" type="noConversion"/>
  </si>
  <si>
    <t>Rare</t>
  </si>
  <si>
    <t>Unlikely</t>
  </si>
  <si>
    <t>Possible</t>
  </si>
  <si>
    <t>Likely</t>
  </si>
  <si>
    <t>Almost Certain</t>
  </si>
  <si>
    <t>Insignificant</t>
  </si>
  <si>
    <t>Low</t>
  </si>
  <si>
    <t>Medium</t>
  </si>
  <si>
    <t>High</t>
  </si>
  <si>
    <t>Critical</t>
  </si>
  <si>
    <t>Risk Value</t>
  </si>
  <si>
    <t>Accepted</t>
  </si>
  <si>
    <t>Mitigate</t>
  </si>
  <si>
    <t>Nilai Kemungkinan (Likelihood Scale)</t>
  </si>
  <si>
    <t>Nilai Dampak
(Impact Scale)</t>
  </si>
  <si>
    <t>Nilai Risiko
(Risk Score)</t>
  </si>
  <si>
    <t>RISIKO TANPA PENGENDALIAN (INHERENT RISK)</t>
  </si>
  <si>
    <t>A</t>
  </si>
  <si>
    <t>B</t>
  </si>
  <si>
    <t>C</t>
  </si>
  <si>
    <t>D</t>
  </si>
  <si>
    <t>E</t>
  </si>
  <si>
    <t>SARANA PENDUKUNG (UTILITY)</t>
  </si>
  <si>
    <t>C= Confidentiality (Kerahasiaan)</t>
  </si>
  <si>
    <t>I=Integrity (Keutuhan)</t>
  </si>
  <si>
    <t>A=Availability (Ketersediaan)</t>
  </si>
  <si>
    <t>Software Antivirus</t>
  </si>
  <si>
    <t>NO</t>
  </si>
  <si>
    <t>Keterangan:</t>
  </si>
  <si>
    <t>Target Selesai</t>
  </si>
  <si>
    <t>PIC</t>
  </si>
  <si>
    <t>Risk Treatment</t>
  </si>
  <si>
    <t>Skala Dampak</t>
  </si>
  <si>
    <t>Risiko terjadi sekali dalam waktu &gt;5 tahun</t>
  </si>
  <si>
    <t>Risiko dapat terjadi sekali antara 1 – 5 tahun</t>
  </si>
  <si>
    <t>Risiko mungkin terjadi  1-6 kali setahun</t>
  </si>
  <si>
    <t>Risiko mungkin terjadi rata-rata 1 kali setiap bulan</t>
  </si>
  <si>
    <t>Risiko terjadi minimum seminggu 1 kali</t>
  </si>
  <si>
    <t>Kemungkinan (Probability)</t>
  </si>
  <si>
    <t xml:space="preserve"> INFORMASI  ( Cetak/Elektronik )</t>
  </si>
  <si>
    <t>INFRASTRUKTUR HARDWARE &amp; NETWORK</t>
  </si>
  <si>
    <t xml:space="preserve">SUMBER DAYA MANUSIA &amp; PIHAK KETIGA </t>
  </si>
  <si>
    <r>
      <t>RENCANA PENANGGULANGAN 
(</t>
    </r>
    <r>
      <rPr>
        <b/>
        <i/>
        <sz val="11"/>
        <color theme="1"/>
        <rFont val="Calibri"/>
        <family val="2"/>
        <scheme val="minor"/>
      </rPr>
      <t>RISK TREATMENT PLAN</t>
    </r>
    <r>
      <rPr>
        <b/>
        <sz val="11"/>
        <color theme="1"/>
        <rFont val="Calibri"/>
        <family val="2"/>
        <scheme val="minor"/>
      </rPr>
      <t>)</t>
    </r>
  </si>
  <si>
    <r>
      <t xml:space="preserve"> Kemungkinan (</t>
    </r>
    <r>
      <rPr>
        <b/>
        <i/>
        <sz val="11"/>
        <color theme="1"/>
        <rFont val="Calibri"/>
        <family val="2"/>
        <scheme val="minor"/>
      </rPr>
      <t>Likelihood</t>
    </r>
    <r>
      <rPr>
        <b/>
        <sz val="11"/>
        <color theme="1"/>
        <rFont val="Calibri"/>
        <family val="2"/>
        <scheme val="minor"/>
      </rPr>
      <t>)</t>
    </r>
  </si>
  <si>
    <r>
      <t>Nilai Risiko
(</t>
    </r>
    <r>
      <rPr>
        <b/>
        <i/>
        <sz val="11"/>
        <color theme="1"/>
        <rFont val="Calibri"/>
        <family val="2"/>
        <scheme val="minor"/>
      </rPr>
      <t>Risk Score</t>
    </r>
    <r>
      <rPr>
        <b/>
        <sz val="11"/>
        <color theme="1"/>
        <rFont val="Calibri"/>
        <family val="2"/>
        <scheme val="minor"/>
      </rPr>
      <t>)</t>
    </r>
  </si>
  <si>
    <t>Uraian</t>
  </si>
  <si>
    <r>
      <t xml:space="preserve"> RISIKO SAAT INI (</t>
    </r>
    <r>
      <rPr>
        <b/>
        <i/>
        <sz val="11"/>
        <color theme="1"/>
        <rFont val="Calibri"/>
        <family val="2"/>
        <scheme val="minor"/>
      </rPr>
      <t>CURRENT RISK</t>
    </r>
    <r>
      <rPr>
        <b/>
        <sz val="11"/>
        <color theme="1"/>
        <rFont val="Calibri"/>
        <family val="2"/>
        <scheme val="minor"/>
      </rPr>
      <t>)</t>
    </r>
  </si>
  <si>
    <r>
      <t>PENGENDALIAN YANG ADA 
(</t>
    </r>
    <r>
      <rPr>
        <b/>
        <i/>
        <sz val="11"/>
        <color theme="1"/>
        <rFont val="Calibri"/>
        <family val="2"/>
        <scheme val="minor"/>
      </rPr>
      <t>EXISTING CONTROL</t>
    </r>
    <r>
      <rPr>
        <b/>
        <sz val="11"/>
        <color theme="1"/>
        <rFont val="Calibri"/>
        <family val="2"/>
        <scheme val="minor"/>
      </rPr>
      <t>)</t>
    </r>
  </si>
  <si>
    <t>SOFTWARE (Software aplikasi, S/W sistem, development tools)</t>
  </si>
  <si>
    <r>
      <t xml:space="preserve"> Nilai Dampak
(</t>
    </r>
    <r>
      <rPr>
        <b/>
        <i/>
        <sz val="11"/>
        <color theme="1"/>
        <rFont val="Calibri"/>
        <family val="2"/>
        <scheme val="minor"/>
      </rPr>
      <t>Impact Score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</si>
  <si>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DAFTAR RISIKO (RISK REGISTER)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 xml:space="preserve">Ruang lingkup (Scope) :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Revisi                              :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Tanggal                          : 
Klasifikasi                      : </t>
    </r>
    <r>
      <rPr>
        <b/>
        <sz val="11"/>
        <color theme="1"/>
        <rFont val="Calibri"/>
        <family val="2"/>
        <scheme val="minor"/>
      </rPr>
      <t>Internal</t>
    </r>
  </si>
  <si>
    <t xml:space="preserve"> ASET/PROSES/LAYANAN</t>
  </si>
  <si>
    <t xml:space="preserve">Layanan TI tidak dapat diakses selama kurang dari 4 jam </t>
  </si>
  <si>
    <t xml:space="preserve">Layanan TI tidak dapat diakses antara &lt;1 - 2 hari </t>
  </si>
  <si>
    <t xml:space="preserve">Layanan TI tidak dapat diakses lebih dari 2 hari </t>
  </si>
  <si>
    <t xml:space="preserve">Layanan TI tidak dapat diakses antara &lt;8 - 24 jam </t>
  </si>
  <si>
    <t xml:space="preserve">Layanan TI tidak dapat diakses antara &lt;4 - 8 jam </t>
  </si>
  <si>
    <t>CCTV</t>
  </si>
  <si>
    <t xml:space="preserve"> </t>
  </si>
  <si>
    <t>Hasil Audit TI</t>
  </si>
  <si>
    <t>Prosedur dan kebijakan TI</t>
  </si>
  <si>
    <t>Firewall</t>
  </si>
  <si>
    <t>Laptop</t>
  </si>
  <si>
    <t>Genset</t>
  </si>
  <si>
    <t>Vendor</t>
  </si>
  <si>
    <t>Log system administrator</t>
  </si>
  <si>
    <t>Source Code aplikasi</t>
  </si>
  <si>
    <r>
      <t>Uraian Dampak
(</t>
    </r>
    <r>
      <rPr>
        <b/>
        <i/>
        <sz val="11"/>
        <color theme="1"/>
        <rFont val="Calibri"/>
        <family val="2"/>
        <scheme val="minor"/>
      </rPr>
      <t>Impact Description</t>
    </r>
    <r>
      <rPr>
        <b/>
        <sz val="11"/>
        <color theme="1"/>
        <rFont val="Calibri"/>
        <family val="2"/>
        <scheme val="minor"/>
      </rPr>
      <t>)</t>
    </r>
  </si>
  <si>
    <t>Storage/Hard disk</t>
  </si>
  <si>
    <t>Sumber daya Listrik</t>
  </si>
  <si>
    <t>AC</t>
  </si>
  <si>
    <t>Hydrant</t>
  </si>
  <si>
    <t>Developer</t>
  </si>
  <si>
    <t>Email</t>
  </si>
  <si>
    <t>Website/portal instansi/perusahaan</t>
  </si>
  <si>
    <t>Topologi Jaringan/Network dengan IP Address</t>
  </si>
  <si>
    <t>Log Transaksi keuangan</t>
  </si>
  <si>
    <t>tidak ada software antivirus/Software Antivirus tidak diupdate</t>
  </si>
  <si>
    <t>Terserang Virus</t>
  </si>
  <si>
    <t>Data rusak/tidak dpt diakses/hilang</t>
  </si>
  <si>
    <t>Ada software Antivirus (merk .. ver...)</t>
  </si>
  <si>
    <r>
      <t>Kerawanan/kelemahan
(</t>
    </r>
    <r>
      <rPr>
        <b/>
        <i/>
        <sz val="11"/>
        <color theme="1"/>
        <rFont val="Calibri"/>
        <family val="2"/>
        <scheme val="minor"/>
      </rPr>
      <t>Vulnerability</t>
    </r>
    <r>
      <rPr>
        <b/>
        <sz val="11"/>
        <color theme="1"/>
        <rFont val="Calibri"/>
        <family val="2"/>
        <scheme val="minor"/>
      </rPr>
      <t>)</t>
    </r>
  </si>
  <si>
    <t>Tidak ada kontrak perawatan</t>
  </si>
  <si>
    <t>rusak</t>
  </si>
  <si>
    <t>Jika listrik mati, layanan TI tidak bisa beroperasi</t>
  </si>
  <si>
    <t>Genset;
On call service</t>
  </si>
  <si>
    <t>Pengadaan kontrak service dengan vendor</t>
  </si>
  <si>
    <t>Kebocoran Informasi Rahasia</t>
  </si>
  <si>
    <t>Penyalahgunaan informasi</t>
  </si>
  <si>
    <t>Kontrak perusahaan</t>
  </si>
  <si>
    <t>Tidak NDA personal vendor</t>
  </si>
  <si>
    <t>Penerapan NDA kepada personil vendor</t>
  </si>
  <si>
    <t>Bag. SDM/IT</t>
  </si>
  <si>
    <t>Server Aplikasi SE</t>
  </si>
  <si>
    <t>Aplikasi Sistem Elektronik (sesuai aplikasi organisasi anda)</t>
  </si>
  <si>
    <t>&gt;90% akan terjadi dalam periode waktu satu (1) tahun</t>
  </si>
  <si>
    <t>Antara 50-90% akan terjadi dalam periode waktu satu (1) tahun</t>
  </si>
  <si>
    <t>&lt;10% akan terjadi dalam periode waktu satu (1) tahun</t>
  </si>
  <si>
    <t>Antara 10-25% akan terjadi dalam periode waktu satu (1) tahun</t>
  </si>
  <si>
    <t>Antara 25-50% akan terjadi dalam periode waktu satu (1) tahun</t>
  </si>
  <si>
    <t>Kriteria #1</t>
  </si>
  <si>
    <t>Kriteria #2</t>
  </si>
  <si>
    <r>
      <t xml:space="preserve"> RISIKO SISA YG DIHARAPKAN 
</t>
    </r>
    <r>
      <rPr>
        <b/>
        <i/>
        <sz val="11"/>
        <color theme="1"/>
        <rFont val="Calibri"/>
        <family val="2"/>
        <scheme val="minor"/>
      </rPr>
      <t>(EXPECTED RESIDUAL RISK</t>
    </r>
    <r>
      <rPr>
        <b/>
        <sz val="11"/>
        <color theme="1"/>
        <rFont val="Calibri"/>
        <family val="2"/>
        <scheme val="minor"/>
      </rPr>
      <t>)</t>
    </r>
  </si>
  <si>
    <r>
      <t xml:space="preserve">DESKRIPSI RISIKO - DAMPAK TANPA KONTROL
 (INHERENT </t>
    </r>
    <r>
      <rPr>
        <b/>
        <i/>
        <sz val="11"/>
        <color theme="1"/>
        <rFont val="Calibri"/>
        <family val="2"/>
        <scheme val="minor"/>
      </rPr>
      <t>RISK IMPACT DESCRIPTION</t>
    </r>
    <r>
      <rPr>
        <b/>
        <sz val="11"/>
        <color theme="1"/>
        <rFont val="Calibri"/>
        <family val="2"/>
        <scheme val="minor"/>
      </rPr>
      <t>)</t>
    </r>
  </si>
  <si>
    <t>IT Operation</t>
  </si>
  <si>
    <t>Mei 2019</t>
  </si>
  <si>
    <t>General Affair</t>
  </si>
  <si>
    <t xml:space="preserve">Keluhan kecil dan tidak signifikan </t>
  </si>
  <si>
    <t>Keluhan dialami dan disampaikan oleh sejumlah pengguna internal</t>
  </si>
  <si>
    <t>Keluhan disampaikan  pengguna internal lebih dari 2 unit kerja</t>
  </si>
  <si>
    <t xml:space="preserve">Keluhan oleh pengguna eksternal/ pelanggan </t>
  </si>
  <si>
    <t>Keluhan oleh pengguna eksternal/ pelanggan dan dimuat di media</t>
  </si>
  <si>
    <t>Beli Software AntiVirus Baru;
Update Antivirus;
Awareness ke user</t>
  </si>
  <si>
    <t>Desemeber  2020</t>
  </si>
  <si>
    <t>Bocor</t>
  </si>
  <si>
    <t>Kerugian finansial;/reputasi turun</t>
  </si>
  <si>
    <r>
      <t>Ancaman
(</t>
    </r>
    <r>
      <rPr>
        <b/>
        <i/>
        <sz val="11"/>
        <color theme="1"/>
        <rFont val="Calibri"/>
        <family val="2"/>
        <scheme val="minor"/>
      </rPr>
      <t>Threat</t>
    </r>
    <r>
      <rPr>
        <b/>
        <sz val="11"/>
        <color theme="1"/>
        <rFont val="Calibri"/>
        <family val="2"/>
        <scheme val="minor"/>
      </rPr>
      <t>)</t>
    </r>
  </si>
  <si>
    <t>CIA</t>
  </si>
  <si>
    <t>Confidentiality</t>
  </si>
  <si>
    <t>Gugatan hukum/komplen konsumen</t>
  </si>
  <si>
    <t>Data Pelanggan</t>
  </si>
  <si>
    <t>KEPUTUSAN pemilik risiko</t>
  </si>
  <si>
    <t>Persetujuan Pemilik Risiko</t>
  </si>
  <si>
    <t xml:space="preserve">Terjadi pemadaman </t>
  </si>
  <si>
    <t>Sumber listrik di alihkan ke genset</t>
  </si>
  <si>
    <t>Macet</t>
  </si>
  <si>
    <t>On call service</t>
  </si>
  <si>
    <t>Pindah ke sumber genset</t>
  </si>
  <si>
    <t>Hilangnya data karena Corupted</t>
  </si>
  <si>
    <t>Firewall tidak diupdate</t>
  </si>
  <si>
    <t>Terserang Malware</t>
  </si>
  <si>
    <t>Update Aplikasi Firewall</t>
  </si>
  <si>
    <t>Defrag secara berkala</t>
  </si>
  <si>
    <t>Server Down</t>
  </si>
  <si>
    <t>Single ponint of Failure / Kebanjiran pengunjung / Pemadaman listrik</t>
  </si>
  <si>
    <t>Maintenance dan siapkan sumber daya lain</t>
  </si>
  <si>
    <t>Availability</t>
  </si>
  <si>
    <t>Data Corupted</t>
  </si>
  <si>
    <t>Sistem akan berhenti bekerja</t>
  </si>
  <si>
    <t>Sistem Mati</t>
  </si>
  <si>
    <t>Miss Informasi</t>
  </si>
  <si>
    <t>Reputasi turun</t>
  </si>
  <si>
    <t>Komplen pelanggan / ketidak puasan</t>
  </si>
  <si>
    <t>Tanya jawab dengan Costumer service</t>
  </si>
  <si>
    <t>Integrity</t>
  </si>
  <si>
    <t xml:space="preserve">Terhambat </t>
  </si>
  <si>
    <t>Pengambilan suatu keputusan menjadi terhambat</t>
  </si>
  <si>
    <t>Peretasan sistem</t>
  </si>
  <si>
    <t>Server down</t>
  </si>
  <si>
    <t xml:space="preserve">Data data yang ada pada server dapat diretas </t>
  </si>
  <si>
    <t>memperkuat keamanan sistem</t>
  </si>
  <si>
    <t>memperkuat keamanan data pelanggan</t>
  </si>
  <si>
    <t>memperhatikan setiap kata dan pengecekan kembali hasil akhir data tersebut</t>
  </si>
  <si>
    <t>possible</t>
  </si>
  <si>
    <t>unlikely</t>
  </si>
  <si>
    <t xml:space="preserve">Kesalahan data  </t>
  </si>
  <si>
    <t>low</t>
  </si>
  <si>
    <t>Error</t>
  </si>
  <si>
    <t>Kesalahan pengoperasian</t>
  </si>
  <si>
    <t>kesalahan pengoperasian pada sistem</t>
  </si>
  <si>
    <t>memperbaiki error yang ada</t>
  </si>
  <si>
    <t>Server Error</t>
  </si>
  <si>
    <t>peretasan sistem</t>
  </si>
  <si>
    <t>peretasan sistem oleh seseorang tidak bertanggung jawab</t>
  </si>
  <si>
    <t>penguatan server keamanan website</t>
  </si>
  <si>
    <t>Tidak dapat diakses oleh pengguna</t>
  </si>
  <si>
    <t xml:space="preserve">melakukan pengecekan sistem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</si>
</sst>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name val="Calibri"/>
      <family val="2"/>
      <scheme val="minor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i/>
      <sz val="11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212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0" fontId="0" fillId="10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Fill="1" applyBorder="1" applyAlignment="1">
      <alignment horizontal="left" vertical="center" readingOrder="1"/>
    </xf>
    <xf numFmtId="0" fontId="3" fillId="0" borderId="0" xfId="0" applyFont="1" applyBorder="1" applyAlignment="1">
      <alignment horizontal="center" vertical="center" readingOrder="1"/>
    </xf>
    <xf numFmtId="0" fontId="4" fillId="0" borderId="0" xfId="0" applyFont="1" applyBorder="1" applyAlignment="1">
      <alignment horizontal="left" vertical="center" readingOrder="1"/>
    </xf>
    <xf numFmtId="164" fontId="0" fillId="0" borderId="0" xfId="0" applyNumberFormat="1"/>
    <xf numFmtId="10" fontId="0" fillId="0" borderId="0" xfId="0" applyNumberFormat="1"/>
    <xf numFmtId="43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/>
    <xf numFmtId="164" fontId="0" fillId="0" borderId="0" xfId="1" applyNumberFormat="1" applyFont="1" applyBorder="1"/>
    <xf numFmtId="0" fontId="0" fillId="0" borderId="0" xfId="0" applyBorder="1"/>
    <xf numFmtId="0" fontId="19" fillId="0" borderId="0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16" fontId="0" fillId="0" borderId="1" xfId="0" applyNumberFormat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12" fillId="12" borderId="1" xfId="0" applyFont="1" applyFill="1" applyBorder="1" applyAlignment="1">
      <alignment vertical="center" wrapText="1"/>
    </xf>
    <xf numFmtId="0" fontId="20" fillId="12" borderId="1" xfId="0" applyFont="1" applyFill="1" applyBorder="1" applyAlignment="1">
      <alignment vertical="center" wrapText="1"/>
    </xf>
    <xf numFmtId="0" fontId="0" fillId="0" borderId="0" xfId="0" applyFont="1"/>
    <xf numFmtId="0" fontId="24" fillId="0" borderId="0" xfId="0" applyFont="1" applyBorder="1" applyAlignment="1">
      <alignment vertical="top" readingOrder="1"/>
    </xf>
    <xf numFmtId="0" fontId="22" fillId="2" borderId="1" xfId="0" applyFont="1" applyFill="1" applyBorder="1" applyAlignment="1">
      <alignment horizontal="center" vertical="top" readingOrder="1"/>
    </xf>
    <xf numFmtId="0" fontId="23" fillId="2" borderId="1" xfId="0" applyFont="1" applyFill="1" applyBorder="1" applyAlignment="1">
      <alignment horizontal="left" vertical="center" readingOrder="1"/>
    </xf>
    <xf numFmtId="0" fontId="25" fillId="0" borderId="1" xfId="0" applyFont="1" applyBorder="1" applyAlignment="1">
      <alignment vertical="center"/>
    </xf>
    <xf numFmtId="0" fontId="25" fillId="0" borderId="0" xfId="0" applyFont="1"/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0" fillId="13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vertical="center"/>
    </xf>
    <xf numFmtId="0" fontId="0" fillId="13" borderId="2" xfId="0" applyFont="1" applyFill="1" applyBorder="1" applyAlignment="1">
      <alignment vertical="center"/>
    </xf>
    <xf numFmtId="0" fontId="0" fillId="0" borderId="7" xfId="0" applyBorder="1"/>
    <xf numFmtId="0" fontId="2" fillId="11" borderId="7" xfId="0" applyFont="1" applyFill="1" applyBorder="1" applyAlignment="1">
      <alignment horizont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left" vertical="center"/>
    </xf>
    <xf numFmtId="0" fontId="13" fillId="13" borderId="3" xfId="0" applyFont="1" applyFill="1" applyBorder="1" applyAlignment="1">
      <alignment horizontal="left" vertical="center"/>
    </xf>
    <xf numFmtId="0" fontId="13" fillId="1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left" vertical="center" wrapText="1"/>
    </xf>
    <xf numFmtId="0" fontId="13" fillId="13" borderId="3" xfId="0" applyFont="1" applyFill="1" applyBorder="1" applyAlignment="1">
      <alignment horizontal="left" vertical="center" wrapText="1"/>
    </xf>
    <xf numFmtId="0" fontId="13" fillId="13" borderId="4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0" fillId="5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top" wrapText="1" readingOrder="1"/>
    </xf>
    <xf numFmtId="0" fontId="26" fillId="0" borderId="1" xfId="0" applyFont="1" applyBorder="1" applyAlignment="1">
      <alignment horizontal="left" vertical="top" readingOrder="1"/>
    </xf>
  </cellXfs>
  <cellStyles count="212">
    <cellStyle name="Hipertaut" xfId="2" builtinId="8" hidden="1"/>
    <cellStyle name="Hipertaut" xfId="4" builtinId="8" hidden="1"/>
    <cellStyle name="Hipertaut" xfId="6" builtinId="8" hidden="1"/>
    <cellStyle name="Hipertaut" xfId="8" builtinId="8" hidden="1"/>
    <cellStyle name="Hipertaut" xfId="10" builtinId="8" hidden="1"/>
    <cellStyle name="Hipertaut" xfId="12" builtinId="8" hidden="1"/>
    <cellStyle name="Hipertaut" xfId="14" builtinId="8" hidden="1"/>
    <cellStyle name="Hipertaut" xfId="16" builtinId="8" hidden="1"/>
    <cellStyle name="Hipertaut" xfId="18" builtinId="8" hidden="1"/>
    <cellStyle name="Hipertaut" xfId="20" builtinId="8" hidden="1"/>
    <cellStyle name="Hipertaut" xfId="22" builtinId="8" hidden="1"/>
    <cellStyle name="Hipertaut" xfId="24" builtinId="8" hidden="1"/>
    <cellStyle name="Hipertaut" xfId="26" builtinId="8" hidden="1"/>
    <cellStyle name="Hipertaut" xfId="28" builtinId="8" hidden="1"/>
    <cellStyle name="Hipertaut" xfId="30" builtinId="8" hidden="1"/>
    <cellStyle name="Hipertaut" xfId="32" builtinId="8" hidden="1"/>
    <cellStyle name="Hipertaut" xfId="34" builtinId="8" hidden="1"/>
    <cellStyle name="Hipertaut" xfId="36" builtinId="8" hidden="1"/>
    <cellStyle name="Hipertaut" xfId="38" builtinId="8" hidden="1"/>
    <cellStyle name="Hipertaut" xfId="40" builtinId="8" hidden="1"/>
    <cellStyle name="Hipertaut" xfId="42" builtinId="8" hidden="1"/>
    <cellStyle name="Hipertaut" xfId="44" builtinId="8" hidden="1"/>
    <cellStyle name="Hipertaut" xfId="46" builtinId="8" hidden="1"/>
    <cellStyle name="Hipertaut" xfId="48" builtinId="8" hidden="1"/>
    <cellStyle name="Hipertaut" xfId="50" builtinId="8" hidden="1"/>
    <cellStyle name="Hipertaut" xfId="52" builtinId="8" hidden="1"/>
    <cellStyle name="Hipertaut" xfId="54" builtinId="8" hidden="1"/>
    <cellStyle name="Hipertaut" xfId="56" builtinId="8" hidden="1"/>
    <cellStyle name="Hipertaut" xfId="58" builtinId="8" hidden="1"/>
    <cellStyle name="Hipertaut" xfId="60" builtinId="8" hidden="1"/>
    <cellStyle name="Hipertaut" xfId="62" builtinId="8" hidden="1"/>
    <cellStyle name="Hipertaut" xfId="64" builtinId="8" hidden="1"/>
    <cellStyle name="Hipertaut" xfId="66" builtinId="8" hidden="1"/>
    <cellStyle name="Hipertaut" xfId="68" builtinId="8" hidden="1"/>
    <cellStyle name="Hipertaut" xfId="70" builtinId="8" hidden="1"/>
    <cellStyle name="Hipertaut" xfId="72" builtinId="8" hidden="1"/>
    <cellStyle name="Hipertaut" xfId="74" builtinId="8" hidden="1"/>
    <cellStyle name="Hipertaut" xfId="76" builtinId="8" hidden="1"/>
    <cellStyle name="Hipertaut" xfId="78" builtinId="8" hidden="1"/>
    <cellStyle name="Hipertaut" xfId="80" builtinId="8" hidden="1"/>
    <cellStyle name="Hipertaut" xfId="82" builtinId="8" hidden="1"/>
    <cellStyle name="Hipertaut" xfId="84" builtinId="8" hidden="1"/>
    <cellStyle name="Hipertaut" xfId="86" builtinId="8" hidden="1"/>
    <cellStyle name="Hipertaut" xfId="88" builtinId="8" hidden="1"/>
    <cellStyle name="Hipertaut" xfId="90" builtinId="8" hidden="1"/>
    <cellStyle name="Hipertaut" xfId="92" builtinId="8" hidden="1"/>
    <cellStyle name="Hipertaut" xfId="94" builtinId="8" hidden="1"/>
    <cellStyle name="Hipertaut" xfId="96" builtinId="8" hidden="1"/>
    <cellStyle name="Hipertaut" xfId="98" builtinId="8" hidden="1"/>
    <cellStyle name="Hipertaut" xfId="100" builtinId="8" hidden="1"/>
    <cellStyle name="Hipertaut" xfId="102" builtinId="8" hidden="1"/>
    <cellStyle name="Hipertaut" xfId="104" builtinId="8" hidden="1"/>
    <cellStyle name="Hipertaut" xfId="106" builtinId="8" hidden="1"/>
    <cellStyle name="Hipertaut" xfId="108" builtinId="8" hidden="1"/>
    <cellStyle name="Hipertaut" xfId="110" builtinId="8" hidden="1"/>
    <cellStyle name="Hipertaut" xfId="112" builtinId="8" hidden="1"/>
    <cellStyle name="Hipertaut" xfId="114" builtinId="8" hidden="1"/>
    <cellStyle name="Hipertaut" xfId="116" builtinId="8" hidden="1"/>
    <cellStyle name="Hipertaut" xfId="118" builtinId="8" hidden="1"/>
    <cellStyle name="Hipertaut" xfId="120" builtinId="8" hidden="1"/>
    <cellStyle name="Hipertaut" xfId="122" builtinId="8" hidden="1"/>
    <cellStyle name="Hipertaut" xfId="124" builtinId="8" hidden="1"/>
    <cellStyle name="Hipertaut" xfId="126" builtinId="8" hidden="1"/>
    <cellStyle name="Hipertaut" xfId="128" builtinId="8" hidden="1"/>
    <cellStyle name="Hipertaut" xfId="130" builtinId="8" hidden="1"/>
    <cellStyle name="Hipertaut" xfId="132" builtinId="8" hidden="1"/>
    <cellStyle name="Hipertaut" xfId="134" builtinId="8" hidden="1"/>
    <cellStyle name="Hipertaut" xfId="136" builtinId="8" hidden="1"/>
    <cellStyle name="Hipertaut" xfId="138" builtinId="8" hidden="1"/>
    <cellStyle name="Hipertaut" xfId="140" builtinId="8" hidden="1"/>
    <cellStyle name="Hipertaut" xfId="142" builtinId="8" hidden="1"/>
    <cellStyle name="Hipertaut" xfId="144" builtinId="8" hidden="1"/>
    <cellStyle name="Hipertaut" xfId="146" builtinId="8" hidden="1"/>
    <cellStyle name="Hipertaut" xfId="148" builtinId="8" hidden="1"/>
    <cellStyle name="Hipertaut" xfId="150" builtinId="8" hidden="1"/>
    <cellStyle name="Hipertaut" xfId="152" builtinId="8" hidden="1"/>
    <cellStyle name="Hipertaut" xfId="154" builtinId="8" hidden="1"/>
    <cellStyle name="Hipertaut" xfId="156" builtinId="8" hidden="1"/>
    <cellStyle name="Hipertaut" xfId="158" builtinId="8" hidden="1"/>
    <cellStyle name="Hipertaut" xfId="160" builtinId="8" hidden="1"/>
    <cellStyle name="Hipertaut" xfId="162" builtinId="8" hidden="1"/>
    <cellStyle name="Hipertaut" xfId="164" builtinId="8" hidden="1"/>
    <cellStyle name="Hipertaut" xfId="166" builtinId="8" hidden="1"/>
    <cellStyle name="Hipertaut" xfId="168" builtinId="8" hidden="1"/>
    <cellStyle name="Hipertaut" xfId="170" builtinId="8" hidden="1"/>
    <cellStyle name="Hipertaut" xfId="172" builtinId="8" hidden="1"/>
    <cellStyle name="Hipertaut" xfId="174" builtinId="8" hidden="1"/>
    <cellStyle name="Hipertaut" xfId="176" builtinId="8" hidden="1"/>
    <cellStyle name="Hipertaut" xfId="178" builtinId="8" hidden="1"/>
    <cellStyle name="Hipertaut" xfId="180" builtinId="8" hidden="1"/>
    <cellStyle name="Hipertaut" xfId="182" builtinId="8" hidden="1"/>
    <cellStyle name="Hipertaut" xfId="184" builtinId="8" hidden="1"/>
    <cellStyle name="Hipertaut" xfId="186" builtinId="8" hidden="1"/>
    <cellStyle name="Hipertaut" xfId="188" builtinId="8" hidden="1"/>
    <cellStyle name="Hipertaut" xfId="190" builtinId="8" hidden="1"/>
    <cellStyle name="Hipertaut" xfId="192" builtinId="8" hidden="1"/>
    <cellStyle name="Hipertaut" xfId="194" builtinId="8" hidden="1"/>
    <cellStyle name="Hipertaut" xfId="196" builtinId="8" hidden="1"/>
    <cellStyle name="Hipertaut" xfId="198" builtinId="8" hidden="1"/>
    <cellStyle name="Hipertaut" xfId="200" builtinId="8" hidden="1"/>
    <cellStyle name="Hipertaut" xfId="202" builtinId="8" hidden="1"/>
    <cellStyle name="Hipertaut" xfId="204" builtinId="8" hidden="1"/>
    <cellStyle name="Hipertaut" xfId="206" builtinId="8" hidden="1"/>
    <cellStyle name="Hipertaut" xfId="208" builtinId="8" hidden="1"/>
    <cellStyle name="Hipertaut" xfId="210" builtinId="8" hidden="1"/>
    <cellStyle name="Koma" xfId="1" builtinId="3"/>
    <cellStyle name="Mengikuti Hipertaut" xfId="3" builtinId="9" hidden="1"/>
    <cellStyle name="Mengikuti Hipertaut" xfId="5" builtinId="9" hidden="1"/>
    <cellStyle name="Mengikuti Hipertaut" xfId="7" builtinId="9" hidden="1"/>
    <cellStyle name="Mengikuti Hipertaut" xfId="9" builtinId="9" hidden="1"/>
    <cellStyle name="Mengikuti Hipertaut" xfId="11" builtinId="9" hidden="1"/>
    <cellStyle name="Mengikuti Hipertaut" xfId="13" builtinId="9" hidden="1"/>
    <cellStyle name="Mengikuti Hipertaut" xfId="15" builtinId="9" hidden="1"/>
    <cellStyle name="Mengikuti Hipertaut" xfId="17" builtinId="9" hidden="1"/>
    <cellStyle name="Mengikuti Hipertaut" xfId="19" builtinId="9" hidden="1"/>
    <cellStyle name="Mengikuti Hipertaut" xfId="21" builtinId="9" hidden="1"/>
    <cellStyle name="Mengikuti Hipertaut" xfId="23" builtinId="9" hidden="1"/>
    <cellStyle name="Mengikuti Hipertaut" xfId="25" builtinId="9" hidden="1"/>
    <cellStyle name="Mengikuti Hipertaut" xfId="27" builtinId="9" hidden="1"/>
    <cellStyle name="Mengikuti Hipertaut" xfId="29" builtinId="9" hidden="1"/>
    <cellStyle name="Mengikuti Hipertaut" xfId="31" builtinId="9" hidden="1"/>
    <cellStyle name="Mengikuti Hipertaut" xfId="33" builtinId="9" hidden="1"/>
    <cellStyle name="Mengikuti Hipertaut" xfId="35" builtinId="9" hidden="1"/>
    <cellStyle name="Mengikuti Hipertaut" xfId="37" builtinId="9" hidden="1"/>
    <cellStyle name="Mengikuti Hipertaut" xfId="39" builtinId="9" hidden="1"/>
    <cellStyle name="Mengikuti Hipertaut" xfId="41" builtinId="9" hidden="1"/>
    <cellStyle name="Mengikuti Hipertaut" xfId="43" builtinId="9" hidden="1"/>
    <cellStyle name="Mengikuti Hipertaut" xfId="45" builtinId="9" hidden="1"/>
    <cellStyle name="Mengikuti Hipertaut" xfId="47" builtinId="9" hidden="1"/>
    <cellStyle name="Mengikuti Hipertaut" xfId="49" builtinId="9" hidden="1"/>
    <cellStyle name="Mengikuti Hipertaut" xfId="51" builtinId="9" hidden="1"/>
    <cellStyle name="Mengikuti Hipertaut" xfId="53" builtinId="9" hidden="1"/>
    <cellStyle name="Mengikuti Hipertaut" xfId="55" builtinId="9" hidden="1"/>
    <cellStyle name="Mengikuti Hipertaut" xfId="57" builtinId="9" hidden="1"/>
    <cellStyle name="Mengikuti Hipertaut" xfId="59" builtinId="9" hidden="1"/>
    <cellStyle name="Mengikuti Hipertaut" xfId="61" builtinId="9" hidden="1"/>
    <cellStyle name="Mengikuti Hipertaut" xfId="63" builtinId="9" hidden="1"/>
    <cellStyle name="Mengikuti Hipertaut" xfId="65" builtinId="9" hidden="1"/>
    <cellStyle name="Mengikuti Hipertaut" xfId="67" builtinId="9" hidden="1"/>
    <cellStyle name="Mengikuti Hipertaut" xfId="69" builtinId="9" hidden="1"/>
    <cellStyle name="Mengikuti Hipertaut" xfId="71" builtinId="9" hidden="1"/>
    <cellStyle name="Mengikuti Hipertaut" xfId="73" builtinId="9" hidden="1"/>
    <cellStyle name="Mengikuti Hipertaut" xfId="75" builtinId="9" hidden="1"/>
    <cellStyle name="Mengikuti Hipertaut" xfId="77" builtinId="9" hidden="1"/>
    <cellStyle name="Mengikuti Hipertaut" xfId="79" builtinId="9" hidden="1"/>
    <cellStyle name="Mengikuti Hipertaut" xfId="81" builtinId="9" hidden="1"/>
    <cellStyle name="Mengikuti Hipertaut" xfId="83" builtinId="9" hidden="1"/>
    <cellStyle name="Mengikuti Hipertaut" xfId="85" builtinId="9" hidden="1"/>
    <cellStyle name="Mengikuti Hipertaut" xfId="87" builtinId="9" hidden="1"/>
    <cellStyle name="Mengikuti Hipertaut" xfId="89" builtinId="9" hidden="1"/>
    <cellStyle name="Mengikuti Hipertaut" xfId="91" builtinId="9" hidden="1"/>
    <cellStyle name="Mengikuti Hipertaut" xfId="93" builtinId="9" hidden="1"/>
    <cellStyle name="Mengikuti Hipertaut" xfId="95" builtinId="9" hidden="1"/>
    <cellStyle name="Mengikuti Hipertaut" xfId="97" builtinId="9" hidden="1"/>
    <cellStyle name="Mengikuti Hipertaut" xfId="99" builtinId="9" hidden="1"/>
    <cellStyle name="Mengikuti Hipertaut" xfId="101" builtinId="9" hidden="1"/>
    <cellStyle name="Mengikuti Hipertaut" xfId="103" builtinId="9" hidden="1"/>
    <cellStyle name="Mengikuti Hipertaut" xfId="105" builtinId="9" hidden="1"/>
    <cellStyle name="Mengikuti Hipertaut" xfId="107" builtinId="9" hidden="1"/>
    <cellStyle name="Mengikuti Hipertaut" xfId="109" builtinId="9" hidden="1"/>
    <cellStyle name="Mengikuti Hipertaut" xfId="111" builtinId="9" hidden="1"/>
    <cellStyle name="Mengikuti Hipertaut" xfId="113" builtinId="9" hidden="1"/>
    <cellStyle name="Mengikuti Hipertaut" xfId="115" builtinId="9" hidden="1"/>
    <cellStyle name="Mengikuti Hipertaut" xfId="117" builtinId="9" hidden="1"/>
    <cellStyle name="Mengikuti Hipertaut" xfId="119" builtinId="9" hidden="1"/>
    <cellStyle name="Mengikuti Hipertaut" xfId="121" builtinId="9" hidden="1"/>
    <cellStyle name="Mengikuti Hipertaut" xfId="123" builtinId="9" hidden="1"/>
    <cellStyle name="Mengikuti Hipertaut" xfId="125" builtinId="9" hidden="1"/>
    <cellStyle name="Mengikuti Hipertaut" xfId="127" builtinId="9" hidden="1"/>
    <cellStyle name="Mengikuti Hipertaut" xfId="129" builtinId="9" hidden="1"/>
    <cellStyle name="Mengikuti Hipertaut" xfId="131" builtinId="9" hidden="1"/>
    <cellStyle name="Mengikuti Hipertaut" xfId="133" builtinId="9" hidden="1"/>
    <cellStyle name="Mengikuti Hipertaut" xfId="135" builtinId="9" hidden="1"/>
    <cellStyle name="Mengikuti Hipertaut" xfId="137" builtinId="9" hidden="1"/>
    <cellStyle name="Mengikuti Hipertaut" xfId="139" builtinId="9" hidden="1"/>
    <cellStyle name="Mengikuti Hipertaut" xfId="141" builtinId="9" hidden="1"/>
    <cellStyle name="Mengikuti Hipertaut" xfId="143" builtinId="9" hidden="1"/>
    <cellStyle name="Mengikuti Hipertaut" xfId="145" builtinId="9" hidden="1"/>
    <cellStyle name="Mengikuti Hipertaut" xfId="147" builtinId="9" hidden="1"/>
    <cellStyle name="Mengikuti Hipertaut" xfId="149" builtinId="9" hidden="1"/>
    <cellStyle name="Mengikuti Hipertaut" xfId="151" builtinId="9" hidden="1"/>
    <cellStyle name="Mengikuti Hipertaut" xfId="153" builtinId="9" hidden="1"/>
    <cellStyle name="Mengikuti Hipertaut" xfId="155" builtinId="9" hidden="1"/>
    <cellStyle name="Mengikuti Hipertaut" xfId="157" builtinId="9" hidden="1"/>
    <cellStyle name="Mengikuti Hipertaut" xfId="159" builtinId="9" hidden="1"/>
    <cellStyle name="Mengikuti Hipertaut" xfId="161" builtinId="9" hidden="1"/>
    <cellStyle name="Mengikuti Hipertaut" xfId="163" builtinId="9" hidden="1"/>
    <cellStyle name="Mengikuti Hipertaut" xfId="165" builtinId="9" hidden="1"/>
    <cellStyle name="Mengikuti Hipertaut" xfId="167" builtinId="9" hidden="1"/>
    <cellStyle name="Mengikuti Hipertaut" xfId="169" builtinId="9" hidden="1"/>
    <cellStyle name="Mengikuti Hipertaut" xfId="171" builtinId="9" hidden="1"/>
    <cellStyle name="Mengikuti Hipertaut" xfId="173" builtinId="9" hidden="1"/>
    <cellStyle name="Mengikuti Hipertaut" xfId="175" builtinId="9" hidden="1"/>
    <cellStyle name="Mengikuti Hipertaut" xfId="177" builtinId="9" hidden="1"/>
    <cellStyle name="Mengikuti Hipertaut" xfId="179" builtinId="9" hidden="1"/>
    <cellStyle name="Mengikuti Hipertaut" xfId="181" builtinId="9" hidden="1"/>
    <cellStyle name="Mengikuti Hipertaut" xfId="183" builtinId="9" hidden="1"/>
    <cellStyle name="Mengikuti Hipertaut" xfId="185" builtinId="9" hidden="1"/>
    <cellStyle name="Mengikuti Hipertaut" xfId="187" builtinId="9" hidden="1"/>
    <cellStyle name="Mengikuti Hipertaut" xfId="189" builtinId="9" hidden="1"/>
    <cellStyle name="Mengikuti Hipertaut" xfId="191" builtinId="9" hidden="1"/>
    <cellStyle name="Mengikuti Hipertaut" xfId="193" builtinId="9" hidden="1"/>
    <cellStyle name="Mengikuti Hipertaut" xfId="195" builtinId="9" hidden="1"/>
    <cellStyle name="Mengikuti Hipertaut" xfId="197" builtinId="9" hidden="1"/>
    <cellStyle name="Mengikuti Hipertaut" xfId="199" builtinId="9" hidden="1"/>
    <cellStyle name="Mengikuti Hipertaut" xfId="201" builtinId="9" hidden="1"/>
    <cellStyle name="Mengikuti Hipertaut" xfId="203" builtinId="9" hidden="1"/>
    <cellStyle name="Mengikuti Hipertaut" xfId="205" builtinId="9" hidden="1"/>
    <cellStyle name="Mengikuti Hipertaut" xfId="207" builtinId="9" hidden="1"/>
    <cellStyle name="Mengikuti Hipertaut" xfId="209" builtinId="9" hidden="1"/>
    <cellStyle name="Mengikuti Hipertaut" xfId="211" builtinId="9" hidden="1"/>
    <cellStyle name="Normal" xfId="0" builtinId="0"/>
  </cellStyles>
  <dxfs count="456"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00FF00"/>
      <color rgb="FFFF6600"/>
      <color rgb="FFFF0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6"/>
  <sheetViews>
    <sheetView tabSelected="1" topLeftCell="A9" zoomScale="80" zoomScaleNormal="80" zoomScalePageLayoutView="125" workbookViewId="0">
      <pane xSplit="5" ySplit="3" topLeftCell="J24" activePane="bottomRight" state="frozen"/>
      <selection activeCell="A9" sqref="A9"/>
      <selection pane="topRight" activeCell="E9" sqref="E9"/>
      <selection pane="bottomLeft" activeCell="A12" sqref="A12"/>
      <selection pane="bottomRight" activeCell="N25" sqref="N25"/>
    </sheetView>
  </sheetViews>
  <sheetFormatPr defaultColWidth="8.85546875" defaultRowHeight="15" outlineLevelCol="1" x14ac:dyDescent="0.25"/>
  <cols>
    <col min="1" max="1" width="4.85546875" customWidth="1"/>
    <col min="2" max="2" width="23.140625" customWidth="1"/>
    <col min="3" max="3" width="20.140625" customWidth="1"/>
    <col min="4" max="4" width="16.42578125" customWidth="1"/>
    <col min="5" max="5" width="17" customWidth="1"/>
    <col min="6" max="6" width="20.42578125" customWidth="1"/>
    <col min="7" max="8" width="0" hidden="1" customWidth="1" outlineLevel="1"/>
    <col min="9" max="9" width="4.85546875" hidden="1" customWidth="1" outlineLevel="1"/>
    <col min="10" max="10" width="22.42578125" customWidth="1" collapsed="1"/>
    <col min="11" max="12" width="12.7109375" customWidth="1"/>
    <col min="13" max="13" width="10" customWidth="1"/>
    <col min="14" max="14" width="11.42578125" customWidth="1"/>
    <col min="15" max="15" width="16.7109375" style="7" customWidth="1"/>
    <col min="16" max="16" width="10.85546875" customWidth="1"/>
    <col min="17" max="17" width="11" customWidth="1"/>
    <col min="18" max="19" width="12.7109375" customWidth="1"/>
    <col min="20" max="20" width="10" customWidth="1"/>
    <col min="21" max="21" width="14.85546875" customWidth="1"/>
  </cols>
  <sheetData>
    <row r="2" spans="1:21" x14ac:dyDescent="0.25">
      <c r="B2" s="62" t="s">
        <v>75</v>
      </c>
      <c r="C2" s="63"/>
      <c r="D2" s="63"/>
      <c r="E2" s="63"/>
      <c r="F2" s="63"/>
    </row>
    <row r="3" spans="1:21" x14ac:dyDescent="0.25">
      <c r="B3" s="63"/>
      <c r="C3" s="63"/>
      <c r="D3" s="63"/>
      <c r="E3" s="63"/>
      <c r="F3" s="63"/>
    </row>
    <row r="4" spans="1:21" x14ac:dyDescent="0.25">
      <c r="B4" s="63"/>
      <c r="C4" s="63"/>
      <c r="D4" s="63"/>
      <c r="E4" s="63"/>
      <c r="F4" s="63"/>
    </row>
    <row r="5" spans="1:21" x14ac:dyDescent="0.25">
      <c r="B5" s="63"/>
      <c r="C5" s="63"/>
      <c r="D5" s="63"/>
      <c r="E5" s="63"/>
      <c r="F5" s="63"/>
    </row>
    <row r="6" spans="1:21" x14ac:dyDescent="0.25">
      <c r="B6" s="63"/>
      <c r="C6" s="63"/>
      <c r="D6" s="63"/>
      <c r="E6" s="63"/>
      <c r="F6" s="63"/>
    </row>
    <row r="7" spans="1:21" x14ac:dyDescent="0.25">
      <c r="B7" s="63"/>
      <c r="C7" s="63"/>
      <c r="D7" s="63"/>
      <c r="E7" s="63"/>
      <c r="F7" s="63"/>
    </row>
    <row r="8" spans="1:21" x14ac:dyDescent="0.25">
      <c r="B8" s="63"/>
      <c r="C8" s="63"/>
      <c r="D8" s="63"/>
      <c r="E8" s="63"/>
      <c r="F8" s="63"/>
    </row>
    <row r="9" spans="1:21" ht="15.95" customHeight="1" x14ac:dyDescent="0.25"/>
    <row r="10" spans="1:21" ht="33.950000000000003" customHeight="1" thickBot="1" x14ac:dyDescent="0.3">
      <c r="A10" s="64" t="s">
        <v>52</v>
      </c>
      <c r="B10" s="66" t="s">
        <v>76</v>
      </c>
      <c r="C10" s="67" t="s">
        <v>128</v>
      </c>
      <c r="D10" s="68"/>
      <c r="E10" s="68"/>
      <c r="F10" s="69"/>
      <c r="G10" s="73" t="s">
        <v>41</v>
      </c>
      <c r="H10" s="73"/>
      <c r="I10" s="73"/>
      <c r="J10" s="66" t="s">
        <v>72</v>
      </c>
      <c r="K10" s="73" t="s">
        <v>71</v>
      </c>
      <c r="L10" s="73"/>
      <c r="M10" s="73"/>
      <c r="N10" s="74" t="s">
        <v>146</v>
      </c>
      <c r="O10" s="66" t="s">
        <v>67</v>
      </c>
      <c r="P10" s="73"/>
      <c r="Q10" s="73"/>
      <c r="R10" s="56" t="s">
        <v>127</v>
      </c>
      <c r="S10" s="57"/>
      <c r="T10" s="57"/>
      <c r="U10" s="58"/>
    </row>
    <row r="11" spans="1:21" ht="39.200000000000003" customHeight="1" thickTop="1" thickBot="1" x14ac:dyDescent="0.3">
      <c r="A11" s="65"/>
      <c r="B11" s="66"/>
      <c r="C11" s="31" t="s">
        <v>106</v>
      </c>
      <c r="D11" s="48" t="s">
        <v>142</v>
      </c>
      <c r="E11" s="31" t="s">
        <v>141</v>
      </c>
      <c r="F11" s="31" t="s">
        <v>92</v>
      </c>
      <c r="G11" s="31" t="s">
        <v>38</v>
      </c>
      <c r="H11" s="31" t="s">
        <v>39</v>
      </c>
      <c r="I11" s="31" t="s">
        <v>40</v>
      </c>
      <c r="J11" s="66"/>
      <c r="K11" s="31" t="s">
        <v>68</v>
      </c>
      <c r="L11" s="31" t="s">
        <v>74</v>
      </c>
      <c r="M11" s="31" t="s">
        <v>69</v>
      </c>
      <c r="N11" s="75"/>
      <c r="O11" s="31" t="s">
        <v>70</v>
      </c>
      <c r="P11" s="31" t="s">
        <v>54</v>
      </c>
      <c r="Q11" s="31" t="s">
        <v>55</v>
      </c>
      <c r="R11" s="38" t="s">
        <v>68</v>
      </c>
      <c r="S11" s="38" t="s">
        <v>74</v>
      </c>
      <c r="T11" s="49" t="s">
        <v>69</v>
      </c>
      <c r="U11" s="55" t="s">
        <v>147</v>
      </c>
    </row>
    <row r="12" spans="1:21" ht="24.95" customHeight="1" thickTop="1" thickBot="1" x14ac:dyDescent="0.3">
      <c r="A12" s="31">
        <v>1</v>
      </c>
      <c r="B12" s="31">
        <v>2</v>
      </c>
      <c r="C12" s="31">
        <v>3</v>
      </c>
      <c r="D12" s="48"/>
      <c r="E12" s="31">
        <v>4</v>
      </c>
      <c r="F12" s="31">
        <v>5</v>
      </c>
      <c r="G12" s="31">
        <v>6</v>
      </c>
      <c r="H12" s="31">
        <v>7</v>
      </c>
      <c r="I12" s="31">
        <v>8</v>
      </c>
      <c r="J12" s="31">
        <v>6</v>
      </c>
      <c r="K12" s="31">
        <v>7</v>
      </c>
      <c r="L12" s="31">
        <v>8</v>
      </c>
      <c r="M12" s="31">
        <v>9</v>
      </c>
      <c r="N12" s="31">
        <v>10</v>
      </c>
      <c r="O12" s="31">
        <v>11</v>
      </c>
      <c r="P12" s="31">
        <v>12</v>
      </c>
      <c r="Q12" s="31">
        <v>13</v>
      </c>
      <c r="R12" s="38">
        <v>7</v>
      </c>
      <c r="S12" s="38">
        <v>8</v>
      </c>
      <c r="T12" s="49">
        <v>9</v>
      </c>
      <c r="U12" s="54"/>
    </row>
    <row r="13" spans="1:21" ht="9" customHeight="1" thickTop="1" thickBot="1" x14ac:dyDescent="0.3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8"/>
      <c r="U13" s="54"/>
    </row>
    <row r="14" spans="1:21" ht="24.95" customHeight="1" thickTop="1" thickBot="1" x14ac:dyDescent="0.3">
      <c r="A14" s="32" t="s">
        <v>42</v>
      </c>
      <c r="B14" s="70" t="s">
        <v>64</v>
      </c>
      <c r="C14" s="71"/>
      <c r="D14" s="71"/>
      <c r="E14" s="71"/>
      <c r="F14" s="7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50"/>
      <c r="U14" s="54"/>
    </row>
    <row r="15" spans="1:21" ht="47.1" customHeight="1" thickTop="1" thickBot="1" x14ac:dyDescent="0.3">
      <c r="A15" s="21">
        <v>1</v>
      </c>
      <c r="B15" s="6" t="s">
        <v>85</v>
      </c>
      <c r="C15" s="6"/>
      <c r="D15" s="6"/>
      <c r="E15" s="6"/>
      <c r="F15" s="6"/>
      <c r="G15" s="17"/>
      <c r="H15" s="17"/>
      <c r="I15" s="17"/>
      <c r="J15" s="6"/>
      <c r="K15" s="17"/>
      <c r="L15" s="17"/>
      <c r="M15" s="17" t="str">
        <f t="shared" ref="M15:M22" si="0">IFERROR(INDEX((RiskValue), MATCH(K15,LikelihoodValue,0), MATCH(L15,ImpactValue,0)),"")</f>
        <v/>
      </c>
      <c r="N15" s="17" t="str">
        <f t="shared" ref="N15:N22" si="1">IFERROR(INDEX((RiskDecision), MATCH(K15,LikelihoodValue,0), MATCH(L15,ImpactValue,0)),"")</f>
        <v/>
      </c>
      <c r="O15" s="6" t="s">
        <v>83</v>
      </c>
      <c r="P15" s="37"/>
      <c r="Q15" s="6"/>
      <c r="R15" s="17"/>
      <c r="S15" s="17"/>
      <c r="T15" s="51" t="str">
        <f t="shared" ref="T15:T22" si="2">IFERROR(INDEX((RiskValue), MATCH(R15,LikelihoodValue,0), MATCH(S15,ImpactValue,0)),"")</f>
        <v/>
      </c>
      <c r="U15" s="54"/>
    </row>
    <row r="16" spans="1:21" ht="45.95" customHeight="1" thickTop="1" thickBot="1" x14ac:dyDescent="0.3">
      <c r="A16" s="18">
        <v>2</v>
      </c>
      <c r="B16" s="6" t="s">
        <v>100</v>
      </c>
      <c r="C16" s="6"/>
      <c r="D16" s="6"/>
      <c r="E16" s="6"/>
      <c r="F16" s="6"/>
      <c r="G16" s="17"/>
      <c r="H16" s="17"/>
      <c r="I16" s="17" t="str">
        <f>IFERROR(INDEX((RiskValue), MATCH(G16,LikelihoodValue,0), MATCH(H16,ImpactValue,0)),"")</f>
        <v/>
      </c>
      <c r="J16" s="6"/>
      <c r="K16" s="17"/>
      <c r="L16" s="17"/>
      <c r="M16" s="17" t="str">
        <f t="shared" si="0"/>
        <v/>
      </c>
      <c r="N16" s="17" t="str">
        <f t="shared" si="1"/>
        <v/>
      </c>
      <c r="O16" s="6"/>
      <c r="P16" s="6"/>
      <c r="Q16" s="6"/>
      <c r="R16" s="17"/>
      <c r="S16" s="17"/>
      <c r="T16" s="51" t="str">
        <f t="shared" si="2"/>
        <v/>
      </c>
      <c r="U16" s="54"/>
    </row>
    <row r="17" spans="1:21" ht="47.1" customHeight="1" thickTop="1" thickBot="1" x14ac:dyDescent="0.3">
      <c r="A17" s="21">
        <v>3</v>
      </c>
      <c r="B17" s="6" t="s">
        <v>84</v>
      </c>
      <c r="C17" s="6"/>
      <c r="D17" s="6"/>
      <c r="E17" s="6"/>
      <c r="F17" s="6"/>
      <c r="G17" s="17"/>
      <c r="H17" s="17"/>
      <c r="I17" s="17" t="str">
        <f>IFERROR(INDEX((RiskValue), MATCH(G17,LikelihoodValue,0), MATCH(H17,ImpactValue,0)),"")</f>
        <v/>
      </c>
      <c r="J17" s="6"/>
      <c r="K17" s="17"/>
      <c r="L17" s="17"/>
      <c r="M17" s="17" t="str">
        <f t="shared" si="0"/>
        <v/>
      </c>
      <c r="N17" s="17" t="str">
        <f t="shared" si="1"/>
        <v/>
      </c>
      <c r="O17" s="6"/>
      <c r="P17" s="37" t="s">
        <v>83</v>
      </c>
      <c r="Q17" s="6"/>
      <c r="R17" s="17"/>
      <c r="S17" s="17"/>
      <c r="T17" s="51" t="str">
        <f t="shared" si="2"/>
        <v/>
      </c>
      <c r="U17" s="54"/>
    </row>
    <row r="18" spans="1:21" ht="47.1" customHeight="1" thickTop="1" thickBot="1" x14ac:dyDescent="0.3">
      <c r="A18" s="21">
        <v>4</v>
      </c>
      <c r="B18" s="6" t="s">
        <v>91</v>
      </c>
      <c r="C18" s="6" t="s">
        <v>182</v>
      </c>
      <c r="D18" s="6" t="s">
        <v>143</v>
      </c>
      <c r="E18" s="6" t="s">
        <v>183</v>
      </c>
      <c r="F18" s="6" t="s">
        <v>184</v>
      </c>
      <c r="G18" s="17"/>
      <c r="H18" s="17"/>
      <c r="I18" s="17" t="str">
        <f>IFERROR(INDEX((RiskValue), MATCH(G18,LikelihoodValue,0), MATCH(H18,ImpactValue,0)),"")</f>
        <v/>
      </c>
      <c r="J18" s="6" t="s">
        <v>185</v>
      </c>
      <c r="K18" s="17" t="s">
        <v>25</v>
      </c>
      <c r="L18" s="17" t="s">
        <v>31</v>
      </c>
      <c r="M18" s="17" t="str">
        <f t="shared" si="0"/>
        <v>Low</v>
      </c>
      <c r="N18" s="17" t="str">
        <f t="shared" si="1"/>
        <v>Accepted</v>
      </c>
      <c r="O18" s="6"/>
      <c r="P18" s="37" t="s">
        <v>83</v>
      </c>
      <c r="Q18" s="6"/>
      <c r="R18" s="17" t="s">
        <v>25</v>
      </c>
      <c r="S18" s="17" t="s">
        <v>30</v>
      </c>
      <c r="T18" s="51" t="str">
        <f t="shared" si="2"/>
        <v>Low</v>
      </c>
      <c r="U18" s="54"/>
    </row>
    <row r="19" spans="1:21" ht="47.1" customHeight="1" thickTop="1" thickBot="1" x14ac:dyDescent="0.3">
      <c r="A19" s="21">
        <v>5</v>
      </c>
      <c r="B19" s="6" t="s">
        <v>90</v>
      </c>
      <c r="C19" s="6" t="s">
        <v>173</v>
      </c>
      <c r="D19" s="6" t="s">
        <v>143</v>
      </c>
      <c r="E19" s="6" t="s">
        <v>172</v>
      </c>
      <c r="F19" s="6" t="s">
        <v>174</v>
      </c>
      <c r="G19" s="17"/>
      <c r="H19" s="17"/>
      <c r="I19" s="17" t="str">
        <f>IFERROR(INDEX((RiskValue), MATCH(G19,LikelihoodValue,0), MATCH(H19,ImpactValue,0)),"")</f>
        <v/>
      </c>
      <c r="J19" s="6" t="s">
        <v>175</v>
      </c>
      <c r="K19" s="17" t="s">
        <v>25</v>
      </c>
      <c r="L19" s="17" t="s">
        <v>30</v>
      </c>
      <c r="M19" s="17" t="str">
        <f t="shared" si="0"/>
        <v>Low</v>
      </c>
      <c r="N19" s="17" t="str">
        <f t="shared" si="1"/>
        <v>Accepted</v>
      </c>
      <c r="O19" s="6"/>
      <c r="P19" s="37" t="s">
        <v>83</v>
      </c>
      <c r="Q19" s="6"/>
      <c r="R19" s="17" t="s">
        <v>27</v>
      </c>
      <c r="S19" s="17" t="s">
        <v>31</v>
      </c>
      <c r="T19" s="51" t="str">
        <f t="shared" si="2"/>
        <v>Low</v>
      </c>
      <c r="U19" s="54"/>
    </row>
    <row r="20" spans="1:21" ht="47.1" customHeight="1" thickTop="1" thickBot="1" x14ac:dyDescent="0.3">
      <c r="A20" s="21">
        <v>6</v>
      </c>
      <c r="B20" s="6" t="s">
        <v>101</v>
      </c>
      <c r="C20" s="6" t="s">
        <v>180</v>
      </c>
      <c r="D20" s="6" t="s">
        <v>169</v>
      </c>
      <c r="E20" s="6" t="s">
        <v>170</v>
      </c>
      <c r="F20" s="6" t="s">
        <v>171</v>
      </c>
      <c r="G20" s="17"/>
      <c r="H20" s="17"/>
      <c r="I20" s="17"/>
      <c r="J20" s="6" t="s">
        <v>177</v>
      </c>
      <c r="K20" s="17" t="s">
        <v>178</v>
      </c>
      <c r="L20" s="17" t="s">
        <v>30</v>
      </c>
      <c r="M20" s="17" t="str">
        <f>IFERROR(INDEX((RiskValue), MATCH(K20,LikelihoodValue,0), MATCH(L20,ImpactValue,0)),"")</f>
        <v>Low</v>
      </c>
      <c r="N20" s="17" t="str">
        <f t="shared" si="1"/>
        <v>Accepted</v>
      </c>
      <c r="O20" s="6"/>
      <c r="P20" s="37"/>
      <c r="Q20" s="6"/>
      <c r="R20" s="17" t="s">
        <v>27</v>
      </c>
      <c r="S20" s="17"/>
      <c r="T20" s="51"/>
      <c r="U20" s="54"/>
    </row>
    <row r="21" spans="1:21" ht="47.1" customHeight="1" thickTop="1" thickBot="1" x14ac:dyDescent="0.3">
      <c r="A21" s="21">
        <v>7</v>
      </c>
      <c r="B21" s="6" t="s">
        <v>145</v>
      </c>
      <c r="C21" s="6" t="s">
        <v>139</v>
      </c>
      <c r="D21" s="6" t="s">
        <v>143</v>
      </c>
      <c r="E21" s="6" t="s">
        <v>144</v>
      </c>
      <c r="F21" s="6" t="s">
        <v>140</v>
      </c>
      <c r="G21" s="17"/>
      <c r="H21" s="17"/>
      <c r="I21" s="17"/>
      <c r="J21" s="6" t="s">
        <v>176</v>
      </c>
      <c r="K21" s="17" t="s">
        <v>179</v>
      </c>
      <c r="L21" s="17" t="s">
        <v>181</v>
      </c>
      <c r="M21" s="17" t="str">
        <f t="shared" si="0"/>
        <v>Low</v>
      </c>
      <c r="N21" s="17" t="str">
        <f t="shared" si="1"/>
        <v>Accepted</v>
      </c>
      <c r="O21" s="6"/>
      <c r="P21" s="37"/>
      <c r="Q21" s="6"/>
      <c r="R21" s="17"/>
      <c r="S21" s="17"/>
      <c r="T21" s="51"/>
      <c r="U21" s="54"/>
    </row>
    <row r="22" spans="1:21" ht="45.95" customHeight="1" thickTop="1" thickBot="1" x14ac:dyDescent="0.3">
      <c r="A22" s="18"/>
      <c r="B22" s="6"/>
      <c r="C22" s="6"/>
      <c r="D22" s="6"/>
      <c r="E22" s="6"/>
      <c r="F22" s="6"/>
      <c r="G22" s="17"/>
      <c r="H22" s="17"/>
      <c r="I22" s="17"/>
      <c r="J22" s="6"/>
      <c r="K22" s="17"/>
      <c r="L22" s="17"/>
      <c r="M22" s="17" t="str">
        <f t="shared" si="0"/>
        <v/>
      </c>
      <c r="N22" s="17" t="str">
        <f t="shared" si="1"/>
        <v/>
      </c>
      <c r="O22" s="6"/>
      <c r="P22" s="6"/>
      <c r="Q22" s="6"/>
      <c r="R22" s="17"/>
      <c r="S22" s="17"/>
      <c r="T22" s="51" t="str">
        <f t="shared" si="2"/>
        <v/>
      </c>
      <c r="U22" s="54"/>
    </row>
    <row r="23" spans="1:21" ht="24.95" customHeight="1" thickTop="1" thickBot="1" x14ac:dyDescent="0.3">
      <c r="A23" s="34" t="s">
        <v>43</v>
      </c>
      <c r="B23" s="59" t="s">
        <v>73</v>
      </c>
      <c r="C23" s="60"/>
      <c r="D23" s="60"/>
      <c r="E23" s="60"/>
      <c r="F23" s="61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52"/>
      <c r="U23" s="54"/>
    </row>
    <row r="24" spans="1:21" ht="87.95" customHeight="1" thickTop="1" thickBot="1" x14ac:dyDescent="0.3">
      <c r="A24" s="16">
        <v>1</v>
      </c>
      <c r="B24" s="6" t="s">
        <v>119</v>
      </c>
      <c r="C24" s="6" t="s">
        <v>182</v>
      </c>
      <c r="D24" s="6"/>
      <c r="E24" s="6" t="s">
        <v>190</v>
      </c>
      <c r="F24" s="6"/>
      <c r="G24" s="17"/>
      <c r="H24" s="17"/>
      <c r="I24" s="17"/>
      <c r="J24" s="6" t="s">
        <v>191</v>
      </c>
      <c r="K24" s="17" t="s">
        <v>27</v>
      </c>
      <c r="L24" s="17" t="s">
        <v>32</v>
      </c>
      <c r="M24" s="17" t="str">
        <f t="shared" ref="M24:M28" si="3">IFERROR(INDEX((RiskValue), MATCH(K24,LikelihoodValue,0), MATCH(L24,ImpactValue,0)),"")</f>
        <v>High</v>
      </c>
      <c r="N24" s="17" t="str">
        <f t="shared" ref="N24:N28" si="4">IFERROR(INDEX((RiskDecision), MATCH(K24,LikelihoodValue,0), MATCH(L24,ImpactValue,0)),"")</f>
        <v>Mitigate</v>
      </c>
      <c r="O24" s="6" t="s">
        <v>191</v>
      </c>
      <c r="P24" s="6"/>
      <c r="Q24" s="6"/>
      <c r="R24" s="17" t="s">
        <v>27</v>
      </c>
      <c r="S24" s="17" t="s">
        <v>31</v>
      </c>
      <c r="T24" s="51" t="str">
        <f t="shared" ref="T24:T28" si="5">IFERROR(INDEX((RiskValue), MATCH(R24,LikelihoodValue,0), MATCH(S24,ImpactValue,0)),"")</f>
        <v>Low</v>
      </c>
      <c r="U24" s="54"/>
    </row>
    <row r="25" spans="1:21" ht="72" customHeight="1" thickTop="1" thickBot="1" x14ac:dyDescent="0.3">
      <c r="A25" s="16">
        <v>2</v>
      </c>
      <c r="B25" s="6" t="s">
        <v>99</v>
      </c>
      <c r="C25" s="6" t="s">
        <v>186</v>
      </c>
      <c r="D25" s="6"/>
      <c r="E25" s="6" t="s">
        <v>187</v>
      </c>
      <c r="F25" s="6" t="s">
        <v>188</v>
      </c>
      <c r="G25" s="17"/>
      <c r="H25" s="17"/>
      <c r="I25" s="17"/>
      <c r="J25" s="6" t="s">
        <v>189</v>
      </c>
      <c r="K25" s="17" t="s">
        <v>26</v>
      </c>
      <c r="L25" s="17" t="s">
        <v>31</v>
      </c>
      <c r="M25" s="17" t="str">
        <f t="shared" si="3"/>
        <v>Low</v>
      </c>
      <c r="N25" s="17" t="str">
        <f t="shared" si="4"/>
        <v>Accepted</v>
      </c>
      <c r="O25" s="6"/>
      <c r="P25" s="6"/>
      <c r="Q25" s="6"/>
      <c r="R25" s="17" t="s">
        <v>27</v>
      </c>
      <c r="S25" s="17" t="s">
        <v>31</v>
      </c>
      <c r="T25" s="51" t="str">
        <f t="shared" si="5"/>
        <v>Low</v>
      </c>
      <c r="U25" s="54"/>
    </row>
    <row r="26" spans="1:21" ht="72" customHeight="1" thickTop="1" thickBot="1" x14ac:dyDescent="0.3">
      <c r="A26" s="16">
        <v>3</v>
      </c>
      <c r="B26" s="6" t="s">
        <v>51</v>
      </c>
      <c r="C26" s="6"/>
      <c r="D26" s="6"/>
      <c r="E26" s="6"/>
      <c r="F26" s="6"/>
      <c r="G26" s="17"/>
      <c r="H26" s="17"/>
      <c r="I26" s="17"/>
      <c r="J26" s="6"/>
      <c r="K26" s="17"/>
      <c r="L26" s="17"/>
      <c r="M26" s="17" t="str">
        <f t="shared" si="3"/>
        <v/>
      </c>
      <c r="N26" s="17" t="str">
        <f t="shared" si="4"/>
        <v/>
      </c>
      <c r="O26" s="6"/>
      <c r="P26" s="6"/>
      <c r="Q26" s="6"/>
      <c r="R26" s="17"/>
      <c r="S26" s="17"/>
      <c r="T26" s="51" t="str">
        <f t="shared" si="5"/>
        <v/>
      </c>
      <c r="U26" s="54"/>
    </row>
    <row r="27" spans="1:21" ht="59.1" customHeight="1" thickTop="1" thickBot="1" x14ac:dyDescent="0.3">
      <c r="A27" s="16">
        <v>4</v>
      </c>
      <c r="B27" s="6" t="s">
        <v>98</v>
      </c>
      <c r="C27" s="6" t="s">
        <v>165</v>
      </c>
      <c r="D27" s="6"/>
      <c r="E27" s="6" t="s">
        <v>167</v>
      </c>
      <c r="F27" s="6" t="s">
        <v>166</v>
      </c>
      <c r="G27" s="17"/>
      <c r="H27" s="17"/>
      <c r="I27" s="17"/>
      <c r="J27" s="6" t="s">
        <v>168</v>
      </c>
      <c r="K27" s="17" t="s">
        <v>28</v>
      </c>
      <c r="L27" s="17" t="s">
        <v>31</v>
      </c>
      <c r="M27" s="17" t="str">
        <f t="shared" si="3"/>
        <v>Medium</v>
      </c>
      <c r="N27" s="17" t="str">
        <f t="shared" si="4"/>
        <v>Mitigate</v>
      </c>
      <c r="O27" s="6"/>
      <c r="P27" s="6"/>
      <c r="Q27" s="6"/>
      <c r="R27" s="17" t="s">
        <v>27</v>
      </c>
      <c r="S27" s="17" t="s">
        <v>31</v>
      </c>
      <c r="T27" s="51" t="str">
        <f t="shared" si="5"/>
        <v>Low</v>
      </c>
      <c r="U27" s="54"/>
    </row>
    <row r="28" spans="1:21" ht="59.1" customHeight="1" thickTop="1" thickBot="1" x14ac:dyDescent="0.3">
      <c r="A28" s="16">
        <v>5</v>
      </c>
      <c r="B28" s="6"/>
      <c r="C28" s="6"/>
      <c r="D28" s="6"/>
      <c r="E28" s="6"/>
      <c r="F28" s="6"/>
      <c r="G28" s="17"/>
      <c r="H28" s="17"/>
      <c r="I28" s="17"/>
      <c r="J28" s="6"/>
      <c r="K28" s="17"/>
      <c r="L28" s="17"/>
      <c r="M28" s="17" t="str">
        <f t="shared" si="3"/>
        <v/>
      </c>
      <c r="N28" s="17" t="str">
        <f t="shared" si="4"/>
        <v/>
      </c>
      <c r="O28" s="6"/>
      <c r="P28" s="6"/>
      <c r="Q28" s="6"/>
      <c r="R28" s="17"/>
      <c r="S28" s="17"/>
      <c r="T28" s="51" t="str">
        <f t="shared" si="5"/>
        <v/>
      </c>
      <c r="U28" s="54"/>
    </row>
    <row r="29" spans="1:21" ht="16.5" thickTop="1" thickBot="1" x14ac:dyDescent="0.3">
      <c r="U29" s="54"/>
    </row>
    <row r="30" spans="1:21" ht="16.5" thickTop="1" thickBot="1" x14ac:dyDescent="0.3">
      <c r="U30" s="54"/>
    </row>
    <row r="31" spans="1:21" ht="24.95" customHeight="1" thickTop="1" thickBot="1" x14ac:dyDescent="0.3">
      <c r="A31" s="34" t="s">
        <v>44</v>
      </c>
      <c r="B31" s="59" t="s">
        <v>65</v>
      </c>
      <c r="C31" s="60"/>
      <c r="D31" s="60"/>
      <c r="E31" s="60"/>
      <c r="F31" s="61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52"/>
      <c r="U31" s="54"/>
    </row>
    <row r="32" spans="1:21" ht="56.1" customHeight="1" thickTop="1" thickBot="1" x14ac:dyDescent="0.3">
      <c r="A32" s="18">
        <v>1</v>
      </c>
      <c r="B32" s="23" t="s">
        <v>87</v>
      </c>
      <c r="C32" s="6" t="s">
        <v>102</v>
      </c>
      <c r="D32" s="6" t="s">
        <v>161</v>
      </c>
      <c r="E32" s="6" t="s">
        <v>103</v>
      </c>
      <c r="F32" s="6" t="s">
        <v>104</v>
      </c>
      <c r="G32" s="17"/>
      <c r="H32" s="17"/>
      <c r="I32" s="17"/>
      <c r="J32" s="6" t="s">
        <v>105</v>
      </c>
      <c r="K32" s="17" t="s">
        <v>27</v>
      </c>
      <c r="L32" s="17" t="s">
        <v>32</v>
      </c>
      <c r="M32" s="17" t="str">
        <f t="shared" ref="M32:M37" si="6">IFERROR(INDEX((RiskValue), MATCH(K32,LikelihoodValue,0), MATCH(L32,ImpactValue,0)),"")</f>
        <v>High</v>
      </c>
      <c r="N32" s="17" t="str">
        <f t="shared" ref="N32:N37" si="7">IFERROR(INDEX((RiskDecision), MATCH(K32,LikelihoodValue,0), MATCH(L32,ImpactValue,0)),"")</f>
        <v>Mitigate</v>
      </c>
      <c r="O32" s="6" t="s">
        <v>137</v>
      </c>
      <c r="P32" s="6" t="s">
        <v>138</v>
      </c>
      <c r="Q32" s="6" t="s">
        <v>129</v>
      </c>
      <c r="R32" s="17" t="s">
        <v>26</v>
      </c>
      <c r="S32" s="17" t="s">
        <v>31</v>
      </c>
      <c r="T32" s="51" t="s">
        <v>31</v>
      </c>
      <c r="U32" s="54"/>
    </row>
    <row r="33" spans="1:21" ht="56.1" customHeight="1" thickTop="1" thickBot="1" x14ac:dyDescent="0.3">
      <c r="A33" s="18">
        <v>2</v>
      </c>
      <c r="B33" s="23" t="s">
        <v>93</v>
      </c>
      <c r="C33" s="6" t="s">
        <v>153</v>
      </c>
      <c r="D33" s="6"/>
      <c r="E33" s="6" t="s">
        <v>162</v>
      </c>
      <c r="F33" s="6" t="s">
        <v>104</v>
      </c>
      <c r="G33" s="17"/>
      <c r="H33" s="17"/>
      <c r="I33" s="17"/>
      <c r="J33" s="6"/>
      <c r="K33" s="17" t="s">
        <v>25</v>
      </c>
      <c r="L33" s="17" t="s">
        <v>32</v>
      </c>
      <c r="M33" s="17" t="str">
        <f t="shared" si="6"/>
        <v>Medium</v>
      </c>
      <c r="N33" s="17" t="str">
        <f t="shared" si="7"/>
        <v>Mitigate</v>
      </c>
      <c r="O33" s="6" t="s">
        <v>157</v>
      </c>
      <c r="P33" s="6"/>
      <c r="Q33" s="6" t="s">
        <v>129</v>
      </c>
      <c r="R33" s="17" t="s">
        <v>25</v>
      </c>
      <c r="S33" s="17" t="s">
        <v>30</v>
      </c>
      <c r="T33" s="51"/>
      <c r="U33" s="54"/>
    </row>
    <row r="34" spans="1:21" ht="71.099999999999994" customHeight="1" thickTop="1" thickBot="1" x14ac:dyDescent="0.3">
      <c r="A34" s="18">
        <v>3</v>
      </c>
      <c r="B34" s="23" t="s">
        <v>118</v>
      </c>
      <c r="C34" s="6" t="s">
        <v>159</v>
      </c>
      <c r="D34" s="6"/>
      <c r="E34" s="6" t="s">
        <v>158</v>
      </c>
      <c r="F34" s="6" t="s">
        <v>163</v>
      </c>
      <c r="G34" s="17"/>
      <c r="H34" s="17"/>
      <c r="I34" s="17"/>
      <c r="J34" s="6"/>
      <c r="K34" s="17" t="s">
        <v>27</v>
      </c>
      <c r="L34" s="17" t="s">
        <v>31</v>
      </c>
      <c r="M34" s="17" t="str">
        <f t="shared" si="6"/>
        <v>Low</v>
      </c>
      <c r="N34" s="17" t="str">
        <f t="shared" si="7"/>
        <v>Accepted</v>
      </c>
      <c r="O34" s="6" t="s">
        <v>160</v>
      </c>
      <c r="P34" s="6"/>
      <c r="Q34" s="6" t="s">
        <v>129</v>
      </c>
      <c r="R34" s="17" t="s">
        <v>26</v>
      </c>
      <c r="S34" s="17" t="s">
        <v>31</v>
      </c>
      <c r="T34" s="51" t="str">
        <f>IFERROR(INDEX((RiskValue), MATCH(R34,LikelihoodValue,0), MATCH(S34,ImpactValue,0)),"")</f>
        <v>Low</v>
      </c>
      <c r="U34" s="54"/>
    </row>
    <row r="35" spans="1:21" ht="71.099999999999994" customHeight="1" thickTop="1" thickBot="1" x14ac:dyDescent="0.3">
      <c r="A35" s="18">
        <v>4</v>
      </c>
      <c r="B35" s="23" t="s">
        <v>86</v>
      </c>
      <c r="C35" s="6" t="s">
        <v>154</v>
      </c>
      <c r="D35" s="6" t="s">
        <v>161</v>
      </c>
      <c r="E35" s="6" t="s">
        <v>155</v>
      </c>
      <c r="F35" s="6" t="s">
        <v>104</v>
      </c>
      <c r="G35" s="17"/>
      <c r="H35" s="17"/>
      <c r="I35" s="17"/>
      <c r="J35" s="6"/>
      <c r="K35" s="17" t="s">
        <v>27</v>
      </c>
      <c r="L35" s="17" t="s">
        <v>32</v>
      </c>
      <c r="M35" s="17" t="str">
        <f t="shared" si="6"/>
        <v>High</v>
      </c>
      <c r="N35" s="17" t="str">
        <f t="shared" si="7"/>
        <v>Mitigate</v>
      </c>
      <c r="O35" s="6" t="s">
        <v>156</v>
      </c>
      <c r="P35" s="6"/>
      <c r="Q35" s="6" t="s">
        <v>129</v>
      </c>
      <c r="R35" s="17" t="s">
        <v>26</v>
      </c>
      <c r="S35" s="17" t="s">
        <v>31</v>
      </c>
      <c r="T35" s="51"/>
      <c r="U35" s="54"/>
    </row>
    <row r="36" spans="1:21" ht="56.1" customHeight="1" thickTop="1" thickBot="1" x14ac:dyDescent="0.3">
      <c r="A36" s="18">
        <v>5</v>
      </c>
      <c r="B36" s="23"/>
      <c r="C36" s="6"/>
      <c r="D36" s="6"/>
      <c r="E36" s="6"/>
      <c r="F36" s="6"/>
      <c r="G36" s="17"/>
      <c r="H36" s="17"/>
      <c r="I36" s="17"/>
      <c r="J36" s="6"/>
      <c r="K36" s="17"/>
      <c r="L36" s="17"/>
      <c r="M36" s="17" t="str">
        <f t="shared" si="6"/>
        <v/>
      </c>
      <c r="N36" s="17" t="str">
        <f t="shared" si="7"/>
        <v/>
      </c>
      <c r="O36" s="6"/>
      <c r="P36" s="6"/>
      <c r="Q36" s="6"/>
      <c r="R36" s="17"/>
      <c r="S36" s="17"/>
      <c r="T36" s="51"/>
      <c r="U36" s="54"/>
    </row>
    <row r="37" spans="1:21" ht="45.95" customHeight="1" thickTop="1" thickBot="1" x14ac:dyDescent="0.3">
      <c r="A37" s="18"/>
      <c r="B37" s="23"/>
      <c r="C37" s="6"/>
      <c r="D37" s="6"/>
      <c r="E37" s="6"/>
      <c r="F37" s="6"/>
      <c r="G37" s="17"/>
      <c r="H37" s="17"/>
      <c r="I37" s="17"/>
      <c r="J37" s="6"/>
      <c r="K37" s="17"/>
      <c r="L37" s="17"/>
      <c r="M37" s="17" t="str">
        <f t="shared" si="6"/>
        <v/>
      </c>
      <c r="N37" s="17" t="str">
        <f t="shared" si="7"/>
        <v/>
      </c>
      <c r="O37" s="6"/>
      <c r="P37" s="6"/>
      <c r="Q37" s="6"/>
      <c r="R37" s="17"/>
      <c r="S37" s="17"/>
      <c r="T37" s="51" t="str">
        <f>IFERROR(INDEX((RiskValue), MATCH(R37,LikelihoodValue,0), MATCH(S37,ImpactValue,0)),"")</f>
        <v/>
      </c>
      <c r="U37" s="54"/>
    </row>
    <row r="38" spans="1:21" ht="16.5" thickTop="1" thickBot="1" x14ac:dyDescent="0.3">
      <c r="U38" s="54"/>
    </row>
    <row r="39" spans="1:21" ht="16.5" thickTop="1" thickBot="1" x14ac:dyDescent="0.3">
      <c r="U39" s="54"/>
    </row>
    <row r="40" spans="1:21" ht="24.95" customHeight="1" thickTop="1" thickBot="1" x14ac:dyDescent="0.3">
      <c r="A40" s="34" t="s">
        <v>45</v>
      </c>
      <c r="B40" s="59" t="s">
        <v>47</v>
      </c>
      <c r="C40" s="60"/>
      <c r="D40" s="60"/>
      <c r="E40" s="60"/>
      <c r="F40" s="61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52"/>
      <c r="U40" s="54"/>
    </row>
    <row r="41" spans="1:21" ht="45.95" customHeight="1" thickTop="1" thickBot="1" x14ac:dyDescent="0.3">
      <c r="A41" s="18">
        <v>1</v>
      </c>
      <c r="B41" s="23" t="s">
        <v>88</v>
      </c>
      <c r="C41" s="6" t="s">
        <v>107</v>
      </c>
      <c r="D41" s="24"/>
      <c r="E41" s="24" t="s">
        <v>108</v>
      </c>
      <c r="F41" s="25" t="s">
        <v>109</v>
      </c>
      <c r="G41" s="17"/>
      <c r="H41" s="17"/>
      <c r="I41" s="17"/>
      <c r="J41" s="6" t="s">
        <v>110</v>
      </c>
      <c r="K41" s="17" t="s">
        <v>27</v>
      </c>
      <c r="L41" s="17" t="s">
        <v>32</v>
      </c>
      <c r="M41" s="17" t="str">
        <f>IFERROR(INDEX((RiskValue), MATCH(K41,LikelihoodValue,0), MATCH(L41,ImpactValue,0)),"")</f>
        <v>High</v>
      </c>
      <c r="N41" s="17" t="str">
        <f>IFERROR(INDEX((RiskDecision), MATCH(K41,LikelihoodValue,0), MATCH(L41,ImpactValue,0)),"")</f>
        <v>Mitigate</v>
      </c>
      <c r="O41" s="6" t="s">
        <v>111</v>
      </c>
      <c r="P41" s="6" t="s">
        <v>130</v>
      </c>
      <c r="Q41" s="6" t="s">
        <v>131</v>
      </c>
      <c r="R41" s="17" t="s">
        <v>26</v>
      </c>
      <c r="S41" s="17" t="s">
        <v>32</v>
      </c>
      <c r="T41" s="51" t="str">
        <f>IFERROR(INDEX((RiskValue), MATCH(R41,LikelihoodValue,0), MATCH(S41,ImpactValue,0)),"")</f>
        <v>Medium</v>
      </c>
      <c r="U41" s="54"/>
    </row>
    <row r="42" spans="1:21" ht="45.95" customHeight="1" thickTop="1" thickBot="1" x14ac:dyDescent="0.3">
      <c r="A42" s="18">
        <v>2</v>
      </c>
      <c r="B42" s="23" t="s">
        <v>94</v>
      </c>
      <c r="C42" s="24" t="s">
        <v>148</v>
      </c>
      <c r="D42" s="24"/>
      <c r="E42" s="24" t="s">
        <v>164</v>
      </c>
      <c r="F42" s="25" t="s">
        <v>109</v>
      </c>
      <c r="G42" s="17"/>
      <c r="H42" s="17"/>
      <c r="I42" s="17"/>
      <c r="J42" s="6" t="s">
        <v>152</v>
      </c>
      <c r="K42" s="17" t="s">
        <v>26</v>
      </c>
      <c r="L42" s="17" t="s">
        <v>32</v>
      </c>
      <c r="M42" s="17" t="str">
        <f>IFERROR(INDEX((RiskValue), MATCH(K42,LikelihoodValue,0), MATCH(L42,ImpactValue,0)),"")</f>
        <v>Medium</v>
      </c>
      <c r="N42" s="17" t="str">
        <f>IFERROR(INDEX((RiskDecision), MATCH(K42,LikelihoodValue,0), MATCH(L42,ImpactValue,0)),"")</f>
        <v>Mitigate</v>
      </c>
      <c r="O42" s="6" t="s">
        <v>149</v>
      </c>
      <c r="P42" s="6"/>
      <c r="Q42" s="6"/>
      <c r="R42" s="17" t="s">
        <v>25</v>
      </c>
      <c r="S42" s="17" t="s">
        <v>31</v>
      </c>
      <c r="T42" s="51" t="str">
        <f>IFERROR(INDEX((RiskValue), MATCH(R42,LikelihoodValue,0), MATCH(S42,ImpactValue,0)),"")</f>
        <v>Low</v>
      </c>
      <c r="U42" s="54"/>
    </row>
    <row r="43" spans="1:21" ht="45.95" customHeight="1" thickTop="1" thickBot="1" x14ac:dyDescent="0.3">
      <c r="A43" s="18">
        <v>3</v>
      </c>
      <c r="B43" s="23" t="s">
        <v>82</v>
      </c>
      <c r="C43" s="6" t="s">
        <v>107</v>
      </c>
      <c r="D43" s="24"/>
      <c r="E43" s="24" t="s">
        <v>108</v>
      </c>
      <c r="F43" s="25"/>
      <c r="G43" s="17"/>
      <c r="H43" s="17"/>
      <c r="I43" s="17"/>
      <c r="J43" s="6" t="s">
        <v>151</v>
      </c>
      <c r="K43" s="17" t="s">
        <v>26</v>
      </c>
      <c r="L43" s="17" t="s">
        <v>31</v>
      </c>
      <c r="M43" s="17" t="str">
        <f>IFERROR(INDEX((RiskValue), MATCH(K43,LikelihoodValue,0), MATCH(L43,ImpactValue,0)),"")</f>
        <v>Low</v>
      </c>
      <c r="N43" s="17" t="str">
        <f>IFERROR(INDEX((RiskDecision), MATCH(K43,LikelihoodValue,0), MATCH(L43,ImpactValue,0)),"")</f>
        <v>Accepted</v>
      </c>
      <c r="O43" s="6"/>
      <c r="P43" s="6"/>
      <c r="Q43" s="6"/>
      <c r="R43" s="17" t="s">
        <v>26</v>
      </c>
      <c r="S43" s="17" t="s">
        <v>30</v>
      </c>
      <c r="T43" s="51" t="str">
        <f>IFERROR(INDEX((RiskValue), MATCH(R43,LikelihoodValue,0), MATCH(S43,ImpactValue,0)),"")</f>
        <v>Low</v>
      </c>
      <c r="U43" s="54"/>
    </row>
    <row r="44" spans="1:21" ht="45.95" customHeight="1" thickTop="1" thickBot="1" x14ac:dyDescent="0.3">
      <c r="A44" s="18">
        <v>4</v>
      </c>
      <c r="B44" s="23" t="s">
        <v>95</v>
      </c>
      <c r="C44" s="6" t="s">
        <v>107</v>
      </c>
      <c r="D44" s="24"/>
      <c r="E44" s="24" t="s">
        <v>108</v>
      </c>
      <c r="F44" s="25"/>
      <c r="G44" s="17"/>
      <c r="H44" s="17"/>
      <c r="I44" s="17"/>
      <c r="J44" s="6" t="s">
        <v>151</v>
      </c>
      <c r="K44" s="17" t="s">
        <v>26</v>
      </c>
      <c r="L44" s="17" t="s">
        <v>32</v>
      </c>
      <c r="M44" s="17" t="str">
        <f>IFERROR(INDEX((RiskValue), MATCH(K44,LikelihoodValue,0), MATCH(L44,ImpactValue,0)),"")</f>
        <v>Medium</v>
      </c>
      <c r="N44" s="17" t="str">
        <f>IFERROR(INDEX((RiskDecision), MATCH(K44,LikelihoodValue,0), MATCH(L44,ImpactValue,0)),"")</f>
        <v>Mitigate</v>
      </c>
      <c r="O44" s="6"/>
      <c r="P44" s="6"/>
      <c r="Q44" s="6"/>
      <c r="R44" s="17" t="s">
        <v>26</v>
      </c>
      <c r="S44" s="17" t="s">
        <v>31</v>
      </c>
      <c r="T44" s="51" t="str">
        <f>IFERROR(INDEX((RiskValue), MATCH(R44,LikelihoodValue,0), MATCH(S44,ImpactValue,0)),"")</f>
        <v>Low</v>
      </c>
      <c r="U44" s="54"/>
    </row>
    <row r="45" spans="1:21" ht="45.95" customHeight="1" thickTop="1" thickBot="1" x14ac:dyDescent="0.3">
      <c r="A45" s="18">
        <v>5</v>
      </c>
      <c r="B45" s="23" t="s">
        <v>96</v>
      </c>
      <c r="C45" s="6" t="s">
        <v>107</v>
      </c>
      <c r="D45" s="24"/>
      <c r="E45" s="24" t="s">
        <v>150</v>
      </c>
      <c r="F45" s="25"/>
      <c r="G45" s="17"/>
      <c r="H45" s="17"/>
      <c r="I45" s="17"/>
      <c r="J45" s="6" t="s">
        <v>151</v>
      </c>
      <c r="K45" s="17" t="s">
        <v>26</v>
      </c>
      <c r="L45" s="17" t="s">
        <v>33</v>
      </c>
      <c r="M45" s="17" t="str">
        <f>IFERROR(INDEX((RiskValue), MATCH(K45,LikelihoodValue,0), MATCH(L45,ImpactValue,0)),"")</f>
        <v>High</v>
      </c>
      <c r="N45" s="17" t="str">
        <f>IFERROR(INDEX((RiskDecision), MATCH(K45,LikelihoodValue,0), MATCH(L45,ImpactValue,0)),"")</f>
        <v>Mitigate</v>
      </c>
      <c r="O45" s="6"/>
      <c r="P45" s="6"/>
      <c r="Q45" s="6"/>
      <c r="R45" s="17" t="s">
        <v>26</v>
      </c>
      <c r="S45" s="17" t="s">
        <v>32</v>
      </c>
      <c r="T45" s="51" t="str">
        <f>IFERROR(INDEX((RiskValue), MATCH(R45,LikelihoodValue,0), MATCH(S45,ImpactValue,0)),"")</f>
        <v>Medium</v>
      </c>
      <c r="U45" s="54"/>
    </row>
    <row r="46" spans="1:21" ht="16.5" thickTop="1" thickBot="1" x14ac:dyDescent="0.3">
      <c r="U46" s="54"/>
    </row>
    <row r="47" spans="1:21" ht="24.95" customHeight="1" thickTop="1" thickBot="1" x14ac:dyDescent="0.3">
      <c r="A47" s="34" t="s">
        <v>46</v>
      </c>
      <c r="B47" s="59" t="s">
        <v>66</v>
      </c>
      <c r="C47" s="60"/>
      <c r="D47" s="60"/>
      <c r="E47" s="60"/>
      <c r="F47" s="61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53"/>
      <c r="U47" s="54"/>
    </row>
    <row r="48" spans="1:21" ht="45.95" customHeight="1" thickTop="1" thickBot="1" x14ac:dyDescent="0.3">
      <c r="A48" s="18">
        <v>1</v>
      </c>
      <c r="B48" s="23" t="s">
        <v>89</v>
      </c>
      <c r="C48" s="24" t="s">
        <v>115</v>
      </c>
      <c r="D48" s="24"/>
      <c r="E48" s="24" t="s">
        <v>112</v>
      </c>
      <c r="F48" s="25" t="s">
        <v>113</v>
      </c>
      <c r="G48" s="17"/>
      <c r="H48" s="17"/>
      <c r="I48" s="17"/>
      <c r="J48" s="6" t="s">
        <v>114</v>
      </c>
      <c r="K48" s="17" t="s">
        <v>26</v>
      </c>
      <c r="L48" s="17" t="s">
        <v>32</v>
      </c>
      <c r="M48" s="17" t="str">
        <f>IFERROR(INDEX((RiskValue), MATCH(K48,LikelihoodValue,0), MATCH(L48,ImpactValue,0)),"")</f>
        <v>Medium</v>
      </c>
      <c r="N48" s="17" t="str">
        <f>IFERROR(INDEX((RiskDecision), MATCH(K48,LikelihoodValue,0), MATCH(L48,ImpactValue,0)),"")</f>
        <v>Mitigate</v>
      </c>
      <c r="O48" s="6" t="s">
        <v>116</v>
      </c>
      <c r="P48" s="6" t="s">
        <v>130</v>
      </c>
      <c r="Q48" s="6" t="s">
        <v>117</v>
      </c>
      <c r="R48" s="17" t="s">
        <v>25</v>
      </c>
      <c r="S48" s="17" t="s">
        <v>31</v>
      </c>
      <c r="T48" s="51" t="str">
        <f>IFERROR(INDEX((RiskValue), MATCH(R48,LikelihoodValue,0), MATCH(S48,ImpactValue,0)),"")</f>
        <v>Low</v>
      </c>
      <c r="U48" s="54"/>
    </row>
    <row r="49" spans="1:21" ht="54" customHeight="1" thickTop="1" thickBot="1" x14ac:dyDescent="0.3">
      <c r="A49" s="18">
        <v>2</v>
      </c>
      <c r="B49" s="23" t="s">
        <v>97</v>
      </c>
      <c r="C49" s="24"/>
      <c r="D49" s="24"/>
      <c r="E49" s="24"/>
      <c r="F49" s="25"/>
      <c r="G49" s="17"/>
      <c r="H49" s="17"/>
      <c r="I49" s="17"/>
      <c r="J49" s="6"/>
      <c r="K49" s="17"/>
      <c r="L49" s="17"/>
      <c r="M49" s="17"/>
      <c r="N49" s="17"/>
      <c r="O49" s="6"/>
      <c r="P49" s="6"/>
      <c r="Q49" s="6"/>
      <c r="R49" s="17"/>
      <c r="S49" s="17" t="s">
        <v>31</v>
      </c>
      <c r="T49" s="51" t="str">
        <f>IFERROR(INDEX((RiskValue), MATCH(R49,LikelihoodValue,0), MATCH(S49,ImpactValue,0)),"")</f>
        <v/>
      </c>
      <c r="U49" s="54"/>
    </row>
    <row r="50" spans="1:21" ht="54" customHeight="1" thickTop="1" thickBot="1" x14ac:dyDescent="0.3">
      <c r="A50" s="18">
        <v>3</v>
      </c>
      <c r="B50" s="23"/>
      <c r="C50" s="24"/>
      <c r="D50" s="24"/>
      <c r="E50" s="24"/>
      <c r="F50" s="25"/>
      <c r="G50" s="17"/>
      <c r="H50" s="17"/>
      <c r="I50" s="17"/>
      <c r="J50" s="6"/>
      <c r="K50" s="17"/>
      <c r="L50" s="17"/>
      <c r="M50" s="17" t="str">
        <f>IFERROR(INDEX((RiskValue), MATCH(K50,LikelihoodValue,0), MATCH(L50,ImpactValue,0)),"")</f>
        <v/>
      </c>
      <c r="N50" s="17" t="str">
        <f>IFERROR(INDEX((RiskDecision), MATCH(K50,LikelihoodValue,0), MATCH(L50,ImpactValue,0)),"")</f>
        <v/>
      </c>
      <c r="O50" s="6"/>
      <c r="P50" s="6"/>
      <c r="Q50" s="6"/>
      <c r="R50" s="17"/>
      <c r="S50" s="17"/>
      <c r="T50" s="51" t="str">
        <f>IFERROR(INDEX((RiskValue), MATCH(R50,LikelihoodValue,0), MATCH(S50,ImpactValue,0)),"")</f>
        <v/>
      </c>
      <c r="U50" s="54"/>
    </row>
    <row r="51" spans="1:21" ht="54" customHeight="1" thickTop="1" thickBot="1" x14ac:dyDescent="0.3">
      <c r="A51" s="18">
        <v>4</v>
      </c>
      <c r="B51" s="23"/>
      <c r="C51" s="24"/>
      <c r="D51" s="24"/>
      <c r="E51" s="24"/>
      <c r="F51" s="25"/>
      <c r="G51" s="17"/>
      <c r="H51" s="17"/>
      <c r="I51" s="17"/>
      <c r="J51" s="6"/>
      <c r="K51" s="17"/>
      <c r="L51" s="17"/>
      <c r="M51" s="17" t="str">
        <f>IFERROR(INDEX((RiskValue), MATCH(K51,LikelihoodValue,0), MATCH(L51,ImpactValue,0)),"")</f>
        <v/>
      </c>
      <c r="N51" s="17" t="str">
        <f>IFERROR(INDEX((RiskDecision), MATCH(K51,LikelihoodValue,0), MATCH(L51,ImpactValue,0)),"")</f>
        <v/>
      </c>
      <c r="O51" s="6"/>
      <c r="P51" s="6"/>
      <c r="Q51" s="6"/>
      <c r="R51" s="17"/>
      <c r="S51" s="17"/>
      <c r="T51" s="51" t="str">
        <f>IFERROR(INDEX((RiskValue), MATCH(R51,LikelihoodValue,0), MATCH(S51,ImpactValue,0)),"")</f>
        <v/>
      </c>
      <c r="U51" s="54"/>
    </row>
    <row r="52" spans="1:21" ht="15.75" thickTop="1" x14ac:dyDescent="0.25"/>
    <row r="53" spans="1:21" x14ac:dyDescent="0.25">
      <c r="E53" s="22" t="s">
        <v>53</v>
      </c>
    </row>
    <row r="54" spans="1:21" x14ac:dyDescent="0.25">
      <c r="E54" s="20" t="s">
        <v>48</v>
      </c>
    </row>
    <row r="55" spans="1:21" x14ac:dyDescent="0.25">
      <c r="E55" s="20" t="s">
        <v>49</v>
      </c>
    </row>
    <row r="56" spans="1:21" x14ac:dyDescent="0.25">
      <c r="E56" s="20" t="s">
        <v>50</v>
      </c>
    </row>
  </sheetData>
  <mergeCells count="16">
    <mergeCell ref="R10:U10"/>
    <mergeCell ref="B40:F40"/>
    <mergeCell ref="B47:F47"/>
    <mergeCell ref="B2:F8"/>
    <mergeCell ref="A10:A11"/>
    <mergeCell ref="B10:B11"/>
    <mergeCell ref="C10:F10"/>
    <mergeCell ref="B31:F31"/>
    <mergeCell ref="B23:F23"/>
    <mergeCell ref="B14:F14"/>
    <mergeCell ref="K10:M10"/>
    <mergeCell ref="N10:N11"/>
    <mergeCell ref="O10:Q10"/>
    <mergeCell ref="A13:Q13"/>
    <mergeCell ref="G10:I10"/>
    <mergeCell ref="J10:J11"/>
  </mergeCells>
  <phoneticPr fontId="15" type="noConversion"/>
  <conditionalFormatting sqref="I16 M16">
    <cfRule type="cellIs" dxfId="455" priority="921" operator="equal">
      <formula>"Extreme"</formula>
    </cfRule>
    <cfRule type="cellIs" dxfId="454" priority="922" operator="equal">
      <formula>"Low"</formula>
    </cfRule>
    <cfRule type="cellIs" dxfId="453" priority="923" operator="equal">
      <formula>"High"</formula>
    </cfRule>
    <cfRule type="cellIs" dxfId="452" priority="924" operator="equal">
      <formula>"Medium"</formula>
    </cfRule>
  </conditionalFormatting>
  <conditionalFormatting sqref="N16">
    <cfRule type="expression" dxfId="451" priority="917">
      <formula>AND((M16="Extreme"),(N16="Mitigate"))</formula>
    </cfRule>
    <cfRule type="expression" dxfId="450" priority="918">
      <formula>AND((M16="Low"),(N16="Accepted"))</formula>
    </cfRule>
    <cfRule type="expression" dxfId="449" priority="919">
      <formula>AND((M16="High"),(N16="Mitigate"))</formula>
    </cfRule>
    <cfRule type="expression" dxfId="448" priority="920">
      <formula>AND((M16="Medium"),(N16="Mitigate"))</formula>
    </cfRule>
  </conditionalFormatting>
  <conditionalFormatting sqref="N16">
    <cfRule type="expression" dxfId="447" priority="925">
      <formula>AND((#REF!="Extreme"),(N16="Mitigate"))</formula>
    </cfRule>
    <cfRule type="expression" dxfId="446" priority="926">
      <formula>AND((#REF!="Low"),(N16="Accepted"))</formula>
    </cfRule>
    <cfRule type="expression" dxfId="445" priority="927">
      <formula>AND((#REF!="High"),(N16="Mitigate"))</formula>
    </cfRule>
    <cfRule type="expression" dxfId="444" priority="928">
      <formula>AND((#REF!="Medium"),(N16="Mitigate"))</formula>
    </cfRule>
  </conditionalFormatting>
  <conditionalFormatting sqref="I24 I26">
    <cfRule type="cellIs" dxfId="443" priority="879" operator="equal">
      <formula>"Extreme"</formula>
    </cfRule>
    <cfRule type="cellIs" dxfId="442" priority="880" operator="equal">
      <formula>"Low"</formula>
    </cfRule>
    <cfRule type="cellIs" dxfId="441" priority="881" operator="equal">
      <formula>"High"</formula>
    </cfRule>
    <cfRule type="cellIs" dxfId="440" priority="882" operator="equal">
      <formula>"Medium"</formula>
    </cfRule>
  </conditionalFormatting>
  <conditionalFormatting sqref="M24">
    <cfRule type="cellIs" dxfId="439" priority="875" operator="equal">
      <formula>"Extreme"</formula>
    </cfRule>
    <cfRule type="cellIs" dxfId="438" priority="876" operator="equal">
      <formula>"Low"</formula>
    </cfRule>
    <cfRule type="cellIs" dxfId="437" priority="877" operator="equal">
      <formula>"High"</formula>
    </cfRule>
    <cfRule type="cellIs" dxfId="436" priority="878" operator="equal">
      <formula>"Medium"</formula>
    </cfRule>
  </conditionalFormatting>
  <conditionalFormatting sqref="M24">
    <cfRule type="cellIs" dxfId="435" priority="871" operator="equal">
      <formula>"Extreme"</formula>
    </cfRule>
    <cfRule type="cellIs" dxfId="434" priority="872" operator="equal">
      <formula>"Low"</formula>
    </cfRule>
    <cfRule type="cellIs" dxfId="433" priority="873" operator="equal">
      <formula>"High"</formula>
    </cfRule>
    <cfRule type="cellIs" dxfId="432" priority="874" operator="equal">
      <formula>"Medium"</formula>
    </cfRule>
  </conditionalFormatting>
  <conditionalFormatting sqref="N24">
    <cfRule type="expression" dxfId="431" priority="867">
      <formula>AND((M24="Extreme"),(N24="Mitigate"))</formula>
    </cfRule>
    <cfRule type="expression" dxfId="430" priority="868">
      <formula>AND((M24="Low"),(N24="Accepted"))</formula>
    </cfRule>
    <cfRule type="expression" dxfId="429" priority="869">
      <formula>AND((M24="High"),(N24="Mitigate"))</formula>
    </cfRule>
    <cfRule type="expression" dxfId="428" priority="870">
      <formula>AND((M24="Medium"),(N24="Mitigate"))</formula>
    </cfRule>
  </conditionalFormatting>
  <conditionalFormatting sqref="N24">
    <cfRule type="expression" dxfId="427" priority="883">
      <formula>AND((#REF!="Extreme"),(N24="Mitigate"))</formula>
    </cfRule>
    <cfRule type="expression" dxfId="426" priority="884">
      <formula>AND((#REF!="Low"),(N24="Accepted"))</formula>
    </cfRule>
    <cfRule type="expression" dxfId="425" priority="885">
      <formula>AND((#REF!="High"),(N24="Mitigate"))</formula>
    </cfRule>
    <cfRule type="expression" dxfId="424" priority="886">
      <formula>AND((#REF!="Medium"),(N24="Mitigate"))</formula>
    </cfRule>
  </conditionalFormatting>
  <conditionalFormatting sqref="M26">
    <cfRule type="cellIs" dxfId="423" priority="837" operator="equal">
      <formula>"Extreme"</formula>
    </cfRule>
    <cfRule type="cellIs" dxfId="422" priority="838" operator="equal">
      <formula>"Low"</formula>
    </cfRule>
    <cfRule type="cellIs" dxfId="421" priority="839" operator="equal">
      <formula>"High"</formula>
    </cfRule>
    <cfRule type="cellIs" dxfId="420" priority="840" operator="equal">
      <formula>"Medium"</formula>
    </cfRule>
  </conditionalFormatting>
  <conditionalFormatting sqref="M26">
    <cfRule type="cellIs" dxfId="419" priority="833" operator="equal">
      <formula>"Extreme"</formula>
    </cfRule>
    <cfRule type="cellIs" dxfId="418" priority="834" operator="equal">
      <formula>"Low"</formula>
    </cfRule>
    <cfRule type="cellIs" dxfId="417" priority="835" operator="equal">
      <formula>"High"</formula>
    </cfRule>
    <cfRule type="cellIs" dxfId="416" priority="836" operator="equal">
      <formula>"Medium"</formula>
    </cfRule>
  </conditionalFormatting>
  <conditionalFormatting sqref="N26">
    <cfRule type="expression" dxfId="415" priority="829">
      <formula>AND((M26="Extreme"),(N26="Mitigate"))</formula>
    </cfRule>
    <cfRule type="expression" dxfId="414" priority="830">
      <formula>AND((M26="Low"),(N26="Accepted"))</formula>
    </cfRule>
    <cfRule type="expression" dxfId="413" priority="831">
      <formula>AND((M26="High"),(N26="Mitigate"))</formula>
    </cfRule>
    <cfRule type="expression" dxfId="412" priority="832">
      <formula>AND((M26="Medium"),(N26="Mitigate"))</formula>
    </cfRule>
  </conditionalFormatting>
  <conditionalFormatting sqref="N26">
    <cfRule type="expression" dxfId="411" priority="841">
      <formula>AND((#REF!="Extreme"),(N26="Mitigate"))</formula>
    </cfRule>
    <cfRule type="expression" dxfId="410" priority="842">
      <formula>AND((#REF!="Low"),(N26="Accepted"))</formula>
    </cfRule>
    <cfRule type="expression" dxfId="409" priority="843">
      <formula>AND((#REF!="High"),(N26="Mitigate"))</formula>
    </cfRule>
    <cfRule type="expression" dxfId="408" priority="844">
      <formula>AND((#REF!="Medium"),(N26="Mitigate"))</formula>
    </cfRule>
  </conditionalFormatting>
  <conditionalFormatting sqref="M22">
    <cfRule type="cellIs" dxfId="407" priority="514" operator="equal">
      <formula>"Extreme"</formula>
    </cfRule>
    <cfRule type="cellIs" dxfId="406" priority="515" operator="equal">
      <formula>"Low"</formula>
    </cfRule>
    <cfRule type="cellIs" dxfId="405" priority="516" operator="equal">
      <formula>"High"</formula>
    </cfRule>
    <cfRule type="cellIs" dxfId="404" priority="517" operator="equal">
      <formula>"Medium"</formula>
    </cfRule>
  </conditionalFormatting>
  <conditionalFormatting sqref="N22">
    <cfRule type="expression" dxfId="403" priority="510">
      <formula>AND((M22="Extreme"),(N22="Mitigate"))</formula>
    </cfRule>
    <cfRule type="expression" dxfId="402" priority="511">
      <formula>AND((M22="Low"),(N22="Accepted"))</formula>
    </cfRule>
    <cfRule type="expression" dxfId="401" priority="512">
      <formula>AND((M22="High"),(N22="Mitigate"))</formula>
    </cfRule>
    <cfRule type="expression" dxfId="400" priority="513">
      <formula>AND((M22="Medium"),(N22="Mitigate"))</formula>
    </cfRule>
  </conditionalFormatting>
  <conditionalFormatting sqref="N22">
    <cfRule type="expression" dxfId="399" priority="518">
      <formula>AND((#REF!="Extreme"),(N22="Mitigate"))</formula>
    </cfRule>
    <cfRule type="expression" dxfId="398" priority="519">
      <formula>AND((#REF!="Low"),(N22="Accepted"))</formula>
    </cfRule>
    <cfRule type="expression" dxfId="397" priority="520">
      <formula>AND((#REF!="High"),(N22="Mitigate"))</formula>
    </cfRule>
    <cfRule type="expression" dxfId="396" priority="521">
      <formula>AND((#REF!="Medium"),(N22="Mitigate"))</formula>
    </cfRule>
  </conditionalFormatting>
  <conditionalFormatting sqref="M34 M37">
    <cfRule type="cellIs" dxfId="395" priority="464" operator="equal">
      <formula>"Extreme"</formula>
    </cfRule>
    <cfRule type="cellIs" dxfId="394" priority="465" operator="equal">
      <formula>"Low"</formula>
    </cfRule>
    <cfRule type="cellIs" dxfId="393" priority="466" operator="equal">
      <formula>"High"</formula>
    </cfRule>
    <cfRule type="cellIs" dxfId="392" priority="467" operator="equal">
      <formula>"Medium"</formula>
    </cfRule>
  </conditionalFormatting>
  <conditionalFormatting sqref="N34 N37">
    <cfRule type="expression" dxfId="391" priority="460">
      <formula>AND((M34="Extreme"),(N34="Mitigate"))</formula>
    </cfRule>
    <cfRule type="expression" dxfId="390" priority="461">
      <formula>AND((M34="Low"),(N34="Accepted"))</formula>
    </cfRule>
    <cfRule type="expression" dxfId="389" priority="462">
      <formula>AND((M34="High"),(N34="Mitigate"))</formula>
    </cfRule>
    <cfRule type="expression" dxfId="388" priority="463">
      <formula>AND((M34="Medium"),(N34="Mitigate"))</formula>
    </cfRule>
  </conditionalFormatting>
  <conditionalFormatting sqref="N34 N37">
    <cfRule type="expression" dxfId="387" priority="468">
      <formula>AND((#REF!="Extreme"),(N34="Mitigate"))</formula>
    </cfRule>
    <cfRule type="expression" dxfId="386" priority="469">
      <formula>AND((#REF!="Low"),(N34="Accepted"))</formula>
    </cfRule>
    <cfRule type="expression" dxfId="385" priority="470">
      <formula>AND((#REF!="High"),(N34="Mitigate"))</formula>
    </cfRule>
    <cfRule type="expression" dxfId="384" priority="471">
      <formula>AND((#REF!="Medium"),(N34="Mitigate"))</formula>
    </cfRule>
  </conditionalFormatting>
  <conditionalFormatting sqref="M42:M43">
    <cfRule type="cellIs" dxfId="383" priority="439" operator="equal">
      <formula>"Extreme"</formula>
    </cfRule>
    <cfRule type="cellIs" dxfId="382" priority="440" operator="equal">
      <formula>"Low"</formula>
    </cfRule>
    <cfRule type="cellIs" dxfId="381" priority="441" operator="equal">
      <formula>"High"</formula>
    </cfRule>
    <cfRule type="cellIs" dxfId="380" priority="442" operator="equal">
      <formula>"Medium"</formula>
    </cfRule>
  </conditionalFormatting>
  <conditionalFormatting sqref="N42:N43">
    <cfRule type="expression" dxfId="379" priority="435">
      <formula>AND((M42="Extreme"),(N42="Mitigate"))</formula>
    </cfRule>
    <cfRule type="expression" dxfId="378" priority="436">
      <formula>AND((M42="Low"),(N42="Accepted"))</formula>
    </cfRule>
    <cfRule type="expression" dxfId="377" priority="437">
      <formula>AND((M42="High"),(N42="Mitigate"))</formula>
    </cfRule>
    <cfRule type="expression" dxfId="376" priority="438">
      <formula>AND((M42="Medium"),(N42="Mitigate"))</formula>
    </cfRule>
  </conditionalFormatting>
  <conditionalFormatting sqref="N42:N43">
    <cfRule type="expression" dxfId="375" priority="443">
      <formula>AND((#REF!="Extreme"),(N42="Mitigate"))</formula>
    </cfRule>
    <cfRule type="expression" dxfId="374" priority="444">
      <formula>AND((#REF!="Low"),(N42="Accepted"))</formula>
    </cfRule>
    <cfRule type="expression" dxfId="373" priority="445">
      <formula>AND((#REF!="High"),(N42="Mitigate"))</formula>
    </cfRule>
    <cfRule type="expression" dxfId="372" priority="446">
      <formula>AND((#REF!="Medium"),(N42="Mitigate"))</formula>
    </cfRule>
  </conditionalFormatting>
  <conditionalFormatting sqref="M48:M49">
    <cfRule type="cellIs" dxfId="371" priority="414" operator="equal">
      <formula>"Extreme"</formula>
    </cfRule>
    <cfRule type="cellIs" dxfId="370" priority="415" operator="equal">
      <formula>"Low"</formula>
    </cfRule>
    <cfRule type="cellIs" dxfId="369" priority="416" operator="equal">
      <formula>"High"</formula>
    </cfRule>
    <cfRule type="cellIs" dxfId="368" priority="417" operator="equal">
      <formula>"Medium"</formula>
    </cfRule>
  </conditionalFormatting>
  <conditionalFormatting sqref="N48:N49">
    <cfRule type="expression" dxfId="367" priority="410">
      <formula>AND((M48="Extreme"),(N48="Mitigate"))</formula>
    </cfRule>
    <cfRule type="expression" dxfId="366" priority="411">
      <formula>AND((M48="Low"),(N48="Accepted"))</formula>
    </cfRule>
    <cfRule type="expression" dxfId="365" priority="412">
      <formula>AND((M48="High"),(N48="Mitigate"))</formula>
    </cfRule>
    <cfRule type="expression" dxfId="364" priority="413">
      <formula>AND((M48="Medium"),(N48="Mitigate"))</formula>
    </cfRule>
  </conditionalFormatting>
  <conditionalFormatting sqref="N48:N49">
    <cfRule type="expression" dxfId="363" priority="418">
      <formula>AND((#REF!="Extreme"),(N48="Mitigate"))</formula>
    </cfRule>
    <cfRule type="expression" dxfId="362" priority="419">
      <formula>AND((#REF!="Low"),(N48="Accepted"))</formula>
    </cfRule>
    <cfRule type="expression" dxfId="361" priority="420">
      <formula>AND((#REF!="High"),(N48="Mitigate"))</formula>
    </cfRule>
    <cfRule type="expression" dxfId="360" priority="421">
      <formula>AND((#REF!="Medium"),(N48="Mitigate"))</formula>
    </cfRule>
  </conditionalFormatting>
  <conditionalFormatting sqref="M17">
    <cfRule type="cellIs" dxfId="359" priority="389" operator="equal">
      <formula>"Extreme"</formula>
    </cfRule>
    <cfRule type="cellIs" dxfId="358" priority="390" operator="equal">
      <formula>"Low"</formula>
    </cfRule>
    <cfRule type="cellIs" dxfId="357" priority="391" operator="equal">
      <formula>"High"</formula>
    </cfRule>
    <cfRule type="cellIs" dxfId="356" priority="392" operator="equal">
      <formula>"Medium"</formula>
    </cfRule>
  </conditionalFormatting>
  <conditionalFormatting sqref="N17">
    <cfRule type="expression" dxfId="355" priority="385">
      <formula>AND((M17="Extreme"),(N17="Mitigate"))</formula>
    </cfRule>
    <cfRule type="expression" dxfId="354" priority="386">
      <formula>AND((M17="Low"),(N17="Accepted"))</formula>
    </cfRule>
    <cfRule type="expression" dxfId="353" priority="387">
      <formula>AND((M17="High"),(N17="Mitigate"))</formula>
    </cfRule>
    <cfRule type="expression" dxfId="352" priority="388">
      <formula>AND((M17="Medium"),(N17="Mitigate"))</formula>
    </cfRule>
  </conditionalFormatting>
  <conditionalFormatting sqref="I17">
    <cfRule type="cellIs" dxfId="351" priority="381" operator="equal">
      <formula>"Extreme"</formula>
    </cfRule>
    <cfRule type="cellIs" dxfId="350" priority="382" operator="equal">
      <formula>"Low"</formula>
    </cfRule>
    <cfRule type="cellIs" dxfId="349" priority="383" operator="equal">
      <formula>"High"</formula>
    </cfRule>
    <cfRule type="cellIs" dxfId="348" priority="384" operator="equal">
      <formula>"Medium"</formula>
    </cfRule>
  </conditionalFormatting>
  <conditionalFormatting sqref="I17">
    <cfRule type="cellIs" dxfId="347" priority="377" operator="equal">
      <formula>"Extreme"</formula>
    </cfRule>
    <cfRule type="cellIs" dxfId="346" priority="378" operator="equal">
      <formula>"Low"</formula>
    </cfRule>
    <cfRule type="cellIs" dxfId="345" priority="379" operator="equal">
      <formula>"High"</formula>
    </cfRule>
    <cfRule type="cellIs" dxfId="344" priority="380" operator="equal">
      <formula>"Medium"</formula>
    </cfRule>
  </conditionalFormatting>
  <conditionalFormatting sqref="N17">
    <cfRule type="expression" dxfId="343" priority="393">
      <formula>AND((#REF!="Extreme"),(N17="Mitigate"))</formula>
    </cfRule>
    <cfRule type="expression" dxfId="342" priority="394">
      <formula>AND((#REF!="Low"),(N17="Accepted"))</formula>
    </cfRule>
    <cfRule type="expression" dxfId="341" priority="395">
      <formula>AND((#REF!="High"),(N17="Mitigate"))</formula>
    </cfRule>
    <cfRule type="expression" dxfId="340" priority="396">
      <formula>AND((#REF!="Medium"),(N17="Mitigate"))</formula>
    </cfRule>
  </conditionalFormatting>
  <conditionalFormatting sqref="M15">
    <cfRule type="cellIs" dxfId="339" priority="369" operator="equal">
      <formula>"Extreme"</formula>
    </cfRule>
    <cfRule type="cellIs" dxfId="338" priority="370" operator="equal">
      <formula>"Low"</formula>
    </cfRule>
    <cfRule type="cellIs" dxfId="337" priority="371" operator="equal">
      <formula>"High"</formula>
    </cfRule>
    <cfRule type="cellIs" dxfId="336" priority="372" operator="equal">
      <formula>"Medium"</formula>
    </cfRule>
  </conditionalFormatting>
  <conditionalFormatting sqref="N15">
    <cfRule type="expression" dxfId="335" priority="365">
      <formula>AND((M15="Extreme"),(N15="Mitigate"))</formula>
    </cfRule>
    <cfRule type="expression" dxfId="334" priority="366">
      <formula>AND((M15="Low"),(N15="Accepted"))</formula>
    </cfRule>
    <cfRule type="expression" dxfId="333" priority="367">
      <formula>AND((M15="High"),(N15="Mitigate"))</formula>
    </cfRule>
    <cfRule type="expression" dxfId="332" priority="368">
      <formula>AND((M15="Medium"),(N15="Mitigate"))</formula>
    </cfRule>
  </conditionalFormatting>
  <conditionalFormatting sqref="I15">
    <cfRule type="cellIs" dxfId="331" priority="361" operator="equal">
      <formula>"Extreme"</formula>
    </cfRule>
    <cfRule type="cellIs" dxfId="330" priority="362" operator="equal">
      <formula>"Low"</formula>
    </cfRule>
    <cfRule type="cellIs" dxfId="329" priority="363" operator="equal">
      <formula>"High"</formula>
    </cfRule>
    <cfRule type="cellIs" dxfId="328" priority="364" operator="equal">
      <formula>"Medium"</formula>
    </cfRule>
  </conditionalFormatting>
  <conditionalFormatting sqref="I15">
    <cfRule type="cellIs" dxfId="327" priority="357" operator="equal">
      <formula>"Extreme"</formula>
    </cfRule>
    <cfRule type="cellIs" dxfId="326" priority="358" operator="equal">
      <formula>"Low"</formula>
    </cfRule>
    <cfRule type="cellIs" dxfId="325" priority="359" operator="equal">
      <formula>"High"</formula>
    </cfRule>
    <cfRule type="cellIs" dxfId="324" priority="360" operator="equal">
      <formula>"Medium"</formula>
    </cfRule>
  </conditionalFormatting>
  <conditionalFormatting sqref="N15">
    <cfRule type="expression" dxfId="323" priority="373">
      <formula>AND((#REF!="Extreme"),(N15="Mitigate"))</formula>
    </cfRule>
    <cfRule type="expression" dxfId="322" priority="374">
      <formula>AND((#REF!="Low"),(N15="Accepted"))</formula>
    </cfRule>
    <cfRule type="expression" dxfId="321" priority="375">
      <formula>AND((#REF!="High"),(N15="Mitigate"))</formula>
    </cfRule>
    <cfRule type="expression" dxfId="320" priority="376">
      <formula>AND((#REF!="Medium"),(N15="Mitigate"))</formula>
    </cfRule>
  </conditionalFormatting>
  <conditionalFormatting sqref="T16">
    <cfRule type="cellIs" dxfId="319" priority="353" operator="equal">
      <formula>"Extreme"</formula>
    </cfRule>
    <cfRule type="cellIs" dxfId="318" priority="354" operator="equal">
      <formula>"Low"</formula>
    </cfRule>
    <cfRule type="cellIs" dxfId="317" priority="355" operator="equal">
      <formula>"High"</formula>
    </cfRule>
    <cfRule type="cellIs" dxfId="316" priority="356" operator="equal">
      <formula>"Medium"</formula>
    </cfRule>
  </conditionalFormatting>
  <conditionalFormatting sqref="T24">
    <cfRule type="cellIs" dxfId="315" priority="349" operator="equal">
      <formula>"Extreme"</formula>
    </cfRule>
    <cfRule type="cellIs" dxfId="314" priority="350" operator="equal">
      <formula>"Low"</formula>
    </cfRule>
    <cfRule type="cellIs" dxfId="313" priority="351" operator="equal">
      <formula>"High"</formula>
    </cfRule>
    <cfRule type="cellIs" dxfId="312" priority="352" operator="equal">
      <formula>"Medium"</formula>
    </cfRule>
  </conditionalFormatting>
  <conditionalFormatting sqref="T24">
    <cfRule type="cellIs" dxfId="311" priority="345" operator="equal">
      <formula>"Extreme"</formula>
    </cfRule>
    <cfRule type="cellIs" dxfId="310" priority="346" operator="equal">
      <formula>"Low"</formula>
    </cfRule>
    <cfRule type="cellIs" dxfId="309" priority="347" operator="equal">
      <formula>"High"</formula>
    </cfRule>
    <cfRule type="cellIs" dxfId="308" priority="348" operator="equal">
      <formula>"Medium"</formula>
    </cfRule>
  </conditionalFormatting>
  <conditionalFormatting sqref="T26">
    <cfRule type="cellIs" dxfId="307" priority="341" operator="equal">
      <formula>"Extreme"</formula>
    </cfRule>
    <cfRule type="cellIs" dxfId="306" priority="342" operator="equal">
      <formula>"Low"</formula>
    </cfRule>
    <cfRule type="cellIs" dxfId="305" priority="343" operator="equal">
      <formula>"High"</formula>
    </cfRule>
    <cfRule type="cellIs" dxfId="304" priority="344" operator="equal">
      <formula>"Medium"</formula>
    </cfRule>
  </conditionalFormatting>
  <conditionalFormatting sqref="T26">
    <cfRule type="cellIs" dxfId="303" priority="337" operator="equal">
      <formula>"Extreme"</formula>
    </cfRule>
    <cfRule type="cellIs" dxfId="302" priority="338" operator="equal">
      <formula>"Low"</formula>
    </cfRule>
    <cfRule type="cellIs" dxfId="301" priority="339" operator="equal">
      <formula>"High"</formula>
    </cfRule>
    <cfRule type="cellIs" dxfId="300" priority="340" operator="equal">
      <formula>"Medium"</formula>
    </cfRule>
  </conditionalFormatting>
  <conditionalFormatting sqref="T22">
    <cfRule type="cellIs" dxfId="299" priority="333" operator="equal">
      <formula>"Extreme"</formula>
    </cfRule>
    <cfRule type="cellIs" dxfId="298" priority="334" operator="equal">
      <formula>"Low"</formula>
    </cfRule>
    <cfRule type="cellIs" dxfId="297" priority="335" operator="equal">
      <formula>"High"</formula>
    </cfRule>
    <cfRule type="cellIs" dxfId="296" priority="336" operator="equal">
      <formula>"Medium"</formula>
    </cfRule>
  </conditionalFormatting>
  <conditionalFormatting sqref="T34 T37">
    <cfRule type="cellIs" dxfId="295" priority="325" operator="equal">
      <formula>"Extreme"</formula>
    </cfRule>
    <cfRule type="cellIs" dxfId="294" priority="326" operator="equal">
      <formula>"Low"</formula>
    </cfRule>
    <cfRule type="cellIs" dxfId="293" priority="327" operator="equal">
      <formula>"High"</formula>
    </cfRule>
    <cfRule type="cellIs" dxfId="292" priority="328" operator="equal">
      <formula>"Medium"</formula>
    </cfRule>
  </conditionalFormatting>
  <conditionalFormatting sqref="T42:T43">
    <cfRule type="cellIs" dxfId="291" priority="321" operator="equal">
      <formula>"Extreme"</formula>
    </cfRule>
    <cfRule type="cellIs" dxfId="290" priority="322" operator="equal">
      <formula>"Low"</formula>
    </cfRule>
    <cfRule type="cellIs" dxfId="289" priority="323" operator="equal">
      <formula>"High"</formula>
    </cfRule>
    <cfRule type="cellIs" dxfId="288" priority="324" operator="equal">
      <formula>"Medium"</formula>
    </cfRule>
  </conditionalFormatting>
  <conditionalFormatting sqref="T48:T49">
    <cfRule type="cellIs" dxfId="287" priority="317" operator="equal">
      <formula>"Extreme"</formula>
    </cfRule>
    <cfRule type="cellIs" dxfId="286" priority="318" operator="equal">
      <formula>"Low"</formula>
    </cfRule>
    <cfRule type="cellIs" dxfId="285" priority="319" operator="equal">
      <formula>"High"</formula>
    </cfRule>
    <cfRule type="cellIs" dxfId="284" priority="320" operator="equal">
      <formula>"Medium"</formula>
    </cfRule>
  </conditionalFormatting>
  <conditionalFormatting sqref="T17">
    <cfRule type="cellIs" dxfId="283" priority="313" operator="equal">
      <formula>"Extreme"</formula>
    </cfRule>
    <cfRule type="cellIs" dxfId="282" priority="314" operator="equal">
      <formula>"Low"</formula>
    </cfRule>
    <cfRule type="cellIs" dxfId="281" priority="315" operator="equal">
      <formula>"High"</formula>
    </cfRule>
    <cfRule type="cellIs" dxfId="280" priority="316" operator="equal">
      <formula>"Medium"</formula>
    </cfRule>
  </conditionalFormatting>
  <conditionalFormatting sqref="T15">
    <cfRule type="cellIs" dxfId="279" priority="309" operator="equal">
      <formula>"Extreme"</formula>
    </cfRule>
    <cfRule type="cellIs" dxfId="278" priority="310" operator="equal">
      <formula>"Low"</formula>
    </cfRule>
    <cfRule type="cellIs" dxfId="277" priority="311" operator="equal">
      <formula>"High"</formula>
    </cfRule>
    <cfRule type="cellIs" dxfId="276" priority="312" operator="equal">
      <formula>"Medium"</formula>
    </cfRule>
  </conditionalFormatting>
  <conditionalFormatting sqref="M18">
    <cfRule type="cellIs" dxfId="275" priority="301" operator="equal">
      <formula>"Extreme"</formula>
    </cfRule>
    <cfRule type="cellIs" dxfId="274" priority="302" operator="equal">
      <formula>"Low"</formula>
    </cfRule>
    <cfRule type="cellIs" dxfId="273" priority="303" operator="equal">
      <formula>"High"</formula>
    </cfRule>
    <cfRule type="cellIs" dxfId="272" priority="304" operator="equal">
      <formula>"Medium"</formula>
    </cfRule>
  </conditionalFormatting>
  <conditionalFormatting sqref="N18">
    <cfRule type="expression" dxfId="271" priority="297">
      <formula>AND((M18="Extreme"),(N18="Mitigate"))</formula>
    </cfRule>
    <cfRule type="expression" dxfId="270" priority="298">
      <formula>AND((M18="Low"),(N18="Accepted"))</formula>
    </cfRule>
    <cfRule type="expression" dxfId="269" priority="299">
      <formula>AND((M18="High"),(N18="Mitigate"))</formula>
    </cfRule>
    <cfRule type="expression" dxfId="268" priority="300">
      <formula>AND((M18="Medium"),(N18="Mitigate"))</formula>
    </cfRule>
  </conditionalFormatting>
  <conditionalFormatting sqref="I18">
    <cfRule type="cellIs" dxfId="267" priority="293" operator="equal">
      <formula>"Extreme"</formula>
    </cfRule>
    <cfRule type="cellIs" dxfId="266" priority="294" operator="equal">
      <formula>"Low"</formula>
    </cfRule>
    <cfRule type="cellIs" dxfId="265" priority="295" operator="equal">
      <formula>"High"</formula>
    </cfRule>
    <cfRule type="cellIs" dxfId="264" priority="296" operator="equal">
      <formula>"Medium"</formula>
    </cfRule>
  </conditionalFormatting>
  <conditionalFormatting sqref="I18">
    <cfRule type="cellIs" dxfId="263" priority="289" operator="equal">
      <formula>"Extreme"</formula>
    </cfRule>
    <cfRule type="cellIs" dxfId="262" priority="290" operator="equal">
      <formula>"Low"</formula>
    </cfRule>
    <cfRule type="cellIs" dxfId="261" priority="291" operator="equal">
      <formula>"High"</formula>
    </cfRule>
    <cfRule type="cellIs" dxfId="260" priority="292" operator="equal">
      <formula>"Medium"</formula>
    </cfRule>
  </conditionalFormatting>
  <conditionalFormatting sqref="N18">
    <cfRule type="expression" dxfId="259" priority="305">
      <formula>AND((#REF!="Extreme"),(N18="Mitigate"))</formula>
    </cfRule>
    <cfRule type="expression" dxfId="258" priority="306">
      <formula>AND((#REF!="Low"),(N18="Accepted"))</formula>
    </cfRule>
    <cfRule type="expression" dxfId="257" priority="307">
      <formula>AND((#REF!="High"),(N18="Mitigate"))</formula>
    </cfRule>
    <cfRule type="expression" dxfId="256" priority="308">
      <formula>AND((#REF!="Medium"),(N18="Mitigate"))</formula>
    </cfRule>
  </conditionalFormatting>
  <conditionalFormatting sqref="T18">
    <cfRule type="cellIs" dxfId="255" priority="285" operator="equal">
      <formula>"Extreme"</formula>
    </cfRule>
    <cfRule type="cellIs" dxfId="254" priority="286" operator="equal">
      <formula>"Low"</formula>
    </cfRule>
    <cfRule type="cellIs" dxfId="253" priority="287" operator="equal">
      <formula>"High"</formula>
    </cfRule>
    <cfRule type="cellIs" dxfId="252" priority="288" operator="equal">
      <formula>"Medium"</formula>
    </cfRule>
  </conditionalFormatting>
  <conditionalFormatting sqref="I28">
    <cfRule type="cellIs" dxfId="251" priority="281" operator="equal">
      <formula>"Extreme"</formula>
    </cfRule>
    <cfRule type="cellIs" dxfId="250" priority="282" operator="equal">
      <formula>"Low"</formula>
    </cfRule>
    <cfRule type="cellIs" dxfId="249" priority="283" operator="equal">
      <formula>"High"</formula>
    </cfRule>
    <cfRule type="cellIs" dxfId="248" priority="284" operator="equal">
      <formula>"Medium"</formula>
    </cfRule>
  </conditionalFormatting>
  <conditionalFormatting sqref="M28">
    <cfRule type="cellIs" dxfId="247" priority="273" operator="equal">
      <formula>"Extreme"</formula>
    </cfRule>
    <cfRule type="cellIs" dxfId="246" priority="274" operator="equal">
      <formula>"Low"</formula>
    </cfRule>
    <cfRule type="cellIs" dxfId="245" priority="275" operator="equal">
      <formula>"High"</formula>
    </cfRule>
    <cfRule type="cellIs" dxfId="244" priority="276" operator="equal">
      <formula>"Medium"</formula>
    </cfRule>
  </conditionalFormatting>
  <conditionalFormatting sqref="M28">
    <cfRule type="cellIs" dxfId="243" priority="269" operator="equal">
      <formula>"Extreme"</formula>
    </cfRule>
    <cfRule type="cellIs" dxfId="242" priority="270" operator="equal">
      <formula>"Low"</formula>
    </cfRule>
    <cfRule type="cellIs" dxfId="241" priority="271" operator="equal">
      <formula>"High"</formula>
    </cfRule>
    <cfRule type="cellIs" dxfId="240" priority="272" operator="equal">
      <formula>"Medium"</formula>
    </cfRule>
  </conditionalFormatting>
  <conditionalFormatting sqref="N28">
    <cfRule type="expression" dxfId="239" priority="265">
      <formula>AND((M28="Extreme"),(N28="Mitigate"))</formula>
    </cfRule>
    <cfRule type="expression" dxfId="238" priority="266">
      <formula>AND((M28="Low"),(N28="Accepted"))</formula>
    </cfRule>
    <cfRule type="expression" dxfId="237" priority="267">
      <formula>AND((M28="High"),(N28="Mitigate"))</formula>
    </cfRule>
    <cfRule type="expression" dxfId="236" priority="268">
      <formula>AND((M28="Medium"),(N28="Mitigate"))</formula>
    </cfRule>
  </conditionalFormatting>
  <conditionalFormatting sqref="N28">
    <cfRule type="expression" dxfId="235" priority="277">
      <formula>AND((#REF!="Extreme"),(N28="Mitigate"))</formula>
    </cfRule>
    <cfRule type="expression" dxfId="234" priority="278">
      <formula>AND((#REF!="Low"),(N28="Accepted"))</formula>
    </cfRule>
    <cfRule type="expression" dxfId="233" priority="279">
      <formula>AND((#REF!="High"),(N28="Mitigate"))</formula>
    </cfRule>
    <cfRule type="expression" dxfId="232" priority="280">
      <formula>AND((#REF!="Medium"),(N28="Mitigate"))</formula>
    </cfRule>
  </conditionalFormatting>
  <conditionalFormatting sqref="T28">
    <cfRule type="cellIs" dxfId="231" priority="261" operator="equal">
      <formula>"Extreme"</formula>
    </cfRule>
    <cfRule type="cellIs" dxfId="230" priority="262" operator="equal">
      <formula>"Low"</formula>
    </cfRule>
    <cfRule type="cellIs" dxfId="229" priority="263" operator="equal">
      <formula>"High"</formula>
    </cfRule>
    <cfRule type="cellIs" dxfId="228" priority="264" operator="equal">
      <formula>"Medium"</formula>
    </cfRule>
  </conditionalFormatting>
  <conditionalFormatting sqref="T28">
    <cfRule type="cellIs" dxfId="227" priority="257" operator="equal">
      <formula>"Extreme"</formula>
    </cfRule>
    <cfRule type="cellIs" dxfId="226" priority="258" operator="equal">
      <formula>"Low"</formula>
    </cfRule>
    <cfRule type="cellIs" dxfId="225" priority="259" operator="equal">
      <formula>"High"</formula>
    </cfRule>
    <cfRule type="cellIs" dxfId="224" priority="260" operator="equal">
      <formula>"Medium"</formula>
    </cfRule>
  </conditionalFormatting>
  <conditionalFormatting sqref="I27">
    <cfRule type="cellIs" dxfId="223" priority="253" operator="equal">
      <formula>"Extreme"</formula>
    </cfRule>
    <cfRule type="cellIs" dxfId="222" priority="254" operator="equal">
      <formula>"Low"</formula>
    </cfRule>
    <cfRule type="cellIs" dxfId="221" priority="255" operator="equal">
      <formula>"High"</formula>
    </cfRule>
    <cfRule type="cellIs" dxfId="220" priority="256" operator="equal">
      <formula>"Medium"</formula>
    </cfRule>
  </conditionalFormatting>
  <conditionalFormatting sqref="M27">
    <cfRule type="cellIs" dxfId="219" priority="245" operator="equal">
      <formula>"Extreme"</formula>
    </cfRule>
    <cfRule type="cellIs" dxfId="218" priority="246" operator="equal">
      <formula>"Low"</formula>
    </cfRule>
    <cfRule type="cellIs" dxfId="217" priority="247" operator="equal">
      <formula>"High"</formula>
    </cfRule>
    <cfRule type="cellIs" dxfId="216" priority="248" operator="equal">
      <formula>"Medium"</formula>
    </cfRule>
  </conditionalFormatting>
  <conditionalFormatting sqref="M27">
    <cfRule type="cellIs" dxfId="215" priority="241" operator="equal">
      <formula>"Extreme"</formula>
    </cfRule>
    <cfRule type="cellIs" dxfId="214" priority="242" operator="equal">
      <formula>"Low"</formula>
    </cfRule>
    <cfRule type="cellIs" dxfId="213" priority="243" operator="equal">
      <formula>"High"</formula>
    </cfRule>
    <cfRule type="cellIs" dxfId="212" priority="244" operator="equal">
      <formula>"Medium"</formula>
    </cfRule>
  </conditionalFormatting>
  <conditionalFormatting sqref="N27">
    <cfRule type="expression" dxfId="211" priority="237">
      <formula>AND((M27="Extreme"),(N27="Mitigate"))</formula>
    </cfRule>
    <cfRule type="expression" dxfId="210" priority="238">
      <formula>AND((M27="Low"),(N27="Accepted"))</formula>
    </cfRule>
    <cfRule type="expression" dxfId="209" priority="239">
      <formula>AND((M27="High"),(N27="Mitigate"))</formula>
    </cfRule>
    <cfRule type="expression" dxfId="208" priority="240">
      <formula>AND((M27="Medium"),(N27="Mitigate"))</formula>
    </cfRule>
  </conditionalFormatting>
  <conditionalFormatting sqref="N27">
    <cfRule type="expression" dxfId="207" priority="249">
      <formula>AND((#REF!="Extreme"),(N27="Mitigate"))</formula>
    </cfRule>
    <cfRule type="expression" dxfId="206" priority="250">
      <formula>AND((#REF!="Low"),(N27="Accepted"))</formula>
    </cfRule>
    <cfRule type="expression" dxfId="205" priority="251">
      <formula>AND((#REF!="High"),(N27="Mitigate"))</formula>
    </cfRule>
    <cfRule type="expression" dxfId="204" priority="252">
      <formula>AND((#REF!="Medium"),(N27="Mitigate"))</formula>
    </cfRule>
  </conditionalFormatting>
  <conditionalFormatting sqref="T27">
    <cfRule type="cellIs" dxfId="203" priority="233" operator="equal">
      <formula>"Extreme"</formula>
    </cfRule>
    <cfRule type="cellIs" dxfId="202" priority="234" operator="equal">
      <formula>"Low"</formula>
    </cfRule>
    <cfRule type="cellIs" dxfId="201" priority="235" operator="equal">
      <formula>"High"</formula>
    </cfRule>
    <cfRule type="cellIs" dxfId="200" priority="236" operator="equal">
      <formula>"Medium"</formula>
    </cfRule>
  </conditionalFormatting>
  <conditionalFormatting sqref="T27">
    <cfRule type="cellIs" dxfId="199" priority="229" operator="equal">
      <formula>"Extreme"</formula>
    </cfRule>
    <cfRule type="cellIs" dxfId="198" priority="230" operator="equal">
      <formula>"Low"</formula>
    </cfRule>
    <cfRule type="cellIs" dxfId="197" priority="231" operator="equal">
      <formula>"High"</formula>
    </cfRule>
    <cfRule type="cellIs" dxfId="196" priority="232" operator="equal">
      <formula>"Medium"</formula>
    </cfRule>
  </conditionalFormatting>
  <conditionalFormatting sqref="I25">
    <cfRule type="cellIs" dxfId="195" priority="225" operator="equal">
      <formula>"Extreme"</formula>
    </cfRule>
    <cfRule type="cellIs" dxfId="194" priority="226" operator="equal">
      <formula>"Low"</formula>
    </cfRule>
    <cfRule type="cellIs" dxfId="193" priority="227" operator="equal">
      <formula>"High"</formula>
    </cfRule>
    <cfRule type="cellIs" dxfId="192" priority="228" operator="equal">
      <formula>"Medium"</formula>
    </cfRule>
  </conditionalFormatting>
  <conditionalFormatting sqref="M25">
    <cfRule type="cellIs" dxfId="191" priority="217" operator="equal">
      <formula>"Extreme"</formula>
    </cfRule>
    <cfRule type="cellIs" dxfId="190" priority="218" operator="equal">
      <formula>"Low"</formula>
    </cfRule>
    <cfRule type="cellIs" dxfId="189" priority="219" operator="equal">
      <formula>"High"</formula>
    </cfRule>
    <cfRule type="cellIs" dxfId="188" priority="220" operator="equal">
      <formula>"Medium"</formula>
    </cfRule>
  </conditionalFormatting>
  <conditionalFormatting sqref="M25">
    <cfRule type="cellIs" dxfId="187" priority="213" operator="equal">
      <formula>"Extreme"</formula>
    </cfRule>
    <cfRule type="cellIs" dxfId="186" priority="214" operator="equal">
      <formula>"Low"</formula>
    </cfRule>
    <cfRule type="cellIs" dxfId="185" priority="215" operator="equal">
      <formula>"High"</formula>
    </cfRule>
    <cfRule type="cellIs" dxfId="184" priority="216" operator="equal">
      <formula>"Medium"</formula>
    </cfRule>
  </conditionalFormatting>
  <conditionalFormatting sqref="N25">
    <cfRule type="expression" dxfId="183" priority="209">
      <formula>AND((M25="Extreme"),(N25="Mitigate"))</formula>
    </cfRule>
    <cfRule type="expression" dxfId="182" priority="210">
      <formula>AND((M25="Low"),(N25="Accepted"))</formula>
    </cfRule>
    <cfRule type="expression" dxfId="181" priority="211">
      <formula>AND((M25="High"),(N25="Mitigate"))</formula>
    </cfRule>
    <cfRule type="expression" dxfId="180" priority="212">
      <formula>AND((M25="Medium"),(N25="Mitigate"))</formula>
    </cfRule>
  </conditionalFormatting>
  <conditionalFormatting sqref="N25">
    <cfRule type="expression" dxfId="179" priority="221">
      <formula>AND((#REF!="Extreme"),(N25="Mitigate"))</formula>
    </cfRule>
    <cfRule type="expression" dxfId="178" priority="222">
      <formula>AND((#REF!="Low"),(N25="Accepted"))</formula>
    </cfRule>
    <cfRule type="expression" dxfId="177" priority="223">
      <formula>AND((#REF!="High"),(N25="Mitigate"))</formula>
    </cfRule>
    <cfRule type="expression" dxfId="176" priority="224">
      <formula>AND((#REF!="Medium"),(N25="Mitigate"))</formula>
    </cfRule>
  </conditionalFormatting>
  <conditionalFormatting sqref="T25">
    <cfRule type="cellIs" dxfId="175" priority="205" operator="equal">
      <formula>"Extreme"</formula>
    </cfRule>
    <cfRule type="cellIs" dxfId="174" priority="206" operator="equal">
      <formula>"Low"</formula>
    </cfRule>
    <cfRule type="cellIs" dxfId="173" priority="207" operator="equal">
      <formula>"High"</formula>
    </cfRule>
    <cfRule type="cellIs" dxfId="172" priority="208" operator="equal">
      <formula>"Medium"</formula>
    </cfRule>
  </conditionalFormatting>
  <conditionalFormatting sqref="T25">
    <cfRule type="cellIs" dxfId="171" priority="201" operator="equal">
      <formula>"Extreme"</formula>
    </cfRule>
    <cfRule type="cellIs" dxfId="170" priority="202" operator="equal">
      <formula>"Low"</formula>
    </cfRule>
    <cfRule type="cellIs" dxfId="169" priority="203" operator="equal">
      <formula>"High"</formula>
    </cfRule>
    <cfRule type="cellIs" dxfId="168" priority="204" operator="equal">
      <formula>"Medium"</formula>
    </cfRule>
  </conditionalFormatting>
  <conditionalFormatting sqref="M35">
    <cfRule type="cellIs" dxfId="167" priority="193" operator="equal">
      <formula>"Extreme"</formula>
    </cfRule>
    <cfRule type="cellIs" dxfId="166" priority="194" operator="equal">
      <formula>"Low"</formula>
    </cfRule>
    <cfRule type="cellIs" dxfId="165" priority="195" operator="equal">
      <formula>"High"</formula>
    </cfRule>
    <cfRule type="cellIs" dxfId="164" priority="196" operator="equal">
      <formula>"Medium"</formula>
    </cfRule>
  </conditionalFormatting>
  <conditionalFormatting sqref="N35">
    <cfRule type="expression" dxfId="163" priority="189">
      <formula>AND((M35="Extreme"),(N35="Mitigate"))</formula>
    </cfRule>
    <cfRule type="expression" dxfId="162" priority="190">
      <formula>AND((M35="Low"),(N35="Accepted"))</formula>
    </cfRule>
    <cfRule type="expression" dxfId="161" priority="191">
      <formula>AND((M35="High"),(N35="Mitigate"))</formula>
    </cfRule>
    <cfRule type="expression" dxfId="160" priority="192">
      <formula>AND((M35="Medium"),(N35="Mitigate"))</formula>
    </cfRule>
  </conditionalFormatting>
  <conditionalFormatting sqref="N35">
    <cfRule type="expression" dxfId="159" priority="197">
      <formula>AND((#REF!="Extreme"),(N35="Mitigate"))</formula>
    </cfRule>
    <cfRule type="expression" dxfId="158" priority="198">
      <formula>AND((#REF!="Low"),(N35="Accepted"))</formula>
    </cfRule>
    <cfRule type="expression" dxfId="157" priority="199">
      <formula>AND((#REF!="High"),(N35="Mitigate"))</formula>
    </cfRule>
    <cfRule type="expression" dxfId="156" priority="200">
      <formula>AND((#REF!="Medium"),(N35="Mitigate"))</formula>
    </cfRule>
  </conditionalFormatting>
  <conditionalFormatting sqref="T35">
    <cfRule type="cellIs" dxfId="155" priority="185" operator="equal">
      <formula>"Extreme"</formula>
    </cfRule>
    <cfRule type="cellIs" dxfId="154" priority="186" operator="equal">
      <formula>"Low"</formula>
    </cfRule>
    <cfRule type="cellIs" dxfId="153" priority="187" operator="equal">
      <formula>"High"</formula>
    </cfRule>
    <cfRule type="cellIs" dxfId="152" priority="188" operator="equal">
      <formula>"Medium"</formula>
    </cfRule>
  </conditionalFormatting>
  <conditionalFormatting sqref="M36">
    <cfRule type="cellIs" dxfId="151" priority="161" operator="equal">
      <formula>"Extreme"</formula>
    </cfRule>
    <cfRule type="cellIs" dxfId="150" priority="162" operator="equal">
      <formula>"Low"</formula>
    </cfRule>
    <cfRule type="cellIs" dxfId="149" priority="163" operator="equal">
      <formula>"High"</formula>
    </cfRule>
    <cfRule type="cellIs" dxfId="148" priority="164" operator="equal">
      <formula>"Medium"</formula>
    </cfRule>
  </conditionalFormatting>
  <conditionalFormatting sqref="N36">
    <cfRule type="expression" dxfId="147" priority="157">
      <formula>AND((M36="Extreme"),(N36="Mitigate"))</formula>
    </cfRule>
    <cfRule type="expression" dxfId="146" priority="158">
      <formula>AND((M36="Low"),(N36="Accepted"))</formula>
    </cfRule>
    <cfRule type="expression" dxfId="145" priority="159">
      <formula>AND((M36="High"),(N36="Mitigate"))</formula>
    </cfRule>
    <cfRule type="expression" dxfId="144" priority="160">
      <formula>AND((M36="Medium"),(N36="Mitigate"))</formula>
    </cfRule>
  </conditionalFormatting>
  <conditionalFormatting sqref="N36">
    <cfRule type="expression" dxfId="143" priority="165">
      <formula>AND((#REF!="Extreme"),(N36="Mitigate"))</formula>
    </cfRule>
    <cfRule type="expression" dxfId="142" priority="166">
      <formula>AND((#REF!="Low"),(N36="Accepted"))</formula>
    </cfRule>
    <cfRule type="expression" dxfId="141" priority="167">
      <formula>AND((#REF!="High"),(N36="Mitigate"))</formula>
    </cfRule>
    <cfRule type="expression" dxfId="140" priority="168">
      <formula>AND((#REF!="Medium"),(N36="Mitigate"))</formula>
    </cfRule>
  </conditionalFormatting>
  <conditionalFormatting sqref="T36">
    <cfRule type="cellIs" dxfId="139" priority="153" operator="equal">
      <formula>"Extreme"</formula>
    </cfRule>
    <cfRule type="cellIs" dxfId="138" priority="154" operator="equal">
      <formula>"Low"</formula>
    </cfRule>
    <cfRule type="cellIs" dxfId="137" priority="155" operator="equal">
      <formula>"High"</formula>
    </cfRule>
    <cfRule type="cellIs" dxfId="136" priority="156" operator="equal">
      <formula>"Medium"</formula>
    </cfRule>
  </conditionalFormatting>
  <conditionalFormatting sqref="M44">
    <cfRule type="cellIs" dxfId="135" priority="129" operator="equal">
      <formula>"Extreme"</formula>
    </cfRule>
    <cfRule type="cellIs" dxfId="134" priority="130" operator="equal">
      <formula>"Low"</formula>
    </cfRule>
    <cfRule type="cellIs" dxfId="133" priority="131" operator="equal">
      <formula>"High"</formula>
    </cfRule>
    <cfRule type="cellIs" dxfId="132" priority="132" operator="equal">
      <formula>"Medium"</formula>
    </cfRule>
  </conditionalFormatting>
  <conditionalFormatting sqref="N44">
    <cfRule type="expression" dxfId="131" priority="125">
      <formula>AND((M44="Extreme"),(N44="Mitigate"))</formula>
    </cfRule>
    <cfRule type="expression" dxfId="130" priority="126">
      <formula>AND((M44="Low"),(N44="Accepted"))</formula>
    </cfRule>
    <cfRule type="expression" dxfId="129" priority="127">
      <formula>AND((M44="High"),(N44="Mitigate"))</formula>
    </cfRule>
    <cfRule type="expression" dxfId="128" priority="128">
      <formula>AND((M44="Medium"),(N44="Mitigate"))</formula>
    </cfRule>
  </conditionalFormatting>
  <conditionalFormatting sqref="N44">
    <cfRule type="expression" dxfId="127" priority="133">
      <formula>AND((#REF!="Extreme"),(N44="Mitigate"))</formula>
    </cfRule>
    <cfRule type="expression" dxfId="126" priority="134">
      <formula>AND((#REF!="Low"),(N44="Accepted"))</formula>
    </cfRule>
    <cfRule type="expression" dxfId="125" priority="135">
      <formula>AND((#REF!="High"),(N44="Mitigate"))</formula>
    </cfRule>
    <cfRule type="expression" dxfId="124" priority="136">
      <formula>AND((#REF!="Medium"),(N44="Mitigate"))</formula>
    </cfRule>
  </conditionalFormatting>
  <conditionalFormatting sqref="T44">
    <cfRule type="cellIs" dxfId="123" priority="121" operator="equal">
      <formula>"Extreme"</formula>
    </cfRule>
    <cfRule type="cellIs" dxfId="122" priority="122" operator="equal">
      <formula>"Low"</formula>
    </cfRule>
    <cfRule type="cellIs" dxfId="121" priority="123" operator="equal">
      <formula>"High"</formula>
    </cfRule>
    <cfRule type="cellIs" dxfId="120" priority="124" operator="equal">
      <formula>"Medium"</formula>
    </cfRule>
  </conditionalFormatting>
  <conditionalFormatting sqref="M19:M21">
    <cfRule type="cellIs" dxfId="119" priority="113" operator="equal">
      <formula>"Extreme"</formula>
    </cfRule>
    <cfRule type="cellIs" dxfId="118" priority="114" operator="equal">
      <formula>"Low"</formula>
    </cfRule>
    <cfRule type="cellIs" dxfId="117" priority="115" operator="equal">
      <formula>"High"</formula>
    </cfRule>
    <cfRule type="cellIs" dxfId="116" priority="116" operator="equal">
      <formula>"Medium"</formula>
    </cfRule>
  </conditionalFormatting>
  <conditionalFormatting sqref="N19:N21">
    <cfRule type="expression" dxfId="115" priority="109">
      <formula>AND((M19="Extreme"),(N19="Mitigate"))</formula>
    </cfRule>
    <cfRule type="expression" dxfId="114" priority="110">
      <formula>AND((M19="Low"),(N19="Accepted"))</formula>
    </cfRule>
    <cfRule type="expression" dxfId="113" priority="111">
      <formula>AND((M19="High"),(N19="Mitigate"))</formula>
    </cfRule>
    <cfRule type="expression" dxfId="112" priority="112">
      <formula>AND((M19="Medium"),(N19="Mitigate"))</formula>
    </cfRule>
  </conditionalFormatting>
  <conditionalFormatting sqref="I19">
    <cfRule type="cellIs" dxfId="111" priority="105" operator="equal">
      <formula>"Extreme"</formula>
    </cfRule>
    <cfRule type="cellIs" dxfId="110" priority="106" operator="equal">
      <formula>"Low"</formula>
    </cfRule>
    <cfRule type="cellIs" dxfId="109" priority="107" operator="equal">
      <formula>"High"</formula>
    </cfRule>
    <cfRule type="cellIs" dxfId="108" priority="108" operator="equal">
      <formula>"Medium"</formula>
    </cfRule>
  </conditionalFormatting>
  <conditionalFormatting sqref="T19">
    <cfRule type="cellIs" dxfId="107" priority="97" operator="equal">
      <formula>"Extreme"</formula>
    </cfRule>
    <cfRule type="cellIs" dxfId="106" priority="98" operator="equal">
      <formula>"Low"</formula>
    </cfRule>
    <cfRule type="cellIs" dxfId="105" priority="99" operator="equal">
      <formula>"High"</formula>
    </cfRule>
    <cfRule type="cellIs" dxfId="104" priority="100" operator="equal">
      <formula>"Medium"</formula>
    </cfRule>
  </conditionalFormatting>
  <conditionalFormatting sqref="M45">
    <cfRule type="cellIs" dxfId="103" priority="89" operator="equal">
      <formula>"Extreme"</formula>
    </cfRule>
    <cfRule type="cellIs" dxfId="102" priority="90" operator="equal">
      <formula>"Low"</formula>
    </cfRule>
    <cfRule type="cellIs" dxfId="101" priority="91" operator="equal">
      <formula>"High"</formula>
    </cfRule>
    <cfRule type="cellIs" dxfId="100" priority="92" operator="equal">
      <formula>"Medium"</formula>
    </cfRule>
  </conditionalFormatting>
  <conditionalFormatting sqref="I19">
    <cfRule type="cellIs" dxfId="99" priority="101" operator="equal">
      <formula>"Extreme"</formula>
    </cfRule>
    <cfRule type="cellIs" dxfId="98" priority="102" operator="equal">
      <formula>"Low"</formula>
    </cfRule>
    <cfRule type="cellIs" dxfId="97" priority="103" operator="equal">
      <formula>"High"</formula>
    </cfRule>
    <cfRule type="cellIs" dxfId="96" priority="104" operator="equal">
      <formula>"Medium"</formula>
    </cfRule>
  </conditionalFormatting>
  <conditionalFormatting sqref="N19:N21">
    <cfRule type="expression" dxfId="95" priority="117">
      <formula>AND((#REF!="Extreme"),(N19="Mitigate"))</formula>
    </cfRule>
    <cfRule type="expression" dxfId="94" priority="118">
      <formula>AND((#REF!="Low"),(N19="Accepted"))</formula>
    </cfRule>
    <cfRule type="expression" dxfId="93" priority="119">
      <formula>AND((#REF!="High"),(N19="Mitigate"))</formula>
    </cfRule>
    <cfRule type="expression" dxfId="92" priority="120">
      <formula>AND((#REF!="Medium"),(N19="Mitigate"))</formula>
    </cfRule>
  </conditionalFormatting>
  <conditionalFormatting sqref="T45">
    <cfRule type="cellIs" dxfId="91" priority="81" operator="equal">
      <formula>"Extreme"</formula>
    </cfRule>
    <cfRule type="cellIs" dxfId="90" priority="82" operator="equal">
      <formula>"Low"</formula>
    </cfRule>
    <cfRule type="cellIs" dxfId="89" priority="83" operator="equal">
      <formula>"High"</formula>
    </cfRule>
    <cfRule type="cellIs" dxfId="88" priority="84" operator="equal">
      <formula>"Medium"</formula>
    </cfRule>
  </conditionalFormatting>
  <conditionalFormatting sqref="M41">
    <cfRule type="cellIs" dxfId="87" priority="73" operator="equal">
      <formula>"Extreme"</formula>
    </cfRule>
    <cfRule type="cellIs" dxfId="86" priority="74" operator="equal">
      <formula>"Low"</formula>
    </cfRule>
    <cfRule type="cellIs" dxfId="85" priority="75" operator="equal">
      <formula>"High"</formula>
    </cfRule>
    <cfRule type="cellIs" dxfId="84" priority="76" operator="equal">
      <formula>"Medium"</formula>
    </cfRule>
  </conditionalFormatting>
  <conditionalFormatting sqref="N45">
    <cfRule type="expression" dxfId="83" priority="85">
      <formula>AND((M45="Extreme"),(N45="Mitigate"))</formula>
    </cfRule>
    <cfRule type="expression" dxfId="82" priority="86">
      <formula>AND((M45="Low"),(N45="Accepted"))</formula>
    </cfRule>
    <cfRule type="expression" dxfId="81" priority="87">
      <formula>AND((M45="High"),(N45="Mitigate"))</formula>
    </cfRule>
    <cfRule type="expression" dxfId="80" priority="88">
      <formula>AND((M45="Medium"),(N45="Mitigate"))</formula>
    </cfRule>
  </conditionalFormatting>
  <conditionalFormatting sqref="N45">
    <cfRule type="expression" dxfId="79" priority="93">
      <formula>AND((#REF!="Extreme"),(N45="Mitigate"))</formula>
    </cfRule>
    <cfRule type="expression" dxfId="78" priority="94">
      <formula>AND((#REF!="Low"),(N45="Accepted"))</formula>
    </cfRule>
    <cfRule type="expression" dxfId="77" priority="95">
      <formula>AND((#REF!="High"),(N45="Mitigate"))</formula>
    </cfRule>
    <cfRule type="expression" dxfId="76" priority="96">
      <formula>AND((#REF!="Medium"),(N45="Mitigate"))</formula>
    </cfRule>
  </conditionalFormatting>
  <conditionalFormatting sqref="N41">
    <cfRule type="expression" dxfId="75" priority="69">
      <formula>AND((M41="Extreme"),(N41="Mitigate"))</formula>
    </cfRule>
    <cfRule type="expression" dxfId="74" priority="70">
      <formula>AND((M41="Low"),(N41="Accepted"))</formula>
    </cfRule>
    <cfRule type="expression" dxfId="73" priority="71">
      <formula>AND((M41="High"),(N41="Mitigate"))</formula>
    </cfRule>
    <cfRule type="expression" dxfId="72" priority="72">
      <formula>AND((M41="Medium"),(N41="Mitigate"))</formula>
    </cfRule>
  </conditionalFormatting>
  <conditionalFormatting sqref="N41">
    <cfRule type="expression" dxfId="71" priority="77">
      <formula>AND((#REF!="Extreme"),(N41="Mitigate"))</formula>
    </cfRule>
    <cfRule type="expression" dxfId="70" priority="78">
      <formula>AND((#REF!="Low"),(N41="Accepted"))</formula>
    </cfRule>
    <cfRule type="expression" dxfId="69" priority="79">
      <formula>AND((#REF!="High"),(N41="Mitigate"))</formula>
    </cfRule>
    <cfRule type="expression" dxfId="68" priority="80">
      <formula>AND((#REF!="Medium"),(N41="Mitigate"))</formula>
    </cfRule>
  </conditionalFormatting>
  <conditionalFormatting sqref="T41">
    <cfRule type="cellIs" dxfId="67" priority="65" operator="equal">
      <formula>"Extreme"</formula>
    </cfRule>
    <cfRule type="cellIs" dxfId="66" priority="66" operator="equal">
      <formula>"Low"</formula>
    </cfRule>
    <cfRule type="cellIs" dxfId="65" priority="67" operator="equal">
      <formula>"High"</formula>
    </cfRule>
    <cfRule type="cellIs" dxfId="64" priority="68" operator="equal">
      <formula>"Medium"</formula>
    </cfRule>
  </conditionalFormatting>
  <conditionalFormatting sqref="M50">
    <cfRule type="cellIs" dxfId="63" priority="57" operator="equal">
      <formula>"Extreme"</formula>
    </cfRule>
    <cfRule type="cellIs" dxfId="62" priority="58" operator="equal">
      <formula>"Low"</formula>
    </cfRule>
    <cfRule type="cellIs" dxfId="61" priority="59" operator="equal">
      <formula>"High"</formula>
    </cfRule>
    <cfRule type="cellIs" dxfId="60" priority="60" operator="equal">
      <formula>"Medium"</formula>
    </cfRule>
  </conditionalFormatting>
  <conditionalFormatting sqref="N50">
    <cfRule type="expression" dxfId="59" priority="53">
      <formula>AND((M50="Extreme"),(N50="Mitigate"))</formula>
    </cfRule>
    <cfRule type="expression" dxfId="58" priority="54">
      <formula>AND((M50="Low"),(N50="Accepted"))</formula>
    </cfRule>
    <cfRule type="expression" dxfId="57" priority="55">
      <formula>AND((M50="High"),(N50="Mitigate"))</formula>
    </cfRule>
    <cfRule type="expression" dxfId="56" priority="56">
      <formula>AND((M50="Medium"),(N50="Mitigate"))</formula>
    </cfRule>
  </conditionalFormatting>
  <conditionalFormatting sqref="N50">
    <cfRule type="expression" dxfId="55" priority="61">
      <formula>AND((#REF!="Extreme"),(N50="Mitigate"))</formula>
    </cfRule>
    <cfRule type="expression" dxfId="54" priority="62">
      <formula>AND((#REF!="Low"),(N50="Accepted"))</formula>
    </cfRule>
    <cfRule type="expression" dxfId="53" priority="63">
      <formula>AND((#REF!="High"),(N50="Mitigate"))</formula>
    </cfRule>
    <cfRule type="expression" dxfId="52" priority="64">
      <formula>AND((#REF!="Medium"),(N50="Mitigate"))</formula>
    </cfRule>
  </conditionalFormatting>
  <conditionalFormatting sqref="T50">
    <cfRule type="cellIs" dxfId="51" priority="49" operator="equal">
      <formula>"Extreme"</formula>
    </cfRule>
    <cfRule type="cellIs" dxfId="50" priority="50" operator="equal">
      <formula>"Low"</formula>
    </cfRule>
    <cfRule type="cellIs" dxfId="49" priority="51" operator="equal">
      <formula>"High"</formula>
    </cfRule>
    <cfRule type="cellIs" dxfId="48" priority="52" operator="equal">
      <formula>"Medium"</formula>
    </cfRule>
  </conditionalFormatting>
  <conditionalFormatting sqref="M51">
    <cfRule type="cellIs" dxfId="47" priority="41" operator="equal">
      <formula>"Extreme"</formula>
    </cfRule>
    <cfRule type="cellIs" dxfId="46" priority="42" operator="equal">
      <formula>"Low"</formula>
    </cfRule>
    <cfRule type="cellIs" dxfId="45" priority="43" operator="equal">
      <formula>"High"</formula>
    </cfRule>
    <cfRule type="cellIs" dxfId="44" priority="44" operator="equal">
      <formula>"Medium"</formula>
    </cfRule>
  </conditionalFormatting>
  <conditionalFormatting sqref="N51">
    <cfRule type="expression" dxfId="43" priority="37">
      <formula>AND((M51="Extreme"),(N51="Mitigate"))</formula>
    </cfRule>
    <cfRule type="expression" dxfId="42" priority="38">
      <formula>AND((M51="Low"),(N51="Accepted"))</formula>
    </cfRule>
    <cfRule type="expression" dxfId="41" priority="39">
      <formula>AND((M51="High"),(N51="Mitigate"))</formula>
    </cfRule>
    <cfRule type="expression" dxfId="40" priority="40">
      <formula>AND((M51="Medium"),(N51="Mitigate"))</formula>
    </cfRule>
  </conditionalFormatting>
  <conditionalFormatting sqref="N51">
    <cfRule type="expression" dxfId="39" priority="45">
      <formula>AND((#REF!="Extreme"),(N51="Mitigate"))</formula>
    </cfRule>
    <cfRule type="expression" dxfId="38" priority="46">
      <formula>AND((#REF!="Low"),(N51="Accepted"))</formula>
    </cfRule>
    <cfRule type="expression" dxfId="37" priority="47">
      <formula>AND((#REF!="High"),(N51="Mitigate"))</formula>
    </cfRule>
    <cfRule type="expression" dxfId="36" priority="48">
      <formula>AND((#REF!="Medium"),(N51="Mitigate"))</formula>
    </cfRule>
  </conditionalFormatting>
  <conditionalFormatting sqref="T51">
    <cfRule type="cellIs" dxfId="35" priority="33" operator="equal">
      <formula>"Extreme"</formula>
    </cfRule>
    <cfRule type="cellIs" dxfId="34" priority="34" operator="equal">
      <formula>"Low"</formula>
    </cfRule>
    <cfRule type="cellIs" dxfId="33" priority="35" operator="equal">
      <formula>"High"</formula>
    </cfRule>
    <cfRule type="cellIs" dxfId="32" priority="36" operator="equal">
      <formula>"Medium"</formula>
    </cfRule>
  </conditionalFormatting>
  <conditionalFormatting sqref="M33">
    <cfRule type="cellIs" dxfId="31" priority="25" operator="equal">
      <formula>"Extreme"</formula>
    </cfRule>
    <cfRule type="cellIs" dxfId="30" priority="26" operator="equal">
      <formula>"Low"</formula>
    </cfRule>
    <cfRule type="cellIs" dxfId="29" priority="27" operator="equal">
      <formula>"High"</formula>
    </cfRule>
    <cfRule type="cellIs" dxfId="28" priority="28" operator="equal">
      <formula>"Medium"</formula>
    </cfRule>
  </conditionalFormatting>
  <conditionalFormatting sqref="N33">
    <cfRule type="expression" dxfId="27" priority="21">
      <formula>AND((M33="Extreme"),(N33="Mitigate"))</formula>
    </cfRule>
    <cfRule type="expression" dxfId="26" priority="22">
      <formula>AND((M33="Low"),(N33="Accepted"))</formula>
    </cfRule>
    <cfRule type="expression" dxfId="25" priority="23">
      <formula>AND((M33="High"),(N33="Mitigate"))</formula>
    </cfRule>
    <cfRule type="expression" dxfId="24" priority="24">
      <formula>AND((M33="Medium"),(N33="Mitigate"))</formula>
    </cfRule>
  </conditionalFormatting>
  <conditionalFormatting sqref="N33">
    <cfRule type="expression" dxfId="23" priority="29">
      <formula>AND((#REF!="Extreme"),(N33="Mitigate"))</formula>
    </cfRule>
    <cfRule type="expression" dxfId="22" priority="30">
      <formula>AND((#REF!="Low"),(N33="Accepted"))</formula>
    </cfRule>
    <cfRule type="expression" dxfId="21" priority="31">
      <formula>AND((#REF!="High"),(N33="Mitigate"))</formula>
    </cfRule>
    <cfRule type="expression" dxfId="20" priority="32">
      <formula>AND((#REF!="Medium"),(N33="Mitigate"))</formula>
    </cfRule>
  </conditionalFormatting>
  <conditionalFormatting sqref="T33">
    <cfRule type="cellIs" dxfId="19" priority="17" operator="equal">
      <formula>"Extreme"</formula>
    </cfRule>
    <cfRule type="cellIs" dxfId="18" priority="18" operator="equal">
      <formula>"Low"</formula>
    </cfRule>
    <cfRule type="cellIs" dxfId="17" priority="19" operator="equal">
      <formula>"High"</formula>
    </cfRule>
    <cfRule type="cellIs" dxfId="16" priority="20" operator="equal">
      <formula>"Medium"</formula>
    </cfRule>
  </conditionalFormatting>
  <conditionalFormatting sqref="M32">
    <cfRule type="cellIs" dxfId="15" priority="9" operator="equal">
      <formula>"Extreme"</formula>
    </cfRule>
    <cfRule type="cellIs" dxfId="14" priority="10" operator="equal">
      <formula>"Low"</formula>
    </cfRule>
    <cfRule type="cellIs" dxfId="13" priority="11" operator="equal">
      <formula>"High"</formula>
    </cfRule>
    <cfRule type="cellIs" dxfId="12" priority="12" operator="equal">
      <formula>"Medium"</formula>
    </cfRule>
  </conditionalFormatting>
  <conditionalFormatting sqref="N32">
    <cfRule type="expression" dxfId="11" priority="5">
      <formula>AND((M32="Extreme"),(N32="Mitigate"))</formula>
    </cfRule>
    <cfRule type="expression" dxfId="10" priority="6">
      <formula>AND((M32="Low"),(N32="Accepted"))</formula>
    </cfRule>
    <cfRule type="expression" dxfId="9" priority="7">
      <formula>AND((M32="High"),(N32="Mitigate"))</formula>
    </cfRule>
    <cfRule type="expression" dxfId="8" priority="8">
      <formula>AND((M32="Medium"),(N32="Mitigate"))</formula>
    </cfRule>
  </conditionalFormatting>
  <conditionalFormatting sqref="N32">
    <cfRule type="expression" dxfId="7" priority="13">
      <formula>AND((#REF!="Extreme"),(N32="Mitigate"))</formula>
    </cfRule>
    <cfRule type="expression" dxfId="6" priority="14">
      <formula>AND((#REF!="Low"),(N32="Accepted"))</formula>
    </cfRule>
    <cfRule type="expression" dxfId="5" priority="15">
      <formula>AND((#REF!="High"),(N32="Mitigate"))</formula>
    </cfRule>
    <cfRule type="expression" dxfId="4" priority="16">
      <formula>AND((#REF!="Medium"),(N32="Mitigate"))</formula>
    </cfRule>
  </conditionalFormatting>
  <conditionalFormatting sqref="T32">
    <cfRule type="cellIs" dxfId="3" priority="1" operator="equal">
      <formula>"Extreme"</formula>
    </cfRule>
    <cfRule type="cellIs" dxfId="2" priority="2" operator="equal">
      <formula>"Low"</formula>
    </cfRule>
    <cfRule type="cellIs" dxfId="1" priority="3" operator="equal">
      <formula>"High"</formula>
    </cfRule>
    <cfRule type="cellIs" dxfId="0" priority="4" operator="equal">
      <formula>"Medium"</formula>
    </cfRule>
  </conditionalFormatting>
  <dataValidations count="2">
    <dataValidation type="list" allowBlank="1" showInputMessage="1" showErrorMessage="1" sqref="L48:L51 H15:H19 L41:L45 S15:S19 L24:L28 H24:H28 S24:S28 L15:L19 S41:S45 S48:S51 S32:S37 L32:L37" xr:uid="{00000000-0002-0000-0000-000000000000}">
      <formula1>ImpactValue</formula1>
    </dataValidation>
    <dataValidation type="list" allowBlank="1" showInputMessage="1" showErrorMessage="1" sqref="K48:K51 G15:G19 K41:K45 R15:R19 K24:K28 G24:G28 R24:R28 K15:K19 R41:R45 R48:R51 R32:R37 K32:K37" xr:uid="{00000000-0002-0000-0000-000001000000}">
      <formula1>LikelihoodValue</formula1>
    </dataValidation>
  </dataValidations>
  <pageMargins left="0.98425196850393704" right="0.70866141732283472" top="0.74803149606299213" bottom="0.94488188976377963" header="0.31496062992125984" footer="0.51181102362204722"/>
  <pageSetup paperSize="9" orientation="portrait" horizontalDpi="0" verticalDpi="0"/>
  <headerFooter>
    <oddFooter>&amp;L&amp;"Calibri,Regular"&amp;K000000Klasifikasi: Internal&amp;R&amp;"Calibri,Regular"&amp;K000000Halaman &amp;P dari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5"/>
  <sheetViews>
    <sheetView zoomScale="80" zoomScaleNormal="80" zoomScalePageLayoutView="150" workbookViewId="0">
      <selection activeCell="F5" sqref="F5:I5"/>
    </sheetView>
  </sheetViews>
  <sheetFormatPr defaultColWidth="8.85546875" defaultRowHeight="15" x14ac:dyDescent="0.25"/>
  <cols>
    <col min="2" max="2" width="12.42578125" bestFit="1" customWidth="1"/>
    <col min="3" max="3" width="10.28515625" bestFit="1" customWidth="1"/>
    <col min="5" max="5" width="16.140625" bestFit="1" customWidth="1"/>
    <col min="6" max="6" width="10.28515625" customWidth="1"/>
    <col min="9" max="9" width="9.85546875" customWidth="1"/>
    <col min="12" max="12" width="41.7109375" customWidth="1"/>
    <col min="13" max="13" width="40.140625" bestFit="1" customWidth="1"/>
    <col min="14" max="14" width="12.85546875" customWidth="1"/>
  </cols>
  <sheetData>
    <row r="2" spans="1:16" s="7" customFormat="1" ht="30" x14ac:dyDescent="0.25">
      <c r="A2" s="20"/>
      <c r="D2" s="19"/>
      <c r="E2" s="40" t="s">
        <v>63</v>
      </c>
      <c r="F2" s="85" t="s">
        <v>125</v>
      </c>
      <c r="G2" s="85"/>
      <c r="H2" s="85"/>
      <c r="I2" s="85"/>
      <c r="K2" s="86" t="s">
        <v>126</v>
      </c>
      <c r="L2" s="86"/>
    </row>
    <row r="3" spans="1:16" s="7" customFormat="1" x14ac:dyDescent="0.25">
      <c r="A3" s="20"/>
      <c r="D3" s="30"/>
      <c r="E3" s="41" t="s">
        <v>7</v>
      </c>
      <c r="F3" s="87" t="s">
        <v>58</v>
      </c>
      <c r="G3" s="87"/>
      <c r="H3" s="87"/>
      <c r="I3" s="87"/>
      <c r="K3" s="46" t="s">
        <v>122</v>
      </c>
      <c r="L3" s="46"/>
    </row>
    <row r="4" spans="1:16" s="7" customFormat="1" ht="17.100000000000001" customHeight="1" x14ac:dyDescent="0.25">
      <c r="A4" s="20"/>
      <c r="D4" s="30"/>
      <c r="E4" s="41" t="s">
        <v>8</v>
      </c>
      <c r="F4" s="87" t="s">
        <v>59</v>
      </c>
      <c r="G4" s="87"/>
      <c r="H4" s="87"/>
      <c r="I4" s="87"/>
      <c r="K4" s="46" t="s">
        <v>123</v>
      </c>
      <c r="L4" s="46"/>
    </row>
    <row r="5" spans="1:16" s="7" customFormat="1" x14ac:dyDescent="0.25">
      <c r="A5" s="20"/>
      <c r="D5" s="30"/>
      <c r="E5" s="41" t="s">
        <v>12</v>
      </c>
      <c r="F5" s="87" t="s">
        <v>60</v>
      </c>
      <c r="G5" s="87"/>
      <c r="H5" s="87"/>
      <c r="I5" s="87"/>
      <c r="K5" s="46" t="s">
        <v>124</v>
      </c>
      <c r="L5" s="46"/>
    </row>
    <row r="6" spans="1:16" s="7" customFormat="1" ht="17.100000000000001" customHeight="1" x14ac:dyDescent="0.25">
      <c r="A6" s="20"/>
      <c r="D6" s="30"/>
      <c r="E6" s="41" t="s">
        <v>13</v>
      </c>
      <c r="F6" s="87" t="s">
        <v>61</v>
      </c>
      <c r="G6" s="87"/>
      <c r="H6" s="87"/>
      <c r="I6" s="87"/>
      <c r="K6" s="46" t="s">
        <v>121</v>
      </c>
      <c r="L6" s="46"/>
    </row>
    <row r="7" spans="1:16" s="7" customFormat="1" x14ac:dyDescent="0.25">
      <c r="A7" s="20"/>
      <c r="D7" s="30"/>
      <c r="E7" s="41" t="s">
        <v>14</v>
      </c>
      <c r="F7" s="87" t="s">
        <v>62</v>
      </c>
      <c r="G7" s="87"/>
      <c r="H7" s="87"/>
      <c r="I7" s="87"/>
      <c r="K7" s="46" t="s">
        <v>120</v>
      </c>
      <c r="L7" s="46"/>
    </row>
    <row r="8" spans="1:16" ht="17.100000000000001" customHeight="1" x14ac:dyDescent="0.25">
      <c r="A8" s="9"/>
      <c r="D8" s="29"/>
      <c r="E8" s="28"/>
      <c r="F8" s="29"/>
      <c r="K8" s="47"/>
      <c r="L8" s="47"/>
    </row>
    <row r="9" spans="1:16" x14ac:dyDescent="0.25">
      <c r="A9" s="10"/>
      <c r="E9" s="44" t="s">
        <v>57</v>
      </c>
      <c r="F9" s="85" t="s">
        <v>125</v>
      </c>
      <c r="G9" s="85"/>
      <c r="H9" s="85"/>
      <c r="I9" s="85"/>
      <c r="J9" s="42"/>
      <c r="K9" s="86" t="s">
        <v>126</v>
      </c>
      <c r="L9" s="86"/>
      <c r="P9" s="12"/>
    </row>
    <row r="10" spans="1:16" ht="33" customHeight="1" x14ac:dyDescent="0.25">
      <c r="A10" s="11"/>
      <c r="E10" s="45" t="s">
        <v>2</v>
      </c>
      <c r="F10" s="88" t="s">
        <v>77</v>
      </c>
      <c r="G10" s="88"/>
      <c r="H10" s="88"/>
      <c r="I10" s="88"/>
      <c r="J10" s="43"/>
      <c r="K10" s="46" t="s">
        <v>132</v>
      </c>
      <c r="L10" s="46"/>
    </row>
    <row r="11" spans="1:16" x14ac:dyDescent="0.25">
      <c r="A11" s="11"/>
      <c r="E11" s="45" t="s">
        <v>3</v>
      </c>
      <c r="F11" s="89" t="s">
        <v>81</v>
      </c>
      <c r="G11" s="89"/>
      <c r="H11" s="89"/>
      <c r="I11" s="89"/>
      <c r="J11" s="43"/>
      <c r="K11" s="46" t="s">
        <v>133</v>
      </c>
      <c r="L11" s="46"/>
      <c r="O11" s="13"/>
      <c r="P11" s="14"/>
    </row>
    <row r="12" spans="1:16" x14ac:dyDescent="0.25">
      <c r="A12" s="11"/>
      <c r="E12" s="45" t="s">
        <v>4</v>
      </c>
      <c r="F12" s="89" t="s">
        <v>80</v>
      </c>
      <c r="G12" s="89"/>
      <c r="H12" s="89"/>
      <c r="I12" s="89"/>
      <c r="J12" s="43"/>
      <c r="K12" s="46" t="s">
        <v>134</v>
      </c>
      <c r="L12" s="46"/>
      <c r="O12" s="15"/>
      <c r="P12" s="14"/>
    </row>
    <row r="13" spans="1:16" x14ac:dyDescent="0.25">
      <c r="A13" s="11"/>
      <c r="E13" s="45" t="s">
        <v>5</v>
      </c>
      <c r="F13" s="89" t="s">
        <v>78</v>
      </c>
      <c r="G13" s="89"/>
      <c r="H13" s="89"/>
      <c r="I13" s="89"/>
      <c r="J13" s="43"/>
      <c r="K13" s="46" t="s">
        <v>135</v>
      </c>
      <c r="L13" s="46"/>
      <c r="M13" s="39"/>
      <c r="O13" s="15"/>
      <c r="P13" s="14"/>
    </row>
    <row r="14" spans="1:16" ht="17.100000000000001" customHeight="1" x14ac:dyDescent="0.25">
      <c r="A14" s="11"/>
      <c r="E14" s="45" t="s">
        <v>6</v>
      </c>
      <c r="F14" s="89" t="s">
        <v>79</v>
      </c>
      <c r="G14" s="89"/>
      <c r="H14" s="89"/>
      <c r="I14" s="89"/>
      <c r="J14" s="43"/>
      <c r="K14" s="46" t="s">
        <v>136</v>
      </c>
      <c r="L14" s="46"/>
      <c r="M14" s="84"/>
      <c r="O14" s="15"/>
      <c r="P14" s="14"/>
    </row>
    <row r="15" spans="1:16" x14ac:dyDescent="0.25">
      <c r="L15" s="39"/>
      <c r="M15" s="84"/>
    </row>
    <row r="16" spans="1:16" ht="18.95" customHeight="1" x14ac:dyDescent="0.3">
      <c r="B16" t="s">
        <v>0</v>
      </c>
      <c r="C16" t="s">
        <v>1</v>
      </c>
      <c r="E16" s="27" t="s">
        <v>35</v>
      </c>
      <c r="L16" s="39"/>
      <c r="M16" s="84"/>
    </row>
    <row r="17" spans="2:13" x14ac:dyDescent="0.25">
      <c r="B17" t="s">
        <v>25</v>
      </c>
      <c r="C17" t="s">
        <v>30</v>
      </c>
      <c r="E17" s="79" t="s">
        <v>11</v>
      </c>
      <c r="F17" s="81" t="s">
        <v>16</v>
      </c>
      <c r="G17" s="82"/>
      <c r="H17" s="82"/>
      <c r="I17" s="82"/>
      <c r="J17" s="83"/>
      <c r="L17" s="39"/>
      <c r="M17" s="84"/>
    </row>
    <row r="18" spans="2:13" ht="32.1" customHeight="1" x14ac:dyDescent="0.25">
      <c r="B18" t="s">
        <v>26</v>
      </c>
      <c r="C18" t="s">
        <v>31</v>
      </c>
      <c r="E18" s="80"/>
      <c r="F18" s="5" t="s">
        <v>20</v>
      </c>
      <c r="G18" s="5" t="s">
        <v>17</v>
      </c>
      <c r="H18" s="5" t="s">
        <v>10</v>
      </c>
      <c r="I18" s="5" t="s">
        <v>18</v>
      </c>
      <c r="J18" s="5" t="s">
        <v>19</v>
      </c>
      <c r="L18" s="39"/>
      <c r="M18" s="84"/>
    </row>
    <row r="19" spans="2:13" x14ac:dyDescent="0.25">
      <c r="B19" t="s">
        <v>27</v>
      </c>
      <c r="C19" t="s">
        <v>32</v>
      </c>
      <c r="E19" s="6" t="s">
        <v>7</v>
      </c>
      <c r="F19" s="4" t="s">
        <v>17</v>
      </c>
      <c r="G19" s="4" t="s">
        <v>17</v>
      </c>
      <c r="H19" s="3" t="s">
        <v>21</v>
      </c>
      <c r="I19" s="2" t="s">
        <v>18</v>
      </c>
      <c r="J19" s="2" t="s">
        <v>18</v>
      </c>
      <c r="L19" s="39"/>
      <c r="M19" s="84"/>
    </row>
    <row r="20" spans="2:13" x14ac:dyDescent="0.25">
      <c r="B20" t="s">
        <v>28</v>
      </c>
      <c r="C20" t="s">
        <v>33</v>
      </c>
      <c r="E20" s="6" t="s">
        <v>8</v>
      </c>
      <c r="F20" s="4" t="s">
        <v>17</v>
      </c>
      <c r="G20" s="4" t="s">
        <v>17</v>
      </c>
      <c r="H20" s="3" t="s">
        <v>21</v>
      </c>
      <c r="I20" s="2" t="s">
        <v>18</v>
      </c>
      <c r="J20" s="2" t="s">
        <v>18</v>
      </c>
    </row>
    <row r="21" spans="2:13" x14ac:dyDescent="0.25">
      <c r="B21" t="s">
        <v>29</v>
      </c>
      <c r="C21" t="s">
        <v>34</v>
      </c>
      <c r="E21" s="6" t="s">
        <v>12</v>
      </c>
      <c r="F21" s="4" t="s">
        <v>17</v>
      </c>
      <c r="G21" s="4" t="s">
        <v>17</v>
      </c>
      <c r="H21" s="2" t="s">
        <v>18</v>
      </c>
      <c r="I21" s="2" t="s">
        <v>18</v>
      </c>
      <c r="J21" s="1" t="s">
        <v>15</v>
      </c>
    </row>
    <row r="22" spans="2:13" x14ac:dyDescent="0.25">
      <c r="E22" s="6" t="s">
        <v>9</v>
      </c>
      <c r="F22" s="4" t="s">
        <v>17</v>
      </c>
      <c r="G22" s="3" t="s">
        <v>21</v>
      </c>
      <c r="H22" s="2" t="s">
        <v>18</v>
      </c>
      <c r="I22" s="1" t="s">
        <v>15</v>
      </c>
      <c r="J22" s="1" t="s">
        <v>15</v>
      </c>
    </row>
    <row r="23" spans="2:13" x14ac:dyDescent="0.25">
      <c r="E23" s="6" t="s">
        <v>14</v>
      </c>
      <c r="F23" s="4" t="s">
        <v>17</v>
      </c>
      <c r="G23" s="3" t="s">
        <v>21</v>
      </c>
      <c r="H23" s="2" t="s">
        <v>18</v>
      </c>
      <c r="I23" s="1" t="s">
        <v>15</v>
      </c>
      <c r="J23" s="1" t="s">
        <v>15</v>
      </c>
    </row>
    <row r="25" spans="2:13" ht="37.5" x14ac:dyDescent="0.25">
      <c r="E25" s="26" t="s">
        <v>56</v>
      </c>
    </row>
    <row r="26" spans="2:13" x14ac:dyDescent="0.25">
      <c r="E26" s="79" t="s">
        <v>11</v>
      </c>
      <c r="F26" s="81" t="s">
        <v>16</v>
      </c>
      <c r="G26" s="82"/>
      <c r="H26" s="82"/>
      <c r="I26" s="82"/>
      <c r="J26" s="83"/>
    </row>
    <row r="27" spans="2:13" ht="30" x14ac:dyDescent="0.25">
      <c r="E27" s="80"/>
      <c r="F27" s="5" t="s">
        <v>20</v>
      </c>
      <c r="G27" s="5" t="s">
        <v>17</v>
      </c>
      <c r="H27" s="5" t="s">
        <v>10</v>
      </c>
      <c r="I27" s="5" t="s">
        <v>18</v>
      </c>
      <c r="J27" s="5" t="s">
        <v>19</v>
      </c>
    </row>
    <row r="28" spans="2:13" ht="30" x14ac:dyDescent="0.25">
      <c r="E28" s="6" t="s">
        <v>7</v>
      </c>
      <c r="F28" s="4" t="s">
        <v>36</v>
      </c>
      <c r="G28" s="4" t="s">
        <v>36</v>
      </c>
      <c r="H28" s="3" t="s">
        <v>37</v>
      </c>
      <c r="I28" s="2" t="s">
        <v>37</v>
      </c>
      <c r="J28" s="2" t="s">
        <v>37</v>
      </c>
    </row>
    <row r="29" spans="2:13" ht="30" x14ac:dyDescent="0.25">
      <c r="E29" s="6" t="s">
        <v>8</v>
      </c>
      <c r="F29" s="4" t="s">
        <v>36</v>
      </c>
      <c r="G29" s="4" t="s">
        <v>36</v>
      </c>
      <c r="H29" s="3" t="s">
        <v>37</v>
      </c>
      <c r="I29" s="2" t="s">
        <v>37</v>
      </c>
      <c r="J29" s="2" t="s">
        <v>37</v>
      </c>
    </row>
    <row r="30" spans="2:13" ht="30" x14ac:dyDescent="0.25">
      <c r="E30" s="6" t="s">
        <v>12</v>
      </c>
      <c r="F30" s="4" t="s">
        <v>36</v>
      </c>
      <c r="G30" s="4" t="s">
        <v>36</v>
      </c>
      <c r="H30" s="2" t="s">
        <v>37</v>
      </c>
      <c r="I30" s="2" t="s">
        <v>37</v>
      </c>
      <c r="J30" s="1" t="s">
        <v>37</v>
      </c>
    </row>
    <row r="31" spans="2:13" x14ac:dyDescent="0.25">
      <c r="E31" s="6" t="s">
        <v>9</v>
      </c>
      <c r="F31" s="4" t="s">
        <v>36</v>
      </c>
      <c r="G31" s="3" t="s">
        <v>37</v>
      </c>
      <c r="H31" s="2" t="s">
        <v>37</v>
      </c>
      <c r="I31" s="1" t="s">
        <v>37</v>
      </c>
      <c r="J31" s="1" t="s">
        <v>37</v>
      </c>
    </row>
    <row r="32" spans="2:13" x14ac:dyDescent="0.25">
      <c r="E32" s="6" t="s">
        <v>14</v>
      </c>
      <c r="F32" s="4" t="s">
        <v>36</v>
      </c>
      <c r="G32" s="3" t="s">
        <v>37</v>
      </c>
      <c r="H32" s="2" t="s">
        <v>37</v>
      </c>
      <c r="I32" s="1" t="s">
        <v>37</v>
      </c>
      <c r="J32" s="1" t="s">
        <v>37</v>
      </c>
    </row>
    <row r="34" spans="4:7" s="7" customFormat="1" x14ac:dyDescent="0.25">
      <c r="D34" s="8"/>
      <c r="E34" s="8" t="s">
        <v>22</v>
      </c>
      <c r="F34" s="8" t="s">
        <v>23</v>
      </c>
      <c r="G34" s="8"/>
    </row>
    <row r="35" spans="4:7" s="7" customFormat="1" ht="45" x14ac:dyDescent="0.25">
      <c r="D35" s="8"/>
      <c r="E35" s="8"/>
      <c r="F35" s="8" t="s">
        <v>24</v>
      </c>
      <c r="G35" s="8"/>
    </row>
  </sheetData>
  <mergeCells count="21">
    <mergeCell ref="F10:I10"/>
    <mergeCell ref="F11:I11"/>
    <mergeCell ref="F12:I12"/>
    <mergeCell ref="F13:I13"/>
    <mergeCell ref="F14:I14"/>
    <mergeCell ref="F2:I2"/>
    <mergeCell ref="K2:L2"/>
    <mergeCell ref="F9:I9"/>
    <mergeCell ref="K9:L9"/>
    <mergeCell ref="F3:I3"/>
    <mergeCell ref="F4:I4"/>
    <mergeCell ref="F5:I5"/>
    <mergeCell ref="F6:I6"/>
    <mergeCell ref="F7:I7"/>
    <mergeCell ref="E26:E27"/>
    <mergeCell ref="F26:J26"/>
    <mergeCell ref="M14:M15"/>
    <mergeCell ref="M16:M17"/>
    <mergeCell ref="M18:M19"/>
    <mergeCell ref="E17:E18"/>
    <mergeCell ref="F17:J17"/>
  </mergeCells>
  <phoneticPr fontId="15" type="noConversion"/>
  <pageMargins left="0.70000000000000007" right="0.70000000000000007" top="0.75000000000000011" bottom="0.75000000000000011" header="0.30000000000000004" footer="0.30000000000000004"/>
  <headerFooter>
    <oddFooter>&amp;L&amp;"Calibri,Regular"&amp;K000000Klasifikasi: Internal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4</vt:i4>
      </vt:variant>
    </vt:vector>
  </HeadingPairs>
  <TitlesOfParts>
    <vt:vector size="6" baseType="lpstr">
      <vt:lpstr>Risk Register</vt:lpstr>
      <vt:lpstr>Risk Value &amp; Treatment </vt:lpstr>
      <vt:lpstr>ImpactValue</vt:lpstr>
      <vt:lpstr>LikelihoodValue</vt:lpstr>
      <vt:lpstr>RiskDecision</vt:lpstr>
      <vt:lpstr>RiskValue</vt:lpstr>
    </vt:vector>
  </TitlesOfParts>
  <Company>MII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Syofya Ilham Ermayanti</dc:creator>
  <cp:lastModifiedBy>Jihan Amani</cp:lastModifiedBy>
  <cp:lastPrinted>2012-01-17T12:08:23Z</cp:lastPrinted>
  <dcterms:created xsi:type="dcterms:W3CDTF">2011-10-04T02:59:22Z</dcterms:created>
  <dcterms:modified xsi:type="dcterms:W3CDTF">2020-12-30T16:59:40Z</dcterms:modified>
</cp:coreProperties>
</file>