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el/Desktop/excel/"/>
    </mc:Choice>
  </mc:AlternateContent>
  <xr:revisionPtr revIDLastSave="0" documentId="13_ncr:1_{AC140EC5-027A-AD44-969F-F60E655A0E6F}" xr6:coauthVersionLast="38" xr6:coauthVersionMax="45" xr10:uidLastSave="{00000000-0000-0000-0000-000000000000}"/>
  <bookViews>
    <workbookView xWindow="-38400" yWindow="-3600" windowWidth="38400" windowHeight="21600" activeTab="1" xr2:uid="{00000000-000D-0000-FFFF-FFFF00000000}"/>
  </bookViews>
  <sheets>
    <sheet name="RawData" sheetId="1" r:id="rId1"/>
    <sheet name="RawData (2)" sheetId="3" r:id="rId2"/>
    <sheet name="Sheet2" sheetId="2" r:id="rId3"/>
  </sheets>
  <calcPr calcId="179021"/>
</workbook>
</file>

<file path=xl/calcChain.xml><?xml version="1.0" encoding="utf-8"?>
<calcChain xmlns="http://schemas.openxmlformats.org/spreadsheetml/2006/main">
  <c r="G344" i="3" l="1"/>
  <c r="L344" i="3" s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34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" i="3"/>
  <c r="O3" i="3" l="1"/>
  <c r="N34" i="3"/>
  <c r="N35" i="3"/>
  <c r="N66" i="3"/>
  <c r="N67" i="3"/>
  <c r="N98" i="3"/>
  <c r="N99" i="3"/>
  <c r="N130" i="3"/>
  <c r="N131" i="3"/>
  <c r="N162" i="3"/>
  <c r="N163" i="3"/>
  <c r="N194" i="3"/>
  <c r="N195" i="3"/>
  <c r="N226" i="3"/>
  <c r="N227" i="3"/>
  <c r="N258" i="3"/>
  <c r="N259" i="3"/>
  <c r="N290" i="3"/>
  <c r="N291" i="3"/>
  <c r="N322" i="3"/>
  <c r="N323" i="3"/>
  <c r="N354" i="3"/>
  <c r="N355" i="3"/>
  <c r="N386" i="3"/>
  <c r="N387" i="3"/>
  <c r="N418" i="3"/>
  <c r="N419" i="3"/>
  <c r="N450" i="3"/>
  <c r="N451" i="3"/>
  <c r="N482" i="3"/>
  <c r="N48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3" i="3"/>
  <c r="N8" i="3"/>
  <c r="N9" i="3"/>
  <c r="N10" i="3"/>
  <c r="N11" i="3"/>
  <c r="N12" i="3"/>
  <c r="N16" i="3"/>
  <c r="N17" i="3"/>
  <c r="N18" i="3"/>
  <c r="N19" i="3"/>
  <c r="N20" i="3"/>
  <c r="N24" i="3"/>
  <c r="N25" i="3"/>
  <c r="N26" i="3"/>
  <c r="N27" i="3"/>
  <c r="N28" i="3"/>
  <c r="N32" i="3"/>
  <c r="N33" i="3"/>
  <c r="N36" i="3"/>
  <c r="N40" i="3"/>
  <c r="N41" i="3"/>
  <c r="N42" i="3"/>
  <c r="N43" i="3"/>
  <c r="N44" i="3"/>
  <c r="N48" i="3"/>
  <c r="N49" i="3"/>
  <c r="N50" i="3"/>
  <c r="N51" i="3"/>
  <c r="N52" i="3"/>
  <c r="N56" i="3"/>
  <c r="N57" i="3"/>
  <c r="N58" i="3"/>
  <c r="N59" i="3"/>
  <c r="N60" i="3"/>
  <c r="N64" i="3"/>
  <c r="N65" i="3"/>
  <c r="N68" i="3"/>
  <c r="N72" i="3"/>
  <c r="N73" i="3"/>
  <c r="N74" i="3"/>
  <c r="N75" i="3"/>
  <c r="N76" i="3"/>
  <c r="N80" i="3"/>
  <c r="N81" i="3"/>
  <c r="N82" i="3"/>
  <c r="N83" i="3"/>
  <c r="N84" i="3"/>
  <c r="N88" i="3"/>
  <c r="N89" i="3"/>
  <c r="N90" i="3"/>
  <c r="N91" i="3"/>
  <c r="N92" i="3"/>
  <c r="N96" i="3"/>
  <c r="N97" i="3"/>
  <c r="N100" i="3"/>
  <c r="N104" i="3"/>
  <c r="N105" i="3"/>
  <c r="N106" i="3"/>
  <c r="N107" i="3"/>
  <c r="N108" i="3"/>
  <c r="N112" i="3"/>
  <c r="N113" i="3"/>
  <c r="N114" i="3"/>
  <c r="N115" i="3"/>
  <c r="N116" i="3"/>
  <c r="N120" i="3"/>
  <c r="N121" i="3"/>
  <c r="N122" i="3"/>
  <c r="N123" i="3"/>
  <c r="N124" i="3"/>
  <c r="N128" i="3"/>
  <c r="N129" i="3"/>
  <c r="N132" i="3"/>
  <c r="N136" i="3"/>
  <c r="N137" i="3"/>
  <c r="N138" i="3"/>
  <c r="N139" i="3"/>
  <c r="N140" i="3"/>
  <c r="N144" i="3"/>
  <c r="N145" i="3"/>
  <c r="N146" i="3"/>
  <c r="N147" i="3"/>
  <c r="N148" i="3"/>
  <c r="N152" i="3"/>
  <c r="N153" i="3"/>
  <c r="N154" i="3"/>
  <c r="N155" i="3"/>
  <c r="N156" i="3"/>
  <c r="N160" i="3"/>
  <c r="N161" i="3"/>
  <c r="N164" i="3"/>
  <c r="N168" i="3"/>
  <c r="N169" i="3"/>
  <c r="N170" i="3"/>
  <c r="N171" i="3"/>
  <c r="N172" i="3"/>
  <c r="N176" i="3"/>
  <c r="N177" i="3"/>
  <c r="N178" i="3"/>
  <c r="N179" i="3"/>
  <c r="N180" i="3"/>
  <c r="N184" i="3"/>
  <c r="N185" i="3"/>
  <c r="N186" i="3"/>
  <c r="N187" i="3"/>
  <c r="N188" i="3"/>
  <c r="N192" i="3"/>
  <c r="N193" i="3"/>
  <c r="N196" i="3"/>
  <c r="N200" i="3"/>
  <c r="N201" i="3"/>
  <c r="N202" i="3"/>
  <c r="N203" i="3"/>
  <c r="N204" i="3"/>
  <c r="N208" i="3"/>
  <c r="N209" i="3"/>
  <c r="N210" i="3"/>
  <c r="N211" i="3"/>
  <c r="N212" i="3"/>
  <c r="N216" i="3"/>
  <c r="N217" i="3"/>
  <c r="N218" i="3"/>
  <c r="N219" i="3"/>
  <c r="N220" i="3"/>
  <c r="N224" i="3"/>
  <c r="N225" i="3"/>
  <c r="N228" i="3"/>
  <c r="N232" i="3"/>
  <c r="N233" i="3"/>
  <c r="N234" i="3"/>
  <c r="N235" i="3"/>
  <c r="N236" i="3"/>
  <c r="N240" i="3"/>
  <c r="N241" i="3"/>
  <c r="N242" i="3"/>
  <c r="N243" i="3"/>
  <c r="N244" i="3"/>
  <c r="N248" i="3"/>
  <c r="N249" i="3"/>
  <c r="N250" i="3"/>
  <c r="N251" i="3"/>
  <c r="N252" i="3"/>
  <c r="N256" i="3"/>
  <c r="N257" i="3"/>
  <c r="N260" i="3"/>
  <c r="N264" i="3"/>
  <c r="N265" i="3"/>
  <c r="N266" i="3"/>
  <c r="N267" i="3"/>
  <c r="N268" i="3"/>
  <c r="N272" i="3"/>
  <c r="N273" i="3"/>
  <c r="N274" i="3"/>
  <c r="N275" i="3"/>
  <c r="N276" i="3"/>
  <c r="N280" i="3"/>
  <c r="N281" i="3"/>
  <c r="N282" i="3"/>
  <c r="N283" i="3"/>
  <c r="N284" i="3"/>
  <c r="N288" i="3"/>
  <c r="N289" i="3"/>
  <c r="N292" i="3"/>
  <c r="N296" i="3"/>
  <c r="N297" i="3"/>
  <c r="N298" i="3"/>
  <c r="N299" i="3"/>
  <c r="N300" i="3"/>
  <c r="N304" i="3"/>
  <c r="N305" i="3"/>
  <c r="N306" i="3"/>
  <c r="N307" i="3"/>
  <c r="N308" i="3"/>
  <c r="N312" i="3"/>
  <c r="N313" i="3"/>
  <c r="N314" i="3"/>
  <c r="N315" i="3"/>
  <c r="N316" i="3"/>
  <c r="N320" i="3"/>
  <c r="N321" i="3"/>
  <c r="N324" i="3"/>
  <c r="N328" i="3"/>
  <c r="N329" i="3"/>
  <c r="N330" i="3"/>
  <c r="N331" i="3"/>
  <c r="N332" i="3"/>
  <c r="N336" i="3"/>
  <c r="N337" i="3"/>
  <c r="N338" i="3"/>
  <c r="N339" i="3"/>
  <c r="N340" i="3"/>
  <c r="N345" i="3"/>
  <c r="N346" i="3"/>
  <c r="N347" i="3"/>
  <c r="N348" i="3"/>
  <c r="N352" i="3"/>
  <c r="N353" i="3"/>
  <c r="N356" i="3"/>
  <c r="N360" i="3"/>
  <c r="N361" i="3"/>
  <c r="N362" i="3"/>
  <c r="N363" i="3"/>
  <c r="N364" i="3"/>
  <c r="N368" i="3"/>
  <c r="N369" i="3"/>
  <c r="N370" i="3"/>
  <c r="N371" i="3"/>
  <c r="N372" i="3"/>
  <c r="N376" i="3"/>
  <c r="N377" i="3"/>
  <c r="N378" i="3"/>
  <c r="N379" i="3"/>
  <c r="N380" i="3"/>
  <c r="N384" i="3"/>
  <c r="N385" i="3"/>
  <c r="N388" i="3"/>
  <c r="N392" i="3"/>
  <c r="N393" i="3"/>
  <c r="N394" i="3"/>
  <c r="N395" i="3"/>
  <c r="N396" i="3"/>
  <c r="N400" i="3"/>
  <c r="N401" i="3"/>
  <c r="N402" i="3"/>
  <c r="N403" i="3"/>
  <c r="N404" i="3"/>
  <c r="N408" i="3"/>
  <c r="N409" i="3"/>
  <c r="N410" i="3"/>
  <c r="N411" i="3"/>
  <c r="N412" i="3"/>
  <c r="N416" i="3"/>
  <c r="N417" i="3"/>
  <c r="N420" i="3"/>
  <c r="N424" i="3"/>
  <c r="N425" i="3"/>
  <c r="N426" i="3"/>
  <c r="N427" i="3"/>
  <c r="N428" i="3"/>
  <c r="N432" i="3"/>
  <c r="N433" i="3"/>
  <c r="N434" i="3"/>
  <c r="N435" i="3"/>
  <c r="N436" i="3"/>
  <c r="N440" i="3"/>
  <c r="N441" i="3"/>
  <c r="N442" i="3"/>
  <c r="N443" i="3"/>
  <c r="N444" i="3"/>
  <c r="N448" i="3"/>
  <c r="N449" i="3"/>
  <c r="N452" i="3"/>
  <c r="N456" i="3"/>
  <c r="N457" i="3"/>
  <c r="N458" i="3"/>
  <c r="N459" i="3"/>
  <c r="N460" i="3"/>
  <c r="N464" i="3"/>
  <c r="N465" i="3"/>
  <c r="N466" i="3"/>
  <c r="N467" i="3"/>
  <c r="N468" i="3"/>
  <c r="N472" i="3"/>
  <c r="N473" i="3"/>
  <c r="N474" i="3"/>
  <c r="N475" i="3"/>
  <c r="N476" i="3"/>
  <c r="N480" i="3"/>
  <c r="N481" i="3"/>
  <c r="N484" i="3"/>
  <c r="N488" i="3"/>
  <c r="N489" i="3"/>
  <c r="N490" i="3"/>
  <c r="N491" i="3"/>
  <c r="N492" i="3"/>
  <c r="N496" i="3"/>
  <c r="N497" i="3"/>
  <c r="N498" i="3"/>
  <c r="N499" i="3"/>
  <c r="N500" i="3"/>
  <c r="N4" i="3"/>
  <c r="N3" i="3" l="1"/>
  <c r="N495" i="3"/>
  <c r="N487" i="3"/>
  <c r="N479" i="3"/>
  <c r="N471" i="3"/>
  <c r="N463" i="3"/>
  <c r="N455" i="3"/>
  <c r="N447" i="3"/>
  <c r="N439" i="3"/>
  <c r="N431" i="3"/>
  <c r="N423" i="3"/>
  <c r="N415" i="3"/>
  <c r="N407" i="3"/>
  <c r="N399" i="3"/>
  <c r="N391" i="3"/>
  <c r="N383" i="3"/>
  <c r="N375" i="3"/>
  <c r="N367" i="3"/>
  <c r="N359" i="3"/>
  <c r="N351" i="3"/>
  <c r="N343" i="3"/>
  <c r="N335" i="3"/>
  <c r="N327" i="3"/>
  <c r="N319" i="3"/>
  <c r="N311" i="3"/>
  <c r="N303" i="3"/>
  <c r="N295" i="3"/>
  <c r="N287" i="3"/>
  <c r="N279" i="3"/>
  <c r="N271" i="3"/>
  <c r="N263" i="3"/>
  <c r="N255" i="3"/>
  <c r="N247" i="3"/>
  <c r="N239" i="3"/>
  <c r="N231" i="3"/>
  <c r="N223" i="3"/>
  <c r="N215" i="3"/>
  <c r="N207" i="3"/>
  <c r="N199" i="3"/>
  <c r="N191" i="3"/>
  <c r="N183" i="3"/>
  <c r="N175" i="3"/>
  <c r="N167" i="3"/>
  <c r="N159" i="3"/>
  <c r="N151" i="3"/>
  <c r="N143" i="3"/>
  <c r="N135" i="3"/>
  <c r="N127" i="3"/>
  <c r="N119" i="3"/>
  <c r="N111" i="3"/>
  <c r="N103" i="3"/>
  <c r="N95" i="3"/>
  <c r="N87" i="3"/>
  <c r="N79" i="3"/>
  <c r="N71" i="3"/>
  <c r="N63" i="3"/>
  <c r="N55" i="3"/>
  <c r="N47" i="3"/>
  <c r="N39" i="3"/>
  <c r="N31" i="3"/>
  <c r="N23" i="3"/>
  <c r="N15" i="3"/>
  <c r="N7" i="3"/>
  <c r="N502" i="3"/>
  <c r="N494" i="3"/>
  <c r="N486" i="3"/>
  <c r="N478" i="3"/>
  <c r="N470" i="3"/>
  <c r="N462" i="3"/>
  <c r="N454" i="3"/>
  <c r="N446" i="3"/>
  <c r="N438" i="3"/>
  <c r="N430" i="3"/>
  <c r="N422" i="3"/>
  <c r="N414" i="3"/>
  <c r="N406" i="3"/>
  <c r="N398" i="3"/>
  <c r="N390" i="3"/>
  <c r="N382" i="3"/>
  <c r="N374" i="3"/>
  <c r="N366" i="3"/>
  <c r="N358" i="3"/>
  <c r="N350" i="3"/>
  <c r="N342" i="3"/>
  <c r="N334" i="3"/>
  <c r="N326" i="3"/>
  <c r="N318" i="3"/>
  <c r="N310" i="3"/>
  <c r="N302" i="3"/>
  <c r="N294" i="3"/>
  <c r="N286" i="3"/>
  <c r="N278" i="3"/>
  <c r="N270" i="3"/>
  <c r="N262" i="3"/>
  <c r="N254" i="3"/>
  <c r="N246" i="3"/>
  <c r="N238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N501" i="3"/>
  <c r="N493" i="3"/>
  <c r="N485" i="3"/>
  <c r="N477" i="3"/>
  <c r="N469" i="3"/>
  <c r="N461" i="3"/>
  <c r="N453" i="3"/>
  <c r="N445" i="3"/>
  <c r="N437" i="3"/>
  <c r="N429" i="3"/>
  <c r="N421" i="3"/>
  <c r="N413" i="3"/>
  <c r="N405" i="3"/>
  <c r="N397" i="3"/>
  <c r="N389" i="3"/>
  <c r="N381" i="3"/>
  <c r="N373" i="3"/>
  <c r="N365" i="3"/>
  <c r="N357" i="3"/>
  <c r="N349" i="3"/>
  <c r="N341" i="3"/>
  <c r="N333" i="3"/>
  <c r="N325" i="3"/>
  <c r="N317" i="3"/>
  <c r="N309" i="3"/>
  <c r="N301" i="3"/>
  <c r="N293" i="3"/>
  <c r="N285" i="3"/>
  <c r="N277" i="3"/>
  <c r="N269" i="3"/>
  <c r="N261" i="3"/>
  <c r="N253" i="3"/>
  <c r="N245" i="3"/>
  <c r="N237" i="3"/>
  <c r="N229" i="3"/>
  <c r="N221" i="3"/>
  <c r="N213" i="3"/>
  <c r="N205" i="3"/>
  <c r="N197" i="3"/>
  <c r="N189" i="3"/>
  <c r="N181" i="3"/>
  <c r="N173" i="3"/>
  <c r="N165" i="3"/>
  <c r="N15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N344" i="3"/>
</calcChain>
</file>

<file path=xl/sharedStrings.xml><?xml version="1.0" encoding="utf-8"?>
<sst xmlns="http://schemas.openxmlformats.org/spreadsheetml/2006/main" count="2292" uniqueCount="1016">
  <si>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</si>
  <si>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</si>
  <si>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</si>
  <si>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</si>
  <si>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</si>
  <si>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</si>
  <si>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</si>
  <si>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</si>
  <si>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</si>
  <si>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</si>
  <si>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</si>
  <si>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</si>
  <si>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</si>
  <si>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</si>
  <si>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</si>
  <si>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</si>
  <si>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</si>
  <si>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</si>
  <si>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</si>
  <si>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</si>
  <si>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</si>
  <si>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</si>
  <si>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</si>
  <si>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</si>
  <si>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</si>
  <si>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</si>
  <si>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</si>
  <si>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</si>
  <si>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</si>
  <si>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</si>
  <si>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</si>
  <si>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</si>
  <si>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</si>
  <si>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</si>
  <si>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</si>
  <si>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</si>
  <si>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</si>
  <si>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</si>
  <si>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</si>
  <si>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</si>
  <si>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</si>
  <si>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</si>
  <si>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</si>
  <si>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</si>
  <si>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</si>
  <si>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</si>
  <si>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</si>
  <si>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</si>
  <si>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</si>
  <si>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</si>
  <si>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</si>
  <si>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</si>
  <si>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</si>
  <si>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</si>
  <si>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</si>
  <si>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</si>
  <si>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</si>
  <si>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</si>
  <si>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</si>
  <si>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</si>
  <si>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</si>
  <si>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</si>
  <si>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</si>
  <si>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</si>
  <si>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</si>
  <si>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</si>
  <si>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</si>
  <si>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</si>
  <si>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</si>
  <si>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</si>
  <si>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</si>
  <si>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</si>
  <si>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</si>
  <si>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</si>
  <si>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</si>
  <si>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</si>
  <si>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</si>
  <si>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</si>
  <si>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</si>
  <si>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</si>
  <si>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</si>
  <si>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</si>
  <si>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</si>
  <si>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</si>
  <si>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</si>
  <si>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</si>
  <si>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</si>
  <si>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</si>
  <si>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</si>
  <si>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</si>
  <si>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</si>
  <si>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</si>
  <si>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</si>
  <si>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</si>
  <si>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</si>
  <si>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</si>
  <si>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</si>
  <si>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</si>
  <si>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</si>
  <si>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</si>
  <si>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</si>
  <si>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</si>
  <si>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</si>
  <si>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</si>
  <si>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</si>
  <si>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</si>
  <si>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</si>
  <si>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</si>
  <si>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</si>
  <si>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</si>
  <si>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</si>
  <si>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</si>
  <si>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</si>
  <si>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</si>
  <si>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</si>
  <si>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</si>
  <si>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</si>
  <si>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</si>
  <si>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</si>
  <si>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</si>
  <si>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</si>
  <si>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</si>
  <si>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</si>
  <si>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</si>
  <si>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</si>
  <si>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</si>
  <si>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</si>
  <si>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</si>
  <si>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</si>
  <si>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</si>
  <si>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</si>
  <si>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</si>
  <si>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</si>
  <si>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</si>
  <si>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</si>
  <si>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</si>
  <si>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</si>
  <si>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</si>
  <si>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</si>
  <si>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</si>
  <si>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</si>
  <si>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</si>
  <si>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</si>
  <si>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</si>
  <si>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</si>
  <si>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</si>
  <si>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</si>
  <si>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</si>
  <si>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</si>
  <si>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</si>
  <si>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</si>
  <si>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</si>
  <si>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</si>
  <si>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</si>
  <si>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</si>
  <si>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</si>
  <si>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</si>
  <si>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</si>
  <si>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</si>
  <si>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</si>
  <si>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</si>
  <si>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</si>
  <si>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</si>
  <si>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</si>
  <si>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</si>
  <si>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</si>
  <si>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</si>
  <si>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</si>
  <si>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</si>
  <si>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</si>
  <si>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</si>
  <si>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</si>
  <si>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</si>
  <si>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</si>
  <si>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</si>
  <si>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</si>
  <si>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</si>
  <si>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</si>
  <si>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</si>
  <si>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</si>
  <si>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</si>
  <si>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</si>
  <si>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</si>
  <si>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</si>
  <si>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</si>
  <si>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</si>
  <si>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</si>
  <si>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</si>
  <si>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</si>
  <si>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</si>
  <si>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</si>
  <si>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</si>
  <si>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</si>
  <si>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</si>
  <si>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</si>
  <si>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</si>
  <si>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</si>
  <si>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</si>
  <si>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</si>
  <si>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</si>
  <si>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</si>
  <si>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</si>
  <si>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</si>
  <si>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</si>
  <si>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</si>
  <si>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</si>
  <si>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</si>
  <si>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</si>
  <si>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</si>
  <si>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</si>
  <si>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</si>
  <si>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</si>
  <si>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</si>
  <si>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</si>
  <si>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</si>
  <si>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</si>
  <si>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</si>
  <si>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</si>
  <si>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</si>
  <si>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</si>
  <si>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</si>
  <si>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</si>
  <si>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</si>
  <si>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</si>
  <si>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</si>
  <si>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</si>
  <si>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</si>
  <si>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</si>
  <si>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</si>
  <si>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</si>
  <si>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</si>
  <si>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</si>
  <si>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</si>
  <si>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</si>
  <si>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</si>
  <si>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</si>
  <si>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</si>
  <si>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</si>
  <si>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</si>
  <si>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</si>
  <si>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</si>
  <si>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</si>
  <si>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</si>
  <si>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</si>
  <si>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</si>
  <si>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</si>
  <si>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</si>
  <si>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</si>
  <si>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</si>
  <si>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</si>
  <si>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</si>
  <si>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</si>
  <si>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</si>
  <si>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</si>
  <si>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</si>
  <si>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</si>
  <si>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</si>
  <si>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</si>
  <si>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</si>
  <si>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</si>
  <si>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</si>
  <si>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</si>
  <si>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</si>
  <si>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</si>
  <si>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</si>
  <si>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</si>
  <si>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</si>
  <si>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</si>
  <si>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</si>
  <si>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</si>
  <si>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</si>
  <si>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</si>
  <si>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</si>
  <si>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</si>
  <si>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</si>
  <si>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</si>
  <si>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</si>
  <si>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</si>
  <si>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</si>
  <si>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</si>
  <si>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</si>
  <si>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</si>
  <si>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</si>
  <si>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</si>
  <si>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</si>
  <si>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</si>
  <si>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</si>
  <si>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</si>
  <si>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</si>
  <si>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</si>
  <si>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</si>
  <si>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</si>
  <si>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</si>
  <si>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</si>
  <si>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</si>
  <si>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</si>
  <si>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</si>
  <si>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</si>
  <si>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</si>
  <si>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</si>
  <si>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</si>
  <si>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</si>
  <si>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</si>
  <si>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</si>
  <si>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</si>
  <si>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</si>
  <si>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</si>
  <si>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</si>
  <si>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</si>
  <si>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</si>
  <si>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</si>
  <si>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</si>
  <si>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</si>
  <si>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</si>
  <si>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</si>
  <si>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</si>
  <si>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</si>
  <si>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</si>
  <si>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</si>
  <si>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</si>
  <si>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</si>
  <si>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</si>
  <si>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</si>
  <si>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</si>
  <si>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</si>
  <si>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</si>
  <si>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</si>
  <si>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</si>
  <si>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</si>
  <si>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</si>
  <si>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</si>
  <si>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</si>
  <si>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</si>
  <si>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</si>
  <si>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</si>
  <si>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</si>
  <si>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</si>
  <si>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</si>
  <si>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</si>
  <si>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</si>
  <si>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</si>
  <si>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</si>
  <si>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</si>
  <si>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</si>
  <si>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</si>
  <si>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</si>
  <si>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</si>
  <si>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</si>
  <si>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</si>
  <si>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</si>
  <si>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</si>
  <si>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</si>
  <si>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</si>
  <si>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</si>
  <si>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</si>
  <si>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</si>
  <si>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</si>
  <si>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</si>
  <si>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</si>
  <si>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</si>
  <si>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</si>
  <si>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</si>
  <si>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</si>
  <si>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</si>
  <si>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</si>
  <si>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</si>
  <si>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</si>
  <si>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</si>
  <si>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</si>
  <si>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</si>
  <si>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</si>
  <si>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</si>
  <si>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</si>
  <si>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</si>
  <si>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</si>
  <si>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</si>
  <si>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</si>
  <si>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</si>
  <si>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</si>
  <si>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</si>
  <si>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</si>
  <si>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</si>
  <si>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</si>
  <si>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</si>
  <si>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</si>
  <si>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</si>
  <si>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</si>
  <si>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</si>
  <si>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</si>
  <si>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</si>
  <si>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</si>
  <si>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</si>
  <si>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</si>
  <si>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</si>
  <si>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</si>
  <si>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</si>
  <si>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</si>
  <si>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</si>
  <si>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</si>
  <si>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</si>
  <si>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</si>
  <si>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</si>
  <si>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</si>
  <si>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</si>
  <si>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</si>
  <si>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</si>
  <si>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</si>
  <si>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</si>
  <si>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</si>
  <si>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</si>
  <si>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</si>
  <si>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</si>
  <si>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</si>
  <si>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</si>
  <si>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</si>
  <si>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</si>
  <si>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</si>
  <si>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</si>
  <si>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</si>
  <si>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</si>
  <si>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</si>
  <si>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</si>
  <si>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</si>
  <si>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</si>
  <si>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</si>
  <si>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</si>
  <si>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</si>
  <si>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</si>
  <si>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</si>
  <si>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</si>
  <si>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</si>
  <si>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</si>
  <si>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</si>
  <si>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</si>
  <si>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</si>
  <si>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</si>
  <si>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</si>
  <si>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</si>
  <si>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</si>
  <si>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</si>
  <si>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</si>
  <si>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</si>
  <si>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</si>
  <si>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</si>
  <si>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</si>
  <si>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</si>
  <si>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</si>
  <si>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</si>
  <si>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</si>
  <si>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</si>
  <si>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</si>
  <si>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</si>
  <si>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</si>
  <si>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</si>
  <si>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</si>
  <si>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</si>
  <si>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</si>
  <si>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</si>
  <si>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</si>
  <si>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</si>
  <si>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</si>
  <si>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</si>
  <si>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</si>
  <si>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</si>
  <si>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</si>
  <si>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</si>
  <si>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</si>
  <si>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</si>
  <si>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</si>
  <si>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</si>
  <si>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</si>
  <si>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</si>
  <si>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</si>
  <si>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</si>
  <si>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</si>
  <si>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</si>
  <si>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</si>
  <si>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</si>
  <si>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</si>
  <si>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</si>
  <si>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</si>
  <si>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</si>
  <si>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</si>
  <si>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</si>
  <si>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</si>
  <si>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</si>
  <si>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</si>
  <si>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</si>
  <si>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</si>
  <si>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</si>
  <si>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</si>
  <si>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</si>
  <si>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</si>
  <si>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</si>
  <si>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</si>
  <si>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</si>
  <si>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</si>
  <si>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</si>
  <si>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</si>
  <si>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</si>
  <si>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</si>
  <si>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</si>
  <si>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</si>
  <si>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</si>
  <si>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</si>
  <si>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</si>
  <si>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</si>
  <si>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</si>
  <si>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</si>
  <si>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</si>
  <si>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</si>
  <si>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</si>
  <si>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</si>
  <si>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</si>
  <si>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</si>
  <si>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</si>
  <si>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</si>
  <si>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</si>
  <si>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</si>
  <si>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</si>
  <si>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</si>
  <si>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</si>
  <si>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</si>
  <si>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</si>
  <si>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</si>
  <si>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</si>
  <si>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</si>
  <si>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</si>
  <si>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</si>
  <si>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</si>
  <si>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</si>
  <si>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</si>
  <si>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</si>
  <si>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</si>
  <si>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</si>
  <si>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</si>
  <si>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</si>
  <si>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</si>
  <si>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</si>
  <si>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</si>
  <si>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</si>
  <si>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</si>
  <si>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</si>
  <si>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</si>
  <si>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</si>
  <si>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</si>
  <si>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</si>
  <si>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</si>
  <si>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</si>
  <si>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</si>
  <si>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</si>
  <si>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</si>
  <si>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</si>
  <si>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</si>
  <si>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</si>
  <si>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</si>
  <si>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</si>
  <si>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</si>
  <si>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</si>
  <si>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</si>
  <si>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</si>
  <si>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</si>
  <si>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</si>
  <si>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</si>
  <si>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</si>
  <si>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</si>
  <si>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</si>
  <si>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</si>
  <si>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</si>
  <si>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</si>
  <si>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</si>
  <si>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</si>
  <si>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</si>
  <si>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</si>
  <si>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</si>
  <si>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</si>
  <si>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</si>
  <si>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</si>
  <si>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</si>
  <si>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</si>
  <si>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</si>
  <si>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</si>
  <si>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</si>
  <si>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</si>
  <si>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</si>
  <si>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</si>
  <si>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</si>
  <si>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</si>
  <si>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</si>
  <si>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</si>
  <si>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</si>
  <si>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</si>
  <si>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</si>
  <si>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</si>
  <si>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</si>
  <si>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</si>
  <si>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</si>
  <si>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</si>
  <si>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</si>
  <si>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</si>
  <si>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</si>
  <si>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</si>
  <si>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</si>
  <si>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</si>
  <si>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</si>
  <si>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</si>
  <si>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</si>
  <si>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</si>
  <si>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</si>
  <si>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</si>
  <si>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</si>
  <si>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</si>
  <si>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</si>
  <si>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</si>
  <si>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</si>
  <si>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</si>
  <si>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</si>
  <si>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</si>
  <si>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</si>
  <si>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</si>
  <si>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</si>
  <si>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</si>
  <si>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</si>
  <si>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</si>
  <si>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</si>
  <si>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</si>
  <si>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</si>
  <si>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</si>
  <si>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</si>
  <si>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</si>
  <si>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</si>
  <si>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</si>
  <si>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</si>
  <si>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</si>
  <si>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</si>
  <si>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</si>
  <si>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</si>
  <si>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</si>
  <si>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</si>
  <si>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</si>
  <si>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</si>
  <si>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</si>
  <si>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</si>
  <si>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</si>
  <si>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</si>
  <si>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</si>
  <si>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</si>
  <si>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</si>
  <si>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</si>
  <si>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</si>
  <si>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</si>
  <si>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</si>
  <si>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</si>
  <si>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</si>
  <si>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</si>
  <si>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</si>
  <si>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</si>
  <si>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</si>
  <si>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</si>
  <si>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</si>
  <si>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</si>
  <si>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</si>
  <si>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</si>
  <si>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</si>
  <si>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</si>
  <si>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</si>
  <si>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</si>
  <si>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</si>
  <si>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</si>
  <si>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</si>
  <si>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</si>
  <si>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</si>
  <si>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</si>
  <si>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</si>
  <si>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</si>
  <si>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</si>
  <si>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</si>
  <si>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</si>
  <si>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</si>
  <si>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</si>
  <si>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</si>
  <si>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</si>
  <si>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</si>
  <si>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</si>
  <si>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</si>
  <si>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</si>
  <si>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</si>
  <si>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</si>
  <si>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</si>
  <si>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</si>
  <si>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</si>
  <si>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</si>
  <si>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</si>
  <si>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</si>
  <si>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</si>
  <si>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</si>
  <si>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</si>
  <si>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</si>
  <si>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</si>
  <si>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</si>
  <si>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</si>
  <si>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</si>
  <si>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</si>
  <si>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</si>
  <si>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</si>
  <si>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</si>
  <si>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</si>
  <si>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</si>
  <si>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</si>
  <si>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</si>
  <si>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</si>
  <si>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</si>
  <si>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</si>
  <si>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</si>
  <si>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</si>
  <si>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</si>
  <si>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</si>
  <si>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</si>
  <si>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</si>
  <si>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</si>
  <si>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</si>
  <si>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</si>
  <si>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</si>
  <si>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</si>
  <si>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</si>
  <si>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</si>
  <si>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</si>
  <si>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</si>
  <si>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</si>
  <si>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</si>
  <si>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</si>
  <si>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</si>
  <si>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</si>
  <si>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</si>
  <si>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</si>
  <si>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</si>
  <si>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</si>
  <si>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</si>
  <si>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</si>
  <si>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</si>
  <si>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</si>
  <si>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</si>
  <si>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</si>
  <si>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</si>
  <si>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</si>
  <si>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</si>
  <si>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</si>
  <si>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</si>
  <si>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</si>
  <si>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</si>
  <si>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</si>
  <si>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</si>
  <si>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</si>
  <si>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</si>
  <si>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</si>
  <si>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</si>
  <si>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</si>
  <si>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</si>
  <si>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</si>
  <si>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</si>
  <si>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</si>
  <si>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</si>
  <si>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</si>
  <si>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</si>
  <si>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</si>
  <si>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</si>
  <si>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</si>
  <si>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</si>
  <si>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</si>
  <si>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</si>
  <si>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</si>
  <si>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</si>
  <si>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</si>
  <si>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</si>
  <si>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</si>
  <si>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</si>
  <si>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</si>
  <si>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</si>
  <si>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</si>
  <si>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</si>
  <si>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</si>
  <si>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</si>
  <si>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</si>
  <si>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</si>
  <si>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</si>
  <si>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</si>
  <si>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</si>
  <si>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</si>
  <si>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</si>
  <si>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</si>
  <si>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</si>
  <si>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</si>
  <si>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</si>
  <si>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</si>
  <si>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</si>
  <si>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</si>
  <si>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</si>
  <si>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</si>
  <si>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</si>
  <si>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</si>
  <si>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</si>
  <si>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</si>
  <si>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</si>
  <si>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</si>
  <si>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</si>
  <si>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</si>
  <si>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</si>
  <si>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</si>
  <si>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</si>
  <si>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</si>
  <si>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</si>
  <si>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</si>
  <si>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</si>
  <si>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</si>
  <si>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</si>
  <si>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</si>
  <si>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</si>
  <si>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</si>
  <si>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</si>
  <si>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</si>
  <si>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</si>
  <si>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</si>
  <si>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</si>
  <si>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</si>
  <si>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</si>
  <si>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</si>
  <si>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</si>
  <si>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</si>
  <si>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</si>
  <si>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</si>
  <si>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</si>
  <si>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</si>
  <si>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</si>
  <si>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</si>
  <si>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</si>
  <si>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</si>
  <si>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</si>
  <si>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</si>
  <si>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</si>
  <si>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</si>
  <si>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</si>
  <si>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</si>
  <si>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</si>
  <si>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</si>
  <si>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</si>
  <si>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</si>
  <si>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</si>
  <si>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</si>
  <si>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</si>
  <si>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</si>
  <si>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</si>
  <si>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</si>
  <si>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</si>
  <si>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</si>
  <si>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</si>
  <si>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</si>
  <si>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</si>
  <si>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</si>
  <si>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</si>
  <si>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</si>
  <si>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</si>
  <si>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</si>
  <si>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</si>
  <si>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</si>
  <si>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</si>
  <si>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</si>
  <si>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</si>
  <si>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</si>
  <si>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</si>
  <si>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</si>
  <si>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</si>
  <si>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</si>
  <si>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</si>
  <si>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</si>
  <si>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</si>
  <si>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</si>
  <si>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</si>
  <si>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</si>
  <si>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</si>
  <si>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</si>
  <si>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</si>
  <si>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</si>
  <si>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</si>
  <si>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</si>
  <si>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</si>
  <si>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</si>
  <si>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</si>
  <si>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</si>
  <si>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</si>
  <si>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</si>
  <si>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</si>
  <si>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</si>
  <si>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</si>
  <si>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</si>
  <si>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</si>
  <si>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</si>
  <si>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</si>
  <si>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</si>
  <si>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</si>
  <si>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</si>
  <si>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</si>
  <si>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</si>
  <si>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</si>
  <si>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</si>
  <si>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</si>
  <si>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</si>
  <si>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</si>
  <si>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</si>
  <si>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</si>
  <si>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</si>
  <si>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</si>
  <si>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</si>
  <si>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</si>
  <si>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</si>
  <si>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</si>
  <si>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</si>
  <si>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</si>
  <si>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</si>
  <si>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</si>
  <si>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</si>
  <si>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</si>
  <si>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</si>
  <si>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</si>
  <si>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</si>
  <si>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</si>
  <si>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</si>
  <si>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</si>
  <si>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</si>
  <si>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</si>
  <si>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</si>
  <si>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</si>
  <si>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</si>
  <si>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</si>
  <si>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</si>
  <si>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</si>
  <si>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</si>
  <si>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</si>
  <si>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</si>
  <si>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</si>
  <si>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</si>
  <si>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</si>
  <si>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</si>
  <si>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</si>
  <si>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</si>
  <si>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</si>
  <si>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</si>
  <si>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</si>
  <si>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</si>
  <si>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</si>
  <si>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</si>
  <si>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</si>
  <si>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</si>
  <si>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</si>
  <si>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</si>
  <si>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</si>
  <si>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</si>
  <si>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</si>
  <si>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</si>
  <si>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</si>
  <si>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</si>
  <si>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</si>
  <si>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</si>
  <si>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</si>
  <si>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</si>
  <si>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</si>
  <si>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</si>
  <si>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</si>
  <si>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</si>
  <si>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</si>
  <si>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</si>
  <si>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</si>
  <si>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</si>
  <si>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</si>
  <si>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</si>
  <si>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</si>
  <si>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</si>
  <si>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</si>
  <si>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</si>
  <si>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</si>
  <si>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</si>
  <si>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</si>
  <si>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</si>
  <si>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</si>
  <si>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</si>
  <si>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</si>
  <si>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</si>
  <si>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</si>
  <si>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</si>
  <si>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</si>
  <si>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</si>
  <si>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</si>
  <si>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</si>
  <si>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</si>
  <si>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</si>
  <si>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</si>
  <si>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</si>
  <si>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</si>
  <si>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</si>
  <si>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</si>
  <si>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</si>
  <si>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</si>
  <si>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</si>
  <si>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</si>
  <si>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</si>
  <si>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</si>
  <si>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</si>
  <si>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</si>
  <si>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</si>
  <si>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</si>
  <si>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 change from 2017
Change</t>
  </si>
  <si>
    <r>
      <t xml:space="preserve"> 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</si>
  <si>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 change from 2017
Change</t>
  </si>
  <si>
    <t>2017 Revenues</t>
  </si>
  <si>
    <t>2017 Profits</t>
  </si>
  <si>
    <t>2017 Expenses</t>
  </si>
  <si>
    <t>CLEANED REV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</si>
</sst>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Continuous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65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170" fontId="0" fillId="0" borderId="0" xfId="1" applyNumberFormat="1" applyFon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2"/>
  <sheetViews>
    <sheetView workbookViewId="0">
      <selection activeCell="K4" sqref="K4"/>
    </sheetView>
  </sheetViews>
  <sheetFormatPr baseColWidth="10" defaultColWidth="8.83203125" defaultRowHeight="15" x14ac:dyDescent="0.2"/>
  <cols>
    <col min="7" max="7" width="10" bestFit="1" customWidth="1"/>
    <col min="11" max="11" width="12.6640625" customWidth="1"/>
    <col min="12" max="12" width="14.33203125" customWidth="1"/>
    <col min="13" max="13" width="14.1640625" customWidth="1"/>
  </cols>
  <sheetData>
    <row r="1" spans="1:15" x14ac:dyDescent="0.2">
      <c r="A1" s="1"/>
      <c r="B1" s="1"/>
      <c r="C1" s="2" t="s">
        <v>0</v>
      </c>
      <c r="D1" s="3"/>
      <c r="E1" s="2" t="s">
        <v>1</v>
      </c>
      <c r="F1" s="34"/>
      <c r="G1" s="34"/>
      <c r="H1" s="3"/>
      <c r="I1" s="3"/>
      <c r="J1" s="3"/>
    </row>
    <row r="2" spans="1:15" ht="80" x14ac:dyDescent="0.2">
      <c r="A2" s="4" t="s">
        <v>2</v>
      </c>
      <c r="B2" s="5" t="s">
        <v>3</v>
      </c>
      <c r="C2" s="5" t="s">
        <v>4</v>
      </c>
      <c r="D2" s="6" t="s">
        <v>5</v>
      </c>
      <c r="E2" s="35" t="s">
        <v>1008</v>
      </c>
      <c r="F2" s="36" t="s">
        <v>1009</v>
      </c>
      <c r="G2" s="37" t="s">
        <v>1010</v>
      </c>
      <c r="H2" s="36" t="s">
        <v>1011</v>
      </c>
      <c r="I2" s="37" t="s">
        <v>6</v>
      </c>
      <c r="J2" s="38" t="s">
        <v>7</v>
      </c>
      <c r="K2" s="33" t="s">
        <v>1012</v>
      </c>
      <c r="L2" s="33" t="s">
        <v>1013</v>
      </c>
      <c r="M2" s="33" t="s">
        <v>1014</v>
      </c>
      <c r="O2" s="33"/>
    </row>
    <row r="3" spans="1:15" x14ac:dyDescent="0.2">
      <c r="A3" s="7" t="s">
        <v>8</v>
      </c>
      <c r="B3" s="8" t="s">
        <v>9</v>
      </c>
      <c r="C3" s="9">
        <v>2200000</v>
      </c>
      <c r="D3" s="10" t="s">
        <v>10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</row>
    <row r="4" spans="1:15" x14ac:dyDescent="0.2">
      <c r="A4" s="7" t="s">
        <v>11</v>
      </c>
      <c r="B4" s="8" t="s">
        <v>12</v>
      </c>
      <c r="C4" s="9">
        <v>71000</v>
      </c>
      <c r="D4" s="10" t="s">
        <v>10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</row>
    <row r="5" spans="1:15" x14ac:dyDescent="0.2">
      <c r="A5" s="7" t="s">
        <v>13</v>
      </c>
      <c r="B5" s="8" t="s">
        <v>14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</row>
    <row r="6" spans="1:15" x14ac:dyDescent="0.2">
      <c r="A6" s="7" t="s">
        <v>15</v>
      </c>
      <c r="B6" s="8" t="s">
        <v>16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</row>
    <row r="7" spans="1:15" x14ac:dyDescent="0.2">
      <c r="A7" s="7" t="s">
        <v>17</v>
      </c>
      <c r="B7" s="8" t="s">
        <v>18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</row>
    <row r="8" spans="1:15" x14ac:dyDescent="0.2">
      <c r="A8" s="7" t="s">
        <v>19</v>
      </c>
      <c r="B8" s="8" t="s">
        <v>20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</row>
    <row r="9" spans="1:15" x14ac:dyDescent="0.2">
      <c r="A9" s="7" t="s">
        <v>21</v>
      </c>
      <c r="B9" s="8" t="s">
        <v>22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</row>
    <row r="10" spans="1:15" x14ac:dyDescent="0.2">
      <c r="A10" s="7" t="s">
        <v>23</v>
      </c>
      <c r="B10" s="8" t="s">
        <v>24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</row>
    <row r="11" spans="1:15" x14ac:dyDescent="0.2">
      <c r="A11" s="7" t="s">
        <v>25</v>
      </c>
      <c r="B11" s="8" t="s">
        <v>26</v>
      </c>
      <c r="C11" s="9">
        <v>268220</v>
      </c>
      <c r="D11" s="10" t="s">
        <v>10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</row>
    <row r="12" spans="1:15" x14ac:dyDescent="0.2">
      <c r="A12" s="7" t="s">
        <v>27</v>
      </c>
      <c r="B12" s="8" t="s">
        <v>28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</row>
    <row r="13" spans="1:15" x14ac:dyDescent="0.2">
      <c r="A13" s="7" t="s">
        <v>29</v>
      </c>
      <c r="B13" s="8" t="s">
        <v>30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</row>
    <row r="14" spans="1:15" x14ac:dyDescent="0.2">
      <c r="A14" s="7" t="s">
        <v>31</v>
      </c>
      <c r="B14" s="8" t="s">
        <v>32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</row>
    <row r="15" spans="1:15" x14ac:dyDescent="0.2">
      <c r="A15" s="7" t="s">
        <v>33</v>
      </c>
      <c r="B15" s="8" t="s">
        <v>34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10</v>
      </c>
      <c r="I15" s="21">
        <v>227339</v>
      </c>
      <c r="J15" s="22">
        <v>52291.7</v>
      </c>
    </row>
    <row r="16" spans="1:15" x14ac:dyDescent="0.2">
      <c r="A16" s="7" t="s">
        <v>35</v>
      </c>
      <c r="B16" s="8" t="s">
        <v>36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</row>
    <row r="17" spans="1:10" x14ac:dyDescent="0.2">
      <c r="A17" s="7" t="s">
        <v>37</v>
      </c>
      <c r="B17" s="8" t="s">
        <v>38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</row>
    <row r="18" spans="1:10" x14ac:dyDescent="0.2">
      <c r="A18" s="7" t="s">
        <v>39</v>
      </c>
      <c r="B18" s="8" t="s">
        <v>40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</row>
    <row r="19" spans="1:10" x14ac:dyDescent="0.2">
      <c r="A19" s="7" t="s">
        <v>41</v>
      </c>
      <c r="B19" s="8" t="s">
        <v>42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</row>
    <row r="20" spans="1:10" x14ac:dyDescent="0.2">
      <c r="A20" s="7" t="s">
        <v>43</v>
      </c>
      <c r="B20" s="8" t="s">
        <v>44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</row>
    <row r="21" spans="1:10" x14ac:dyDescent="0.2">
      <c r="A21" s="7" t="s">
        <v>45</v>
      </c>
      <c r="B21" s="8" t="s">
        <v>46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</row>
    <row r="22" spans="1:10" x14ac:dyDescent="0.2">
      <c r="A22" s="7" t="s">
        <v>47</v>
      </c>
      <c r="B22" s="8" t="s">
        <v>48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</row>
    <row r="23" spans="1:10" x14ac:dyDescent="0.2">
      <c r="A23" s="7" t="s">
        <v>49</v>
      </c>
      <c r="B23" s="8" t="s">
        <v>50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10</v>
      </c>
      <c r="I23" s="21">
        <v>309129</v>
      </c>
      <c r="J23" s="22">
        <v>87009.3</v>
      </c>
    </row>
    <row r="24" spans="1:10" x14ac:dyDescent="0.2">
      <c r="A24" s="7" t="s">
        <v>51</v>
      </c>
      <c r="B24" s="8" t="s">
        <v>52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</row>
    <row r="25" spans="1:10" x14ac:dyDescent="0.2">
      <c r="A25" s="7" t="s">
        <v>53</v>
      </c>
      <c r="B25" s="8" t="s">
        <v>54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</row>
    <row r="26" spans="1:10" x14ac:dyDescent="0.2">
      <c r="A26" s="7" t="s">
        <v>55</v>
      </c>
      <c r="B26" s="8" t="s">
        <v>56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</row>
    <row r="27" spans="1:10" x14ac:dyDescent="0.2">
      <c r="A27" s="7" t="s">
        <v>57</v>
      </c>
      <c r="B27" s="8" t="s">
        <v>58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</row>
    <row r="28" spans="1:10" x14ac:dyDescent="0.2">
      <c r="A28" s="7" t="s">
        <v>59</v>
      </c>
      <c r="B28" s="8" t="s">
        <v>60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</row>
    <row r="29" spans="1:10" x14ac:dyDescent="0.2">
      <c r="A29" s="7" t="s">
        <v>61</v>
      </c>
      <c r="B29" s="8" t="s">
        <v>62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</row>
    <row r="30" spans="1:10" x14ac:dyDescent="0.2">
      <c r="A30" s="7" t="s">
        <v>63</v>
      </c>
      <c r="B30" s="8" t="s">
        <v>64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</row>
    <row r="31" spans="1:10" x14ac:dyDescent="0.2">
      <c r="A31" s="7" t="s">
        <v>65</v>
      </c>
      <c r="B31" s="8" t="s">
        <v>66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</row>
    <row r="32" spans="1:10" x14ac:dyDescent="0.2">
      <c r="A32" s="7" t="s">
        <v>67</v>
      </c>
      <c r="B32" s="8" t="s">
        <v>68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10</v>
      </c>
      <c r="I32" s="21">
        <v>1917383</v>
      </c>
      <c r="J32" s="22">
        <v>145625.4</v>
      </c>
    </row>
    <row r="33" spans="1:10" x14ac:dyDescent="0.2">
      <c r="A33" s="7" t="s">
        <v>69</v>
      </c>
      <c r="B33" s="8" t="s">
        <v>70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</row>
    <row r="34" spans="1:10" x14ac:dyDescent="0.2">
      <c r="A34" s="7" t="s">
        <v>71</v>
      </c>
      <c r="B34" s="8" t="s">
        <v>72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</row>
    <row r="35" spans="1:10" x14ac:dyDescent="0.2">
      <c r="A35" s="7" t="s">
        <v>73</v>
      </c>
      <c r="B35" s="8" t="s">
        <v>74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</row>
    <row r="36" spans="1:10" x14ac:dyDescent="0.2">
      <c r="A36" s="7" t="s">
        <v>75</v>
      </c>
      <c r="B36" s="8" t="s">
        <v>76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10</v>
      </c>
      <c r="I36" s="21">
        <v>111820</v>
      </c>
      <c r="J36" s="22">
        <v>42170.5</v>
      </c>
    </row>
    <row r="37" spans="1:10" x14ac:dyDescent="0.2">
      <c r="A37" s="7" t="s">
        <v>77</v>
      </c>
      <c r="B37" s="8" t="s">
        <v>78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</row>
    <row r="38" spans="1:10" x14ac:dyDescent="0.2">
      <c r="A38" s="7" t="s">
        <v>79</v>
      </c>
      <c r="B38" s="8" t="s">
        <v>80</v>
      </c>
      <c r="C38" s="9">
        <v>56788</v>
      </c>
      <c r="D38" s="10" t="s">
        <v>10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10</v>
      </c>
    </row>
    <row r="39" spans="1:10" x14ac:dyDescent="0.2">
      <c r="A39" s="7" t="s">
        <v>81</v>
      </c>
      <c r="B39" s="8" t="s">
        <v>82</v>
      </c>
      <c r="C39" s="9">
        <v>135100</v>
      </c>
      <c r="D39" s="10" t="s">
        <v>10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</row>
    <row r="40" spans="1:10" x14ac:dyDescent="0.2">
      <c r="A40" s="7" t="s">
        <v>83</v>
      </c>
      <c r="B40" s="8" t="s">
        <v>84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</row>
    <row r="41" spans="1:10" x14ac:dyDescent="0.2">
      <c r="A41" s="7" t="s">
        <v>85</v>
      </c>
      <c r="B41" s="8" t="s">
        <v>86</v>
      </c>
      <c r="C41" s="9">
        <v>360000</v>
      </c>
      <c r="D41" s="10" t="s">
        <v>10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</row>
    <row r="42" spans="1:10" x14ac:dyDescent="0.2">
      <c r="A42" s="7" t="s">
        <v>87</v>
      </c>
      <c r="B42" s="8" t="s">
        <v>88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</row>
    <row r="43" spans="1:10" x14ac:dyDescent="0.2">
      <c r="A43" s="7" t="s">
        <v>89</v>
      </c>
      <c r="B43" s="8" t="s">
        <v>90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</row>
    <row r="44" spans="1:10" x14ac:dyDescent="0.2">
      <c r="A44" s="7" t="s">
        <v>91</v>
      </c>
      <c r="B44" s="8" t="s">
        <v>92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</row>
    <row r="45" spans="1:10" x14ac:dyDescent="0.2">
      <c r="A45" s="7" t="s">
        <v>93</v>
      </c>
      <c r="B45" s="8" t="s">
        <v>94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</row>
    <row r="46" spans="1:10" x14ac:dyDescent="0.2">
      <c r="A46" s="7" t="s">
        <v>95</v>
      </c>
      <c r="B46" s="8" t="s">
        <v>96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</row>
    <row r="47" spans="1:10" x14ac:dyDescent="0.2">
      <c r="A47" s="7" t="s">
        <v>97</v>
      </c>
      <c r="B47" s="8" t="s">
        <v>98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</row>
    <row r="48" spans="1:10" x14ac:dyDescent="0.2">
      <c r="A48" s="7" t="s">
        <v>99</v>
      </c>
      <c r="B48" s="8" t="s">
        <v>100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</row>
    <row r="49" spans="1:10" x14ac:dyDescent="0.2">
      <c r="A49" s="7" t="s">
        <v>101</v>
      </c>
      <c r="B49" s="8" t="s">
        <v>102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</row>
    <row r="50" spans="1:10" x14ac:dyDescent="0.2">
      <c r="A50" s="7" t="s">
        <v>103</v>
      </c>
      <c r="B50" s="8" t="s">
        <v>104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</row>
    <row r="51" spans="1:10" x14ac:dyDescent="0.2">
      <c r="A51" s="7" t="s">
        <v>105</v>
      </c>
      <c r="B51" s="8" t="s">
        <v>106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</row>
    <row r="52" spans="1:10" x14ac:dyDescent="0.2">
      <c r="A52" s="7" t="s">
        <v>107</v>
      </c>
      <c r="B52" s="8" t="s">
        <v>108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</row>
    <row r="53" spans="1:10" x14ac:dyDescent="0.2">
      <c r="A53" s="7" t="s">
        <v>109</v>
      </c>
      <c r="B53" s="8" t="s">
        <v>110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</row>
    <row r="54" spans="1:10" x14ac:dyDescent="0.2">
      <c r="A54" s="7" t="s">
        <v>111</v>
      </c>
      <c r="B54" s="8" t="s">
        <v>112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10</v>
      </c>
      <c r="I54" s="21">
        <v>21812.3</v>
      </c>
      <c r="J54" s="22" t="s">
        <v>10</v>
      </c>
    </row>
    <row r="55" spans="1:10" x14ac:dyDescent="0.2">
      <c r="A55" s="7" t="s">
        <v>113</v>
      </c>
      <c r="B55" s="8" t="s">
        <v>114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</row>
    <row r="56" spans="1:10" x14ac:dyDescent="0.2">
      <c r="A56" s="7" t="s">
        <v>115</v>
      </c>
      <c r="B56" s="8" t="s">
        <v>116</v>
      </c>
      <c r="C56" s="9">
        <v>67000</v>
      </c>
      <c r="D56" s="10" t="s">
        <v>10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</row>
    <row r="57" spans="1:10" x14ac:dyDescent="0.2">
      <c r="A57" s="7" t="s">
        <v>117</v>
      </c>
      <c r="B57" s="8" t="s">
        <v>118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</row>
    <row r="58" spans="1:10" x14ac:dyDescent="0.2">
      <c r="A58" s="7" t="s">
        <v>119</v>
      </c>
      <c r="B58" s="8" t="s">
        <v>120</v>
      </c>
      <c r="C58" s="9">
        <v>41600</v>
      </c>
      <c r="D58" s="10" t="s">
        <v>10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</row>
    <row r="59" spans="1:10" x14ac:dyDescent="0.2">
      <c r="A59" s="7" t="s">
        <v>121</v>
      </c>
      <c r="B59" s="8" t="s">
        <v>122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</row>
    <row r="60" spans="1:10" x14ac:dyDescent="0.2">
      <c r="A60" s="7" t="s">
        <v>123</v>
      </c>
      <c r="B60" s="8" t="s">
        <v>124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</row>
    <row r="61" spans="1:10" x14ac:dyDescent="0.2">
      <c r="A61" s="7" t="s">
        <v>125</v>
      </c>
      <c r="B61" s="8" t="s">
        <v>126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</row>
    <row r="62" spans="1:10" x14ac:dyDescent="0.2">
      <c r="A62" s="7" t="s">
        <v>127</v>
      </c>
      <c r="B62" s="8" t="s">
        <v>128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</row>
    <row r="63" spans="1:10" x14ac:dyDescent="0.2">
      <c r="A63" s="7" t="s">
        <v>129</v>
      </c>
      <c r="B63" s="8" t="s">
        <v>130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</row>
    <row r="64" spans="1:10" x14ac:dyDescent="0.2">
      <c r="A64" s="7" t="s">
        <v>131</v>
      </c>
      <c r="B64" s="8" t="s">
        <v>132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</row>
    <row r="65" spans="1:10" x14ac:dyDescent="0.2">
      <c r="A65" s="7" t="s">
        <v>133</v>
      </c>
      <c r="B65" s="8" t="s">
        <v>134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</row>
    <row r="66" spans="1:10" x14ac:dyDescent="0.2">
      <c r="A66" s="7" t="s">
        <v>135</v>
      </c>
      <c r="B66" s="8" t="s">
        <v>136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</row>
    <row r="67" spans="1:10" x14ac:dyDescent="0.2">
      <c r="A67" s="7" t="s">
        <v>137</v>
      </c>
      <c r="B67" s="8" t="s">
        <v>138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</row>
    <row r="68" spans="1:10" x14ac:dyDescent="0.2">
      <c r="A68" s="7" t="s">
        <v>139</v>
      </c>
      <c r="B68" s="8" t="s">
        <v>140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10</v>
      </c>
      <c r="I68" s="21">
        <v>491984</v>
      </c>
      <c r="J68" s="22">
        <v>37440.1</v>
      </c>
    </row>
    <row r="69" spans="1:10" x14ac:dyDescent="0.2">
      <c r="A69" s="7" t="s">
        <v>141</v>
      </c>
      <c r="B69" s="8" t="s">
        <v>142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</row>
    <row r="70" spans="1:10" x14ac:dyDescent="0.2">
      <c r="A70" s="7" t="s">
        <v>143</v>
      </c>
      <c r="B70" s="8" t="s">
        <v>144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</row>
    <row r="71" spans="1:10" x14ac:dyDescent="0.2">
      <c r="A71" s="7" t="s">
        <v>145</v>
      </c>
      <c r="B71" s="8" t="s">
        <v>146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</row>
    <row r="72" spans="1:10" x14ac:dyDescent="0.2">
      <c r="A72" s="7" t="s">
        <v>147</v>
      </c>
      <c r="B72" s="8" t="s">
        <v>148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</row>
    <row r="73" spans="1:10" x14ac:dyDescent="0.2">
      <c r="A73" s="7" t="s">
        <v>149</v>
      </c>
      <c r="B73" s="8" t="s">
        <v>150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10</v>
      </c>
    </row>
    <row r="74" spans="1:10" x14ac:dyDescent="0.2">
      <c r="A74" s="7" t="s">
        <v>151</v>
      </c>
      <c r="B74" s="8" t="s">
        <v>152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</row>
    <row r="75" spans="1:10" x14ac:dyDescent="0.2">
      <c r="A75" s="7" t="s">
        <v>153</v>
      </c>
      <c r="B75" s="8" t="s">
        <v>154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10</v>
      </c>
    </row>
    <row r="76" spans="1:10" x14ac:dyDescent="0.2">
      <c r="A76" s="7" t="s">
        <v>155</v>
      </c>
      <c r="B76" s="8" t="s">
        <v>156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</row>
    <row r="77" spans="1:10" x14ac:dyDescent="0.2">
      <c r="A77" s="7" t="s">
        <v>157</v>
      </c>
      <c r="B77" s="8" t="s">
        <v>158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10</v>
      </c>
    </row>
    <row r="78" spans="1:10" x14ac:dyDescent="0.2">
      <c r="A78" s="7" t="s">
        <v>159</v>
      </c>
      <c r="B78" s="8" t="s">
        <v>160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</row>
    <row r="79" spans="1:10" x14ac:dyDescent="0.2">
      <c r="A79" s="7" t="s">
        <v>161</v>
      </c>
      <c r="B79" s="8" t="s">
        <v>162</v>
      </c>
      <c r="C79" s="9">
        <v>114000</v>
      </c>
      <c r="D79" s="10" t="s">
        <v>10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</row>
    <row r="80" spans="1:10" x14ac:dyDescent="0.2">
      <c r="A80" s="7" t="s">
        <v>163</v>
      </c>
      <c r="B80" s="8" t="s">
        <v>164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</row>
    <row r="81" spans="1:10" x14ac:dyDescent="0.2">
      <c r="A81" s="7" t="s">
        <v>165</v>
      </c>
      <c r="B81" s="8" t="s">
        <v>166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10</v>
      </c>
    </row>
    <row r="82" spans="1:10" x14ac:dyDescent="0.2">
      <c r="A82" s="7" t="s">
        <v>167</v>
      </c>
      <c r="B82" s="8" t="s">
        <v>168</v>
      </c>
      <c r="C82" s="9">
        <v>121000</v>
      </c>
      <c r="D82" s="10" t="s">
        <v>10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</row>
    <row r="83" spans="1:10" x14ac:dyDescent="0.2">
      <c r="A83" s="7" t="s">
        <v>169</v>
      </c>
      <c r="B83" s="8" t="s">
        <v>170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</row>
    <row r="84" spans="1:10" x14ac:dyDescent="0.2">
      <c r="A84" s="7" t="s">
        <v>171</v>
      </c>
      <c r="B84" s="8" t="s">
        <v>172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</row>
    <row r="85" spans="1:10" x14ac:dyDescent="0.2">
      <c r="A85" s="7" t="s">
        <v>173</v>
      </c>
      <c r="B85" s="8" t="s">
        <v>174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10</v>
      </c>
      <c r="I85" s="21">
        <v>5676.9</v>
      </c>
      <c r="J85" s="22">
        <v>1940.6</v>
      </c>
    </row>
    <row r="86" spans="1:10" x14ac:dyDescent="0.2">
      <c r="A86" s="7" t="s">
        <v>175</v>
      </c>
      <c r="B86" s="8" t="s">
        <v>176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10</v>
      </c>
    </row>
    <row r="87" spans="1:10" x14ac:dyDescent="0.2">
      <c r="A87" s="7" t="s">
        <v>177</v>
      </c>
      <c r="B87" s="8" t="s">
        <v>178</v>
      </c>
      <c r="C87" s="9">
        <v>270000</v>
      </c>
      <c r="D87" s="10" t="s">
        <v>10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</row>
    <row r="88" spans="1:10" x14ac:dyDescent="0.2">
      <c r="A88" s="7" t="s">
        <v>179</v>
      </c>
      <c r="B88" s="8" t="s">
        <v>180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10</v>
      </c>
      <c r="I88" s="21">
        <v>69980</v>
      </c>
      <c r="J88" s="22">
        <v>75710.100000000006</v>
      </c>
    </row>
    <row r="89" spans="1:10" x14ac:dyDescent="0.2">
      <c r="A89" s="7" t="s">
        <v>181</v>
      </c>
      <c r="B89" s="8" t="s">
        <v>182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</row>
    <row r="90" spans="1:10" x14ac:dyDescent="0.2">
      <c r="A90" s="7" t="s">
        <v>183</v>
      </c>
      <c r="B90" s="8" t="s">
        <v>184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</row>
    <row r="91" spans="1:10" x14ac:dyDescent="0.2">
      <c r="A91" s="7" t="s">
        <v>185</v>
      </c>
      <c r="B91" s="8" t="s">
        <v>186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</row>
    <row r="92" spans="1:10" x14ac:dyDescent="0.2">
      <c r="A92" s="7" t="s">
        <v>187</v>
      </c>
      <c r="B92" s="8" t="s">
        <v>188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</row>
    <row r="93" spans="1:10" x14ac:dyDescent="0.2">
      <c r="A93" s="7" t="s">
        <v>189</v>
      </c>
      <c r="B93" s="8" t="s">
        <v>190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10</v>
      </c>
    </row>
    <row r="94" spans="1:10" x14ac:dyDescent="0.2">
      <c r="A94" s="7" t="s">
        <v>191</v>
      </c>
      <c r="B94" s="8" t="s">
        <v>192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</row>
    <row r="95" spans="1:10" x14ac:dyDescent="0.2">
      <c r="A95" s="7" t="s">
        <v>193</v>
      </c>
      <c r="B95" s="8" t="s">
        <v>194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</row>
    <row r="96" spans="1:10" x14ac:dyDescent="0.2">
      <c r="A96" s="7" t="s">
        <v>195</v>
      </c>
      <c r="B96" s="8" t="s">
        <v>196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10</v>
      </c>
      <c r="I96" s="21">
        <v>26830</v>
      </c>
      <c r="J96" s="22">
        <v>3974.4</v>
      </c>
    </row>
    <row r="97" spans="1:10" x14ac:dyDescent="0.2">
      <c r="A97" s="7" t="s">
        <v>197</v>
      </c>
      <c r="B97" s="8" t="s">
        <v>198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</row>
    <row r="98" spans="1:10" x14ac:dyDescent="0.2">
      <c r="A98" s="7" t="s">
        <v>199</v>
      </c>
      <c r="B98" s="8" t="s">
        <v>200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</row>
    <row r="99" spans="1:10" x14ac:dyDescent="0.2">
      <c r="A99" s="7" t="s">
        <v>201</v>
      </c>
      <c r="B99" s="8" t="s">
        <v>202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10</v>
      </c>
    </row>
    <row r="100" spans="1:10" x14ac:dyDescent="0.2">
      <c r="A100" s="7" t="s">
        <v>203</v>
      </c>
      <c r="B100" s="8" t="s">
        <v>204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</row>
    <row r="101" spans="1:10" x14ac:dyDescent="0.2">
      <c r="A101" s="7" t="s">
        <v>205</v>
      </c>
      <c r="B101" s="8" t="s">
        <v>206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</row>
    <row r="102" spans="1:10" x14ac:dyDescent="0.2">
      <c r="A102" s="7" t="s">
        <v>207</v>
      </c>
      <c r="B102" s="8" t="s">
        <v>208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</row>
    <row r="103" spans="1:10" x14ac:dyDescent="0.2">
      <c r="A103" s="7" t="s">
        <v>209</v>
      </c>
      <c r="B103" s="8" t="s">
        <v>210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10</v>
      </c>
    </row>
    <row r="104" spans="1:10" x14ac:dyDescent="0.2">
      <c r="A104" s="7" t="s">
        <v>211</v>
      </c>
      <c r="B104" s="8" t="s">
        <v>212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</row>
    <row r="105" spans="1:10" x14ac:dyDescent="0.2">
      <c r="A105" s="7" t="s">
        <v>213</v>
      </c>
      <c r="B105" s="8" t="s">
        <v>214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</row>
    <row r="106" spans="1:10" x14ac:dyDescent="0.2">
      <c r="A106" s="7" t="s">
        <v>215</v>
      </c>
      <c r="B106" s="8" t="s">
        <v>216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10</v>
      </c>
    </row>
    <row r="107" spans="1:10" x14ac:dyDescent="0.2">
      <c r="A107" s="7" t="s">
        <v>217</v>
      </c>
      <c r="B107" s="8" t="s">
        <v>218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</row>
    <row r="108" spans="1:10" x14ac:dyDescent="0.2">
      <c r="A108" s="7" t="s">
        <v>219</v>
      </c>
      <c r="B108" s="8" t="s">
        <v>220</v>
      </c>
      <c r="C108" s="9">
        <v>30400</v>
      </c>
      <c r="D108" s="10" t="s">
        <v>10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</row>
    <row r="109" spans="1:10" x14ac:dyDescent="0.2">
      <c r="A109" s="7" t="s">
        <v>221</v>
      </c>
      <c r="B109" s="8" t="s">
        <v>222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</row>
    <row r="110" spans="1:10" x14ac:dyDescent="0.2">
      <c r="A110" s="7" t="s">
        <v>223</v>
      </c>
      <c r="B110" s="8" t="s">
        <v>224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</row>
    <row r="111" spans="1:10" x14ac:dyDescent="0.2">
      <c r="A111" s="7" t="s">
        <v>225</v>
      </c>
      <c r="B111" s="8" t="s">
        <v>226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</row>
    <row r="112" spans="1:10" x14ac:dyDescent="0.2">
      <c r="A112" s="7" t="s">
        <v>227</v>
      </c>
      <c r="B112" s="8" t="s">
        <v>228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</row>
    <row r="113" spans="1:10" x14ac:dyDescent="0.2">
      <c r="A113" s="7" t="s">
        <v>229</v>
      </c>
      <c r="B113" s="8" t="s">
        <v>230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10</v>
      </c>
    </row>
    <row r="114" spans="1:10" x14ac:dyDescent="0.2">
      <c r="A114" s="7" t="s">
        <v>231</v>
      </c>
      <c r="B114" s="8" t="s">
        <v>232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</row>
    <row r="115" spans="1:10" x14ac:dyDescent="0.2">
      <c r="A115" s="7" t="s">
        <v>233</v>
      </c>
      <c r="B115" s="8" t="s">
        <v>234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</row>
    <row r="116" spans="1:10" x14ac:dyDescent="0.2">
      <c r="A116" s="7" t="s">
        <v>235</v>
      </c>
      <c r="B116" s="8" t="s">
        <v>236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</row>
    <row r="117" spans="1:10" x14ac:dyDescent="0.2">
      <c r="A117" s="7" t="s">
        <v>237</v>
      </c>
      <c r="B117" s="8" t="s">
        <v>238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</row>
    <row r="118" spans="1:10" x14ac:dyDescent="0.2">
      <c r="A118" s="7" t="s">
        <v>239</v>
      </c>
      <c r="B118" s="8" t="s">
        <v>240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</row>
    <row r="119" spans="1:10" x14ac:dyDescent="0.2">
      <c r="A119" s="7" t="s">
        <v>241</v>
      </c>
      <c r="B119" s="8" t="s">
        <v>242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</row>
    <row r="120" spans="1:10" x14ac:dyDescent="0.2">
      <c r="A120" s="7" t="s">
        <v>243</v>
      </c>
      <c r="B120" s="8" t="s">
        <v>244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</row>
    <row r="121" spans="1:10" x14ac:dyDescent="0.2">
      <c r="A121" s="7" t="s">
        <v>245</v>
      </c>
      <c r="B121" s="8" t="s">
        <v>246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</row>
    <row r="122" spans="1:10" x14ac:dyDescent="0.2">
      <c r="A122" s="7" t="s">
        <v>247</v>
      </c>
      <c r="B122" s="8" t="s">
        <v>248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</row>
    <row r="123" spans="1:10" x14ac:dyDescent="0.2">
      <c r="A123" s="7" t="s">
        <v>249</v>
      </c>
      <c r="B123" s="8" t="s">
        <v>250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</row>
    <row r="124" spans="1:10" x14ac:dyDescent="0.2">
      <c r="A124" s="7" t="s">
        <v>251</v>
      </c>
      <c r="B124" s="8" t="s">
        <v>252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10</v>
      </c>
      <c r="I124" s="21">
        <v>33921</v>
      </c>
      <c r="J124" s="22">
        <v>17252.5</v>
      </c>
    </row>
    <row r="125" spans="1:10" x14ac:dyDescent="0.2">
      <c r="A125" s="7" t="s">
        <v>253</v>
      </c>
      <c r="B125" s="8" t="s">
        <v>254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10</v>
      </c>
      <c r="I125" s="21">
        <v>43908.4</v>
      </c>
      <c r="J125" s="22">
        <v>134355.9</v>
      </c>
    </row>
    <row r="126" spans="1:10" x14ac:dyDescent="0.2">
      <c r="A126" s="7" t="s">
        <v>255</v>
      </c>
      <c r="B126" s="8" t="s">
        <v>256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</row>
    <row r="127" spans="1:10" x14ac:dyDescent="0.2">
      <c r="A127" s="7" t="s">
        <v>257</v>
      </c>
      <c r="B127" s="8" t="s">
        <v>258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</row>
    <row r="128" spans="1:10" x14ac:dyDescent="0.2">
      <c r="A128" s="7" t="s">
        <v>259</v>
      </c>
      <c r="B128" s="8" t="s">
        <v>260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</row>
    <row r="129" spans="1:10" x14ac:dyDescent="0.2">
      <c r="A129" s="7" t="s">
        <v>261</v>
      </c>
      <c r="B129" s="8" t="s">
        <v>262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10</v>
      </c>
      <c r="I129" s="21">
        <v>25982</v>
      </c>
      <c r="J129" s="22">
        <v>25565.5</v>
      </c>
    </row>
    <row r="130" spans="1:10" x14ac:dyDescent="0.2">
      <c r="A130" s="7" t="s">
        <v>263</v>
      </c>
      <c r="B130" s="8" t="s">
        <v>264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</row>
    <row r="131" spans="1:10" x14ac:dyDescent="0.2">
      <c r="A131" s="7" t="s">
        <v>265</v>
      </c>
      <c r="B131" s="8" t="s">
        <v>266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</row>
    <row r="132" spans="1:10" x14ac:dyDescent="0.2">
      <c r="A132" s="7" t="s">
        <v>267</v>
      </c>
      <c r="B132" s="8" t="s">
        <v>268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</row>
    <row r="133" spans="1:10" x14ac:dyDescent="0.2">
      <c r="A133" s="7" t="s">
        <v>269</v>
      </c>
      <c r="B133" s="8" t="s">
        <v>270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</row>
    <row r="134" spans="1:10" x14ac:dyDescent="0.2">
      <c r="A134" s="7" t="s">
        <v>271</v>
      </c>
      <c r="B134" s="8" t="s">
        <v>272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</row>
    <row r="135" spans="1:10" x14ac:dyDescent="0.2">
      <c r="A135" s="7" t="s">
        <v>273</v>
      </c>
      <c r="B135" s="8" t="s">
        <v>274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</row>
    <row r="136" spans="1:10" x14ac:dyDescent="0.2">
      <c r="A136" s="7" t="s">
        <v>275</v>
      </c>
      <c r="B136" s="8" t="s">
        <v>276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</row>
    <row r="137" spans="1:10" x14ac:dyDescent="0.2">
      <c r="A137" s="7" t="s">
        <v>277</v>
      </c>
      <c r="B137" s="8" t="s">
        <v>278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</row>
    <row r="138" spans="1:10" x14ac:dyDescent="0.2">
      <c r="A138" s="7" t="s">
        <v>279</v>
      </c>
      <c r="B138" s="8" t="s">
        <v>280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</row>
    <row r="139" spans="1:10" x14ac:dyDescent="0.2">
      <c r="A139" s="7" t="s">
        <v>281</v>
      </c>
      <c r="B139" s="8" t="s">
        <v>282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</row>
    <row r="140" spans="1:10" x14ac:dyDescent="0.2">
      <c r="A140" s="7" t="s">
        <v>283</v>
      </c>
      <c r="B140" s="8" t="s">
        <v>284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</row>
    <row r="141" spans="1:10" x14ac:dyDescent="0.2">
      <c r="A141" s="7" t="s">
        <v>285</v>
      </c>
      <c r="B141" s="8" t="s">
        <v>286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</row>
    <row r="142" spans="1:10" x14ac:dyDescent="0.2">
      <c r="A142" s="7" t="s">
        <v>287</v>
      </c>
      <c r="B142" s="8" t="s">
        <v>288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</row>
    <row r="143" spans="1:10" x14ac:dyDescent="0.2">
      <c r="A143" s="7" t="s">
        <v>289</v>
      </c>
      <c r="B143" s="8" t="s">
        <v>290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</row>
    <row r="144" spans="1:10" x14ac:dyDescent="0.2">
      <c r="A144" s="7" t="s">
        <v>291</v>
      </c>
      <c r="B144" s="8" t="s">
        <v>292</v>
      </c>
      <c r="C144" s="9">
        <v>58803</v>
      </c>
      <c r="D144" s="10" t="s">
        <v>10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</row>
    <row r="145" spans="1:10" x14ac:dyDescent="0.2">
      <c r="A145" s="7" t="s">
        <v>293</v>
      </c>
      <c r="B145" s="8" t="s">
        <v>294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</row>
    <row r="146" spans="1:10" x14ac:dyDescent="0.2">
      <c r="A146" s="7" t="s">
        <v>295</v>
      </c>
      <c r="B146" s="8" t="s">
        <v>296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10</v>
      </c>
      <c r="I146" s="21">
        <v>29739.599999999999</v>
      </c>
      <c r="J146" s="22">
        <v>48337.8</v>
      </c>
    </row>
    <row r="147" spans="1:10" x14ac:dyDescent="0.2">
      <c r="A147" s="7" t="s">
        <v>297</v>
      </c>
      <c r="B147" s="8" t="s">
        <v>298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</row>
    <row r="148" spans="1:10" x14ac:dyDescent="0.2">
      <c r="A148" s="7" t="s">
        <v>299</v>
      </c>
      <c r="B148" s="8" t="s">
        <v>300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</row>
    <row r="149" spans="1:10" x14ac:dyDescent="0.2">
      <c r="A149" s="7" t="s">
        <v>301</v>
      </c>
      <c r="B149" s="8" t="s">
        <v>302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</row>
    <row r="150" spans="1:10" x14ac:dyDescent="0.2">
      <c r="A150" s="7" t="s">
        <v>303</v>
      </c>
      <c r="B150" s="8" t="s">
        <v>304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</row>
    <row r="151" spans="1:10" x14ac:dyDescent="0.2">
      <c r="A151" s="7" t="s">
        <v>305</v>
      </c>
      <c r="B151" s="8" t="s">
        <v>306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</row>
    <row r="152" spans="1:10" x14ac:dyDescent="0.2">
      <c r="A152" s="7" t="s">
        <v>307</v>
      </c>
      <c r="B152" s="8" t="s">
        <v>308</v>
      </c>
      <c r="C152" s="9">
        <v>15000</v>
      </c>
      <c r="D152" s="10" t="s">
        <v>10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</row>
    <row r="153" spans="1:10" x14ac:dyDescent="0.2">
      <c r="A153" s="7" t="s">
        <v>309</v>
      </c>
      <c r="B153" s="8" t="s">
        <v>310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</row>
    <row r="154" spans="1:10" x14ac:dyDescent="0.2">
      <c r="A154" s="7" t="s">
        <v>311</v>
      </c>
      <c r="B154" s="8" t="s">
        <v>312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</row>
    <row r="155" spans="1:10" x14ac:dyDescent="0.2">
      <c r="A155" s="7" t="s">
        <v>313</v>
      </c>
      <c r="B155" s="8" t="s">
        <v>314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</row>
    <row r="156" spans="1:10" x14ac:dyDescent="0.2">
      <c r="A156" s="7" t="s">
        <v>315</v>
      </c>
      <c r="B156" s="8" t="s">
        <v>316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</row>
    <row r="157" spans="1:10" x14ac:dyDescent="0.2">
      <c r="A157" s="7" t="s">
        <v>317</v>
      </c>
      <c r="B157" s="8" t="s">
        <v>318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</row>
    <row r="158" spans="1:10" x14ac:dyDescent="0.2">
      <c r="A158" s="7" t="s">
        <v>319</v>
      </c>
      <c r="B158" s="8" t="s">
        <v>320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</row>
    <row r="159" spans="1:10" x14ac:dyDescent="0.2">
      <c r="A159" s="7" t="s">
        <v>321</v>
      </c>
      <c r="B159" s="8" t="s">
        <v>322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</row>
    <row r="160" spans="1:10" x14ac:dyDescent="0.2">
      <c r="A160" s="7" t="s">
        <v>323</v>
      </c>
      <c r="B160" s="8" t="s">
        <v>324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</row>
    <row r="161" spans="1:10" x14ac:dyDescent="0.2">
      <c r="A161" s="7" t="s">
        <v>325</v>
      </c>
      <c r="B161" s="8" t="s">
        <v>326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</row>
    <row r="162" spans="1:10" x14ac:dyDescent="0.2">
      <c r="A162" s="7" t="s">
        <v>327</v>
      </c>
      <c r="B162" s="8" t="s">
        <v>328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</row>
    <row r="163" spans="1:10" x14ac:dyDescent="0.2">
      <c r="A163" s="7" t="s">
        <v>329</v>
      </c>
      <c r="B163" s="8" t="s">
        <v>330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10</v>
      </c>
      <c r="I163" s="21">
        <v>62307</v>
      </c>
      <c r="J163" s="22">
        <v>17872.900000000001</v>
      </c>
    </row>
    <row r="164" spans="1:10" x14ac:dyDescent="0.2">
      <c r="A164" s="7" t="s">
        <v>331</v>
      </c>
      <c r="B164" s="8" t="s">
        <v>332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</row>
    <row r="165" spans="1:10" x14ac:dyDescent="0.2">
      <c r="A165" s="7" t="s">
        <v>333</v>
      </c>
      <c r="B165" s="8" t="s">
        <v>334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</row>
    <row r="166" spans="1:10" x14ac:dyDescent="0.2">
      <c r="A166" s="7" t="s">
        <v>335</v>
      </c>
      <c r="B166" s="8" t="s">
        <v>336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</row>
    <row r="167" spans="1:10" x14ac:dyDescent="0.2">
      <c r="A167" s="7" t="s">
        <v>337</v>
      </c>
      <c r="B167" s="8" t="s">
        <v>338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</row>
    <row r="168" spans="1:10" x14ac:dyDescent="0.2">
      <c r="A168" s="7" t="s">
        <v>339</v>
      </c>
      <c r="B168" s="8" t="s">
        <v>340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</row>
    <row r="169" spans="1:10" x14ac:dyDescent="0.2">
      <c r="A169" s="7" t="s">
        <v>341</v>
      </c>
      <c r="B169" s="8" t="s">
        <v>342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</row>
    <row r="170" spans="1:10" x14ac:dyDescent="0.2">
      <c r="A170" s="7" t="s">
        <v>343</v>
      </c>
      <c r="B170" s="8" t="s">
        <v>344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10</v>
      </c>
      <c r="I170" s="21">
        <v>7154</v>
      </c>
      <c r="J170" s="22">
        <v>8890.9</v>
      </c>
    </row>
    <row r="171" spans="1:10" x14ac:dyDescent="0.2">
      <c r="A171" s="7" t="s">
        <v>345</v>
      </c>
      <c r="B171" s="8" t="s">
        <v>346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</row>
    <row r="172" spans="1:10" x14ac:dyDescent="0.2">
      <c r="A172" s="7" t="s">
        <v>347</v>
      </c>
      <c r="B172" s="8" t="s">
        <v>348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</row>
    <row r="173" spans="1:10" x14ac:dyDescent="0.2">
      <c r="A173" s="7" t="s">
        <v>349</v>
      </c>
      <c r="B173" s="8" t="s">
        <v>350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</row>
    <row r="174" spans="1:10" x14ac:dyDescent="0.2">
      <c r="A174" s="7" t="s">
        <v>351</v>
      </c>
      <c r="B174" s="8" t="s">
        <v>352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10</v>
      </c>
      <c r="I174" s="21">
        <v>22409</v>
      </c>
      <c r="J174" s="22">
        <v>2968.6</v>
      </c>
    </row>
    <row r="175" spans="1:10" x14ac:dyDescent="0.2">
      <c r="A175" s="7" t="s">
        <v>353</v>
      </c>
      <c r="B175" s="8" t="s">
        <v>354</v>
      </c>
      <c r="C175" s="9">
        <v>16500</v>
      </c>
      <c r="D175" s="10" t="s">
        <v>10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</row>
    <row r="176" spans="1:10" x14ac:dyDescent="0.2">
      <c r="A176" s="7" t="s">
        <v>355</v>
      </c>
      <c r="B176" s="8" t="s">
        <v>356</v>
      </c>
      <c r="C176" s="9">
        <v>25110</v>
      </c>
      <c r="D176" s="10" t="s">
        <v>10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</row>
    <row r="177" spans="1:10" x14ac:dyDescent="0.2">
      <c r="A177" s="7" t="s">
        <v>357</v>
      </c>
      <c r="B177" s="8" t="s">
        <v>358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</row>
    <row r="178" spans="1:10" x14ac:dyDescent="0.2">
      <c r="A178" s="7" t="s">
        <v>359</v>
      </c>
      <c r="B178" s="8" t="s">
        <v>360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</row>
    <row r="179" spans="1:10" x14ac:dyDescent="0.2">
      <c r="A179" s="7" t="s">
        <v>361</v>
      </c>
      <c r="B179" s="8" t="s">
        <v>362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</row>
    <row r="180" spans="1:10" x14ac:dyDescent="0.2">
      <c r="A180" s="7" t="s">
        <v>363</v>
      </c>
      <c r="B180" s="8" t="s">
        <v>364</v>
      </c>
      <c r="C180" s="9">
        <v>87500</v>
      </c>
      <c r="D180" s="10" t="s">
        <v>10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</row>
    <row r="181" spans="1:10" x14ac:dyDescent="0.2">
      <c r="A181" s="7" t="s">
        <v>365</v>
      </c>
      <c r="B181" s="8" t="s">
        <v>366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</row>
    <row r="182" spans="1:10" x14ac:dyDescent="0.2">
      <c r="A182" s="7" t="s">
        <v>367</v>
      </c>
      <c r="B182" s="8" t="s">
        <v>368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</row>
    <row r="183" spans="1:10" x14ac:dyDescent="0.2">
      <c r="A183" s="7" t="s">
        <v>369</v>
      </c>
      <c r="B183" s="8" t="s">
        <v>370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</row>
    <row r="184" spans="1:10" x14ac:dyDescent="0.2">
      <c r="A184" s="7" t="s">
        <v>371</v>
      </c>
      <c r="B184" s="8" t="s">
        <v>372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</row>
    <row r="185" spans="1:10" x14ac:dyDescent="0.2">
      <c r="A185" s="7" t="s">
        <v>373</v>
      </c>
      <c r="B185" s="8" t="s">
        <v>374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</row>
    <row r="186" spans="1:10" x14ac:dyDescent="0.2">
      <c r="A186" s="7" t="s">
        <v>375</v>
      </c>
      <c r="B186" s="8" t="s">
        <v>376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</row>
    <row r="187" spans="1:10" x14ac:dyDescent="0.2">
      <c r="A187" s="7" t="s">
        <v>377</v>
      </c>
      <c r="B187" s="8" t="s">
        <v>378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</row>
    <row r="188" spans="1:10" x14ac:dyDescent="0.2">
      <c r="A188" s="7" t="s">
        <v>379</v>
      </c>
      <c r="B188" s="8" t="s">
        <v>380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</row>
    <row r="189" spans="1:10" x14ac:dyDescent="0.2">
      <c r="A189" s="7" t="s">
        <v>381</v>
      </c>
      <c r="B189" s="8" t="s">
        <v>382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</row>
    <row r="190" spans="1:10" x14ac:dyDescent="0.2">
      <c r="A190" s="7" t="s">
        <v>383</v>
      </c>
      <c r="B190" s="8" t="s">
        <v>384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</row>
    <row r="191" spans="1:10" x14ac:dyDescent="0.2">
      <c r="A191" s="7" t="s">
        <v>385</v>
      </c>
      <c r="B191" s="8" t="s">
        <v>386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</row>
    <row r="192" spans="1:10" x14ac:dyDescent="0.2">
      <c r="A192" s="7" t="s">
        <v>387</v>
      </c>
      <c r="B192" s="8" t="s">
        <v>388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</row>
    <row r="193" spans="1:10" x14ac:dyDescent="0.2">
      <c r="A193" s="7" t="s">
        <v>389</v>
      </c>
      <c r="B193" s="8" t="s">
        <v>390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</row>
    <row r="194" spans="1:10" x14ac:dyDescent="0.2">
      <c r="A194" s="7" t="s">
        <v>391</v>
      </c>
      <c r="B194" s="8" t="s">
        <v>392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</row>
    <row r="195" spans="1:10" x14ac:dyDescent="0.2">
      <c r="A195" s="7" t="s">
        <v>393</v>
      </c>
      <c r="B195" s="8" t="s">
        <v>394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</row>
    <row r="196" spans="1:10" x14ac:dyDescent="0.2">
      <c r="A196" s="7" t="s">
        <v>395</v>
      </c>
      <c r="B196" s="8" t="s">
        <v>396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</row>
    <row r="197" spans="1:10" x14ac:dyDescent="0.2">
      <c r="A197" s="7" t="s">
        <v>397</v>
      </c>
      <c r="B197" s="8" t="s">
        <v>398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</row>
    <row r="198" spans="1:10" x14ac:dyDescent="0.2">
      <c r="A198" s="7" t="s">
        <v>399</v>
      </c>
      <c r="B198" s="8" t="s">
        <v>400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</row>
    <row r="199" spans="1:10" x14ac:dyDescent="0.2">
      <c r="A199" s="7" t="s">
        <v>401</v>
      </c>
      <c r="B199" s="8" t="s">
        <v>402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</row>
    <row r="200" spans="1:10" x14ac:dyDescent="0.2">
      <c r="A200" s="7" t="s">
        <v>403</v>
      </c>
      <c r="B200" s="8" t="s">
        <v>404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</row>
    <row r="201" spans="1:10" x14ac:dyDescent="0.2">
      <c r="A201" s="7" t="s">
        <v>405</v>
      </c>
      <c r="B201" s="8" t="s">
        <v>406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</row>
    <row r="202" spans="1:10" x14ac:dyDescent="0.2">
      <c r="A202" s="7" t="s">
        <v>407</v>
      </c>
      <c r="B202" s="8" t="s">
        <v>408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</row>
    <row r="203" spans="1:10" x14ac:dyDescent="0.2">
      <c r="A203" s="7" t="s">
        <v>409</v>
      </c>
      <c r="B203" s="8" t="s">
        <v>410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10</v>
      </c>
    </row>
    <row r="204" spans="1:10" x14ac:dyDescent="0.2">
      <c r="A204" s="7" t="s">
        <v>411</v>
      </c>
      <c r="B204" s="8" t="s">
        <v>412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</row>
    <row r="205" spans="1:10" x14ac:dyDescent="0.2">
      <c r="A205" s="7" t="s">
        <v>413</v>
      </c>
      <c r="B205" s="8" t="s">
        <v>414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</row>
    <row r="206" spans="1:10" x14ac:dyDescent="0.2">
      <c r="A206" s="7" t="s">
        <v>415</v>
      </c>
      <c r="B206" s="8" t="s">
        <v>416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</row>
    <row r="207" spans="1:10" x14ac:dyDescent="0.2">
      <c r="A207" s="7" t="s">
        <v>417</v>
      </c>
      <c r="B207" s="8" t="s">
        <v>418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</row>
    <row r="208" spans="1:10" x14ac:dyDescent="0.2">
      <c r="A208" s="7" t="s">
        <v>419</v>
      </c>
      <c r="B208" s="8" t="s">
        <v>420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</row>
    <row r="209" spans="1:10" x14ac:dyDescent="0.2">
      <c r="A209" s="7" t="s">
        <v>421</v>
      </c>
      <c r="B209" s="8" t="s">
        <v>422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</row>
    <row r="210" spans="1:10" x14ac:dyDescent="0.2">
      <c r="A210" s="7" t="s">
        <v>423</v>
      </c>
      <c r="B210" s="8" t="s">
        <v>424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</row>
    <row r="211" spans="1:10" x14ac:dyDescent="0.2">
      <c r="A211" s="7" t="s">
        <v>425</v>
      </c>
      <c r="B211" s="8" t="s">
        <v>426</v>
      </c>
      <c r="C211" s="9">
        <v>88100</v>
      </c>
      <c r="D211" s="10" t="s">
        <v>10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</row>
    <row r="212" spans="1:10" x14ac:dyDescent="0.2">
      <c r="A212" s="7" t="s">
        <v>427</v>
      </c>
      <c r="B212" s="8" t="s">
        <v>428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</row>
    <row r="213" spans="1:10" x14ac:dyDescent="0.2">
      <c r="A213" s="7" t="s">
        <v>427</v>
      </c>
      <c r="B213" s="8" t="s">
        <v>429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</row>
    <row r="214" spans="1:10" x14ac:dyDescent="0.2">
      <c r="A214" s="7" t="s">
        <v>430</v>
      </c>
      <c r="B214" s="8" t="s">
        <v>431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10</v>
      </c>
    </row>
    <row r="215" spans="1:10" x14ac:dyDescent="0.2">
      <c r="A215" s="7" t="s">
        <v>432</v>
      </c>
      <c r="B215" s="8" t="s">
        <v>433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</row>
    <row r="216" spans="1:10" x14ac:dyDescent="0.2">
      <c r="A216" s="7" t="s">
        <v>434</v>
      </c>
      <c r="B216" s="8" t="s">
        <v>435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</row>
    <row r="217" spans="1:10" x14ac:dyDescent="0.2">
      <c r="A217" s="7" t="s">
        <v>436</v>
      </c>
      <c r="B217" s="8" t="s">
        <v>437</v>
      </c>
      <c r="C217" s="9">
        <v>49000</v>
      </c>
      <c r="D217" s="10" t="s">
        <v>10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</row>
    <row r="218" spans="1:10" x14ac:dyDescent="0.2">
      <c r="A218" s="7" t="s">
        <v>438</v>
      </c>
      <c r="B218" s="8" t="s">
        <v>439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</row>
    <row r="219" spans="1:10" x14ac:dyDescent="0.2">
      <c r="A219" s="7" t="s">
        <v>440</v>
      </c>
      <c r="B219" s="8" t="s">
        <v>441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</row>
    <row r="220" spans="1:10" x14ac:dyDescent="0.2">
      <c r="A220" s="7" t="s">
        <v>442</v>
      </c>
      <c r="B220" s="8" t="s">
        <v>443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</row>
    <row r="221" spans="1:10" x14ac:dyDescent="0.2">
      <c r="A221" s="7" t="s">
        <v>444</v>
      </c>
      <c r="B221" s="8" t="s">
        <v>445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</row>
    <row r="222" spans="1:10" x14ac:dyDescent="0.2">
      <c r="A222" s="7" t="s">
        <v>446</v>
      </c>
      <c r="B222" s="8" t="s">
        <v>447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</row>
    <row r="223" spans="1:10" x14ac:dyDescent="0.2">
      <c r="A223" s="7" t="s">
        <v>448</v>
      </c>
      <c r="B223" s="8" t="s">
        <v>449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</row>
    <row r="224" spans="1:10" x14ac:dyDescent="0.2">
      <c r="A224" s="7" t="s">
        <v>450</v>
      </c>
      <c r="B224" s="8" t="s">
        <v>451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</row>
    <row r="225" spans="1:10" x14ac:dyDescent="0.2">
      <c r="A225" s="7" t="s">
        <v>452</v>
      </c>
      <c r="B225" s="8" t="s">
        <v>453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10</v>
      </c>
      <c r="I225" s="21">
        <v>15859</v>
      </c>
      <c r="J225" s="22">
        <v>433.5</v>
      </c>
    </row>
    <row r="226" spans="1:10" x14ac:dyDescent="0.2">
      <c r="A226" s="7" t="s">
        <v>454</v>
      </c>
      <c r="B226" s="8" t="s">
        <v>455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</row>
    <row r="227" spans="1:10" x14ac:dyDescent="0.2">
      <c r="A227" s="7" t="s">
        <v>456</v>
      </c>
      <c r="B227" s="8" t="s">
        <v>457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</row>
    <row r="228" spans="1:10" x14ac:dyDescent="0.2">
      <c r="A228" s="7" t="s">
        <v>458</v>
      </c>
      <c r="B228" s="8" t="s">
        <v>459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</row>
    <row r="229" spans="1:10" x14ac:dyDescent="0.2">
      <c r="A229" s="7" t="s">
        <v>460</v>
      </c>
      <c r="B229" s="8" t="s">
        <v>461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10</v>
      </c>
      <c r="I229" s="21">
        <v>18693</v>
      </c>
      <c r="J229" s="22">
        <v>8658.4</v>
      </c>
    </row>
    <row r="230" spans="1:10" x14ac:dyDescent="0.2">
      <c r="A230" s="7" t="s">
        <v>462</v>
      </c>
      <c r="B230" s="8" t="s">
        <v>463</v>
      </c>
      <c r="C230" s="9">
        <v>60767</v>
      </c>
      <c r="D230" s="10" t="s">
        <v>10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</row>
    <row r="231" spans="1:10" x14ac:dyDescent="0.2">
      <c r="A231" s="7" t="s">
        <v>464</v>
      </c>
      <c r="B231" s="8" t="s">
        <v>465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</row>
    <row r="232" spans="1:10" x14ac:dyDescent="0.2">
      <c r="A232" s="7" t="s">
        <v>466</v>
      </c>
      <c r="B232" s="8" t="s">
        <v>467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</row>
    <row r="233" spans="1:10" x14ac:dyDescent="0.2">
      <c r="A233" s="7" t="s">
        <v>468</v>
      </c>
      <c r="B233" s="8" t="s">
        <v>469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</row>
    <row r="234" spans="1:10" x14ac:dyDescent="0.2">
      <c r="A234" s="7" t="s">
        <v>470</v>
      </c>
      <c r="B234" s="8" t="s">
        <v>471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</row>
    <row r="235" spans="1:10" x14ac:dyDescent="0.2">
      <c r="A235" s="7" t="s">
        <v>472</v>
      </c>
      <c r="B235" s="8" t="s">
        <v>473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</row>
    <row r="236" spans="1:10" x14ac:dyDescent="0.2">
      <c r="A236" s="7" t="s">
        <v>474</v>
      </c>
      <c r="B236" s="8" t="s">
        <v>475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</row>
    <row r="237" spans="1:10" x14ac:dyDescent="0.2">
      <c r="A237" s="7" t="s">
        <v>476</v>
      </c>
      <c r="B237" s="8" t="s">
        <v>477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</row>
    <row r="238" spans="1:10" x14ac:dyDescent="0.2">
      <c r="A238" s="7" t="s">
        <v>478</v>
      </c>
      <c r="B238" s="8" t="s">
        <v>479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</row>
    <row r="239" spans="1:10" x14ac:dyDescent="0.2">
      <c r="A239" s="7" t="s">
        <v>480</v>
      </c>
      <c r="B239" s="8" t="s">
        <v>481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10</v>
      </c>
      <c r="I239" s="21">
        <v>40376</v>
      </c>
      <c r="J239" s="22">
        <v>22828.2</v>
      </c>
    </row>
    <row r="240" spans="1:10" x14ac:dyDescent="0.2">
      <c r="A240" s="7" t="s">
        <v>482</v>
      </c>
      <c r="B240" s="8" t="s">
        <v>483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</row>
    <row r="241" spans="1:10" x14ac:dyDescent="0.2">
      <c r="A241" s="7" t="s">
        <v>484</v>
      </c>
      <c r="B241" s="8" t="s">
        <v>485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</row>
    <row r="242" spans="1:10" x14ac:dyDescent="0.2">
      <c r="A242" s="7" t="s">
        <v>486</v>
      </c>
      <c r="B242" s="8" t="s">
        <v>487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</row>
    <row r="243" spans="1:10" x14ac:dyDescent="0.2">
      <c r="A243" s="7" t="s">
        <v>488</v>
      </c>
      <c r="B243" s="8" t="s">
        <v>489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</row>
    <row r="244" spans="1:10" x14ac:dyDescent="0.2">
      <c r="A244" s="7" t="s">
        <v>490</v>
      </c>
      <c r="B244" s="8" t="s">
        <v>491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</row>
    <row r="245" spans="1:10" x14ac:dyDescent="0.2">
      <c r="A245" s="7" t="s">
        <v>492</v>
      </c>
      <c r="B245" s="8" t="s">
        <v>493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</row>
    <row r="246" spans="1:10" x14ac:dyDescent="0.2">
      <c r="A246" s="7" t="s">
        <v>494</v>
      </c>
      <c r="B246" s="8" t="s">
        <v>495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10</v>
      </c>
    </row>
    <row r="247" spans="1:10" x14ac:dyDescent="0.2">
      <c r="A247" s="7" t="s">
        <v>496</v>
      </c>
      <c r="B247" s="8" t="s">
        <v>497</v>
      </c>
      <c r="C247" s="9">
        <v>26383</v>
      </c>
      <c r="D247" s="10" t="s">
        <v>10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</row>
    <row r="248" spans="1:10" x14ac:dyDescent="0.2">
      <c r="A248" s="7" t="s">
        <v>498</v>
      </c>
      <c r="B248" s="8" t="s">
        <v>499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</row>
    <row r="249" spans="1:10" x14ac:dyDescent="0.2">
      <c r="A249" s="7" t="s">
        <v>500</v>
      </c>
      <c r="B249" s="8" t="s">
        <v>501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</row>
    <row r="250" spans="1:10" x14ac:dyDescent="0.2">
      <c r="A250" s="7" t="s">
        <v>502</v>
      </c>
      <c r="B250" s="8" t="s">
        <v>503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</row>
    <row r="251" spans="1:10" x14ac:dyDescent="0.2">
      <c r="A251" s="7" t="s">
        <v>504</v>
      </c>
      <c r="B251" s="8" t="s">
        <v>505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</row>
    <row r="252" spans="1:10" x14ac:dyDescent="0.2">
      <c r="A252" s="7" t="s">
        <v>506</v>
      </c>
      <c r="B252" s="8" t="s">
        <v>507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</row>
    <row r="253" spans="1:10" x14ac:dyDescent="0.2">
      <c r="A253" s="7" t="s">
        <v>508</v>
      </c>
      <c r="B253" s="8" t="s">
        <v>509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</row>
    <row r="254" spans="1:10" x14ac:dyDescent="0.2">
      <c r="A254" s="7" t="s">
        <v>510</v>
      </c>
      <c r="B254" s="8" t="s">
        <v>511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</row>
    <row r="255" spans="1:10" x14ac:dyDescent="0.2">
      <c r="A255" s="7" t="s">
        <v>512</v>
      </c>
      <c r="B255" s="8" t="s">
        <v>513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</row>
    <row r="256" spans="1:10" x14ac:dyDescent="0.2">
      <c r="A256" s="7" t="s">
        <v>514</v>
      </c>
      <c r="B256" s="8" t="s">
        <v>515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</row>
    <row r="257" spans="1:10" x14ac:dyDescent="0.2">
      <c r="A257" s="7" t="s">
        <v>516</v>
      </c>
      <c r="B257" s="8" t="s">
        <v>517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</row>
    <row r="258" spans="1:10" x14ac:dyDescent="0.2">
      <c r="A258" s="7" t="s">
        <v>518</v>
      </c>
      <c r="B258" s="8" t="s">
        <v>519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</row>
    <row r="259" spans="1:10" x14ac:dyDescent="0.2">
      <c r="A259" s="7" t="s">
        <v>520</v>
      </c>
      <c r="B259" s="8" t="s">
        <v>521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</row>
    <row r="260" spans="1:10" x14ac:dyDescent="0.2">
      <c r="A260" s="7" t="s">
        <v>522</v>
      </c>
      <c r="B260" s="8" t="s">
        <v>523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</row>
    <row r="261" spans="1:10" x14ac:dyDescent="0.2">
      <c r="A261" s="7" t="s">
        <v>524</v>
      </c>
      <c r="B261" s="8" t="s">
        <v>525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</row>
    <row r="262" spans="1:10" x14ac:dyDescent="0.2">
      <c r="A262" s="7" t="s">
        <v>526</v>
      </c>
      <c r="B262" s="8" t="s">
        <v>527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</row>
    <row r="263" spans="1:10" x14ac:dyDescent="0.2">
      <c r="A263" s="7" t="s">
        <v>528</v>
      </c>
      <c r="B263" s="8" t="s">
        <v>529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10</v>
      </c>
      <c r="I263" s="21">
        <v>7721</v>
      </c>
      <c r="J263" s="22">
        <v>471.4</v>
      </c>
    </row>
    <row r="264" spans="1:10" x14ac:dyDescent="0.2">
      <c r="A264" s="7" t="s">
        <v>530</v>
      </c>
      <c r="B264" s="8" t="s">
        <v>531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</row>
    <row r="265" spans="1:10" x14ac:dyDescent="0.2">
      <c r="A265" s="7" t="s">
        <v>532</v>
      </c>
      <c r="B265" s="8" t="s">
        <v>533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10</v>
      </c>
      <c r="I265" s="21">
        <v>40063</v>
      </c>
      <c r="J265" s="22">
        <v>22059.599999999999</v>
      </c>
    </row>
    <row r="266" spans="1:10" x14ac:dyDescent="0.2">
      <c r="A266" s="7" t="s">
        <v>534</v>
      </c>
      <c r="B266" s="8" t="s">
        <v>535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</row>
    <row r="267" spans="1:10" x14ac:dyDescent="0.2">
      <c r="A267" s="7" t="s">
        <v>536</v>
      </c>
      <c r="B267" s="8" t="s">
        <v>537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</row>
    <row r="268" spans="1:10" x14ac:dyDescent="0.2">
      <c r="A268" s="7" t="s">
        <v>538</v>
      </c>
      <c r="B268" s="8" t="s">
        <v>539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</row>
    <row r="269" spans="1:10" x14ac:dyDescent="0.2">
      <c r="A269" s="7" t="s">
        <v>540</v>
      </c>
      <c r="B269" s="8" t="s">
        <v>541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</row>
    <row r="270" spans="1:10" x14ac:dyDescent="0.2">
      <c r="A270" s="7" t="s">
        <v>542</v>
      </c>
      <c r="B270" s="8" t="s">
        <v>543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</row>
    <row r="271" spans="1:10" x14ac:dyDescent="0.2">
      <c r="A271" s="7" t="s">
        <v>544</v>
      </c>
      <c r="B271" s="8" t="s">
        <v>545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</row>
    <row r="272" spans="1:10" x14ac:dyDescent="0.2">
      <c r="A272" s="7" t="s">
        <v>546</v>
      </c>
      <c r="B272" s="8" t="s">
        <v>547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10</v>
      </c>
      <c r="I272" s="21">
        <v>17016.3</v>
      </c>
      <c r="J272" s="22" t="s">
        <v>10</v>
      </c>
    </row>
    <row r="273" spans="1:10" x14ac:dyDescent="0.2">
      <c r="A273" s="7" t="s">
        <v>548</v>
      </c>
      <c r="B273" s="8" t="s">
        <v>549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</row>
    <row r="274" spans="1:10" x14ac:dyDescent="0.2">
      <c r="A274" s="7" t="s">
        <v>550</v>
      </c>
      <c r="B274" s="8" t="s">
        <v>551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</row>
    <row r="275" spans="1:10" x14ac:dyDescent="0.2">
      <c r="A275" s="7" t="s">
        <v>552</v>
      </c>
      <c r="B275" s="8" t="s">
        <v>553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</row>
    <row r="276" spans="1:10" x14ac:dyDescent="0.2">
      <c r="A276" s="7" t="s">
        <v>554</v>
      </c>
      <c r="B276" s="8" t="s">
        <v>555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</row>
    <row r="277" spans="1:10" x14ac:dyDescent="0.2">
      <c r="A277" s="7" t="s">
        <v>556</v>
      </c>
      <c r="B277" s="8" t="s">
        <v>557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</row>
    <row r="278" spans="1:10" x14ac:dyDescent="0.2">
      <c r="A278" s="7" t="s">
        <v>558</v>
      </c>
      <c r="B278" s="8" t="s">
        <v>559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</row>
    <row r="279" spans="1:10" x14ac:dyDescent="0.2">
      <c r="A279" s="7" t="s">
        <v>560</v>
      </c>
      <c r="B279" s="8" t="s">
        <v>561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</row>
    <row r="280" spans="1:10" x14ac:dyDescent="0.2">
      <c r="A280" s="7" t="s">
        <v>562</v>
      </c>
      <c r="B280" s="8" t="s">
        <v>563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</row>
    <row r="281" spans="1:10" x14ac:dyDescent="0.2">
      <c r="A281" s="7" t="s">
        <v>564</v>
      </c>
      <c r="B281" s="8" t="s">
        <v>565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10</v>
      </c>
      <c r="I281" s="21">
        <v>27505</v>
      </c>
      <c r="J281" s="22">
        <v>25990.7</v>
      </c>
    </row>
    <row r="282" spans="1:10" x14ac:dyDescent="0.2">
      <c r="A282" s="7" t="s">
        <v>566</v>
      </c>
      <c r="B282" s="8" t="s">
        <v>567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</row>
    <row r="283" spans="1:10" x14ac:dyDescent="0.2">
      <c r="A283" s="7" t="s">
        <v>568</v>
      </c>
      <c r="B283" s="8" t="s">
        <v>569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</row>
    <row r="284" spans="1:10" x14ac:dyDescent="0.2">
      <c r="A284" s="7" t="s">
        <v>570</v>
      </c>
      <c r="B284" s="8" t="s">
        <v>571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</row>
    <row r="285" spans="1:10" x14ac:dyDescent="0.2">
      <c r="A285" s="7" t="s">
        <v>572</v>
      </c>
      <c r="B285" s="8" t="s">
        <v>573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</row>
    <row r="286" spans="1:10" x14ac:dyDescent="0.2">
      <c r="A286" s="7" t="s">
        <v>574</v>
      </c>
      <c r="B286" s="8" t="s">
        <v>575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</row>
    <row r="287" spans="1:10" x14ac:dyDescent="0.2">
      <c r="A287" s="7" t="s">
        <v>576</v>
      </c>
      <c r="B287" s="8" t="s">
        <v>577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</row>
    <row r="288" spans="1:10" x14ac:dyDescent="0.2">
      <c r="A288" s="7" t="s">
        <v>578</v>
      </c>
      <c r="B288" s="8" t="s">
        <v>579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</row>
    <row r="289" spans="1:10" x14ac:dyDescent="0.2">
      <c r="A289" s="7" t="s">
        <v>580</v>
      </c>
      <c r="B289" s="8" t="s">
        <v>581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</row>
    <row r="290" spans="1:10" x14ac:dyDescent="0.2">
      <c r="A290" s="7" t="s">
        <v>582</v>
      </c>
      <c r="B290" s="8" t="s">
        <v>583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</row>
    <row r="291" spans="1:10" x14ac:dyDescent="0.2">
      <c r="A291" s="7" t="s">
        <v>584</v>
      </c>
      <c r="B291" s="8" t="s">
        <v>585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</row>
    <row r="292" spans="1:10" x14ac:dyDescent="0.2">
      <c r="A292" s="7" t="s">
        <v>586</v>
      </c>
      <c r="B292" s="8" t="s">
        <v>587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</row>
    <row r="293" spans="1:10" x14ac:dyDescent="0.2">
      <c r="A293" s="7" t="s">
        <v>588</v>
      </c>
      <c r="B293" s="8" t="s">
        <v>589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10</v>
      </c>
      <c r="I293" s="21">
        <v>10628</v>
      </c>
      <c r="J293" s="22">
        <v>11850.9</v>
      </c>
    </row>
    <row r="294" spans="1:10" x14ac:dyDescent="0.2">
      <c r="A294" s="7" t="s">
        <v>590</v>
      </c>
      <c r="B294" s="8" t="s">
        <v>591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10</v>
      </c>
      <c r="I294" s="21">
        <v>8496.9</v>
      </c>
      <c r="J294" s="22">
        <v>13400.5</v>
      </c>
    </row>
    <row r="295" spans="1:10" x14ac:dyDescent="0.2">
      <c r="A295" s="7" t="s">
        <v>592</v>
      </c>
      <c r="B295" s="8" t="s">
        <v>593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</row>
    <row r="296" spans="1:10" x14ac:dyDescent="0.2">
      <c r="A296" s="7" t="s">
        <v>594</v>
      </c>
      <c r="B296" s="8" t="s">
        <v>595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</row>
    <row r="297" spans="1:10" x14ac:dyDescent="0.2">
      <c r="A297" s="7" t="s">
        <v>596</v>
      </c>
      <c r="B297" s="8" t="s">
        <v>597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10</v>
      </c>
      <c r="I297" s="21">
        <v>22819</v>
      </c>
      <c r="J297" s="22">
        <v>33978.699999999997</v>
      </c>
    </row>
    <row r="298" spans="1:10" x14ac:dyDescent="0.2">
      <c r="A298" s="7" t="s">
        <v>598</v>
      </c>
      <c r="B298" s="8" t="s">
        <v>599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10</v>
      </c>
      <c r="I298" s="21">
        <v>32521</v>
      </c>
      <c r="J298" s="22">
        <v>11975.4</v>
      </c>
    </row>
    <row r="299" spans="1:10" x14ac:dyDescent="0.2">
      <c r="A299" s="7" t="s">
        <v>600</v>
      </c>
      <c r="B299" s="8" t="s">
        <v>601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</row>
    <row r="300" spans="1:10" x14ac:dyDescent="0.2">
      <c r="A300" s="7" t="s">
        <v>602</v>
      </c>
      <c r="B300" s="8" t="s">
        <v>603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10</v>
      </c>
    </row>
    <row r="301" spans="1:10" x14ac:dyDescent="0.2">
      <c r="A301" s="7" t="s">
        <v>604</v>
      </c>
      <c r="B301" s="8" t="s">
        <v>605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</row>
    <row r="302" spans="1:10" x14ac:dyDescent="0.2">
      <c r="A302" s="7" t="s">
        <v>606</v>
      </c>
      <c r="B302" s="8" t="s">
        <v>607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10</v>
      </c>
      <c r="I302" s="21">
        <v>32550</v>
      </c>
      <c r="J302" s="22">
        <v>13632.8</v>
      </c>
    </row>
    <row r="303" spans="1:10" x14ac:dyDescent="0.2">
      <c r="A303" s="7" t="s">
        <v>608</v>
      </c>
      <c r="B303" s="8" t="s">
        <v>609</v>
      </c>
      <c r="C303" s="9">
        <v>30000</v>
      </c>
      <c r="D303" s="10" t="s">
        <v>10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</row>
    <row r="304" spans="1:10" x14ac:dyDescent="0.2">
      <c r="A304" s="7" t="s">
        <v>610</v>
      </c>
      <c r="B304" s="8" t="s">
        <v>611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</row>
    <row r="305" spans="1:10" x14ac:dyDescent="0.2">
      <c r="A305" s="7" t="s">
        <v>612</v>
      </c>
      <c r="B305" s="8" t="s">
        <v>613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</row>
    <row r="306" spans="1:10" x14ac:dyDescent="0.2">
      <c r="A306" s="7" t="s">
        <v>614</v>
      </c>
      <c r="B306" s="8" t="s">
        <v>615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</row>
    <row r="307" spans="1:10" x14ac:dyDescent="0.2">
      <c r="A307" s="7" t="s">
        <v>616</v>
      </c>
      <c r="B307" s="8" t="s">
        <v>617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</row>
    <row r="308" spans="1:10" x14ac:dyDescent="0.2">
      <c r="A308" s="7" t="s">
        <v>618</v>
      </c>
      <c r="B308" s="8" t="s">
        <v>619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10</v>
      </c>
    </row>
    <row r="309" spans="1:10" x14ac:dyDescent="0.2">
      <c r="A309" s="7" t="s">
        <v>620</v>
      </c>
      <c r="B309" s="8" t="s">
        <v>621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</row>
    <row r="310" spans="1:10" x14ac:dyDescent="0.2">
      <c r="A310" s="7" t="s">
        <v>622</v>
      </c>
      <c r="B310" s="8" t="s">
        <v>623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</row>
    <row r="311" spans="1:10" x14ac:dyDescent="0.2">
      <c r="A311" s="7" t="s">
        <v>624</v>
      </c>
      <c r="B311" s="8" t="s">
        <v>625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</row>
    <row r="312" spans="1:10" x14ac:dyDescent="0.2">
      <c r="A312" s="7" t="s">
        <v>626</v>
      </c>
      <c r="B312" s="8" t="s">
        <v>627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</row>
    <row r="313" spans="1:10" x14ac:dyDescent="0.2">
      <c r="A313" s="7" t="s">
        <v>628</v>
      </c>
      <c r="B313" s="8" t="s">
        <v>629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</row>
    <row r="314" spans="1:10" x14ac:dyDescent="0.2">
      <c r="A314" s="7" t="s">
        <v>630</v>
      </c>
      <c r="B314" s="8" t="s">
        <v>631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</row>
    <row r="315" spans="1:10" x14ac:dyDescent="0.2">
      <c r="A315" s="7" t="s">
        <v>632</v>
      </c>
      <c r="B315" s="8" t="s">
        <v>633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</row>
    <row r="316" spans="1:10" x14ac:dyDescent="0.2">
      <c r="A316" s="7" t="s">
        <v>634</v>
      </c>
      <c r="B316" s="8" t="s">
        <v>635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</row>
    <row r="317" spans="1:10" x14ac:dyDescent="0.2">
      <c r="A317" s="7" t="s">
        <v>636</v>
      </c>
      <c r="B317" s="8" t="s">
        <v>637</v>
      </c>
      <c r="C317" s="9">
        <v>42100</v>
      </c>
      <c r="D317" s="10" t="s">
        <v>10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</row>
    <row r="318" spans="1:10" x14ac:dyDescent="0.2">
      <c r="A318" s="7" t="s">
        <v>638</v>
      </c>
      <c r="B318" s="8" t="s">
        <v>639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</row>
    <row r="319" spans="1:10" x14ac:dyDescent="0.2">
      <c r="A319" s="7" t="s">
        <v>640</v>
      </c>
      <c r="B319" s="8" t="s">
        <v>641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</row>
    <row r="320" spans="1:10" x14ac:dyDescent="0.2">
      <c r="A320" s="7" t="s">
        <v>642</v>
      </c>
      <c r="B320" s="8" t="s">
        <v>643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</row>
    <row r="321" spans="1:10" x14ac:dyDescent="0.2">
      <c r="A321" s="7" t="s">
        <v>644</v>
      </c>
      <c r="B321" s="8" t="s">
        <v>645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</row>
    <row r="322" spans="1:10" x14ac:dyDescent="0.2">
      <c r="A322" s="7" t="s">
        <v>646</v>
      </c>
      <c r="B322" s="8" t="s">
        <v>647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</row>
    <row r="323" spans="1:10" x14ac:dyDescent="0.2">
      <c r="A323" s="7" t="s">
        <v>648</v>
      </c>
      <c r="B323" s="8" t="s">
        <v>649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</row>
    <row r="324" spans="1:10" x14ac:dyDescent="0.2">
      <c r="A324" s="7" t="s">
        <v>650</v>
      </c>
      <c r="B324" s="8" t="s">
        <v>651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</row>
    <row r="325" spans="1:10" x14ac:dyDescent="0.2">
      <c r="A325" s="7" t="s">
        <v>652</v>
      </c>
      <c r="B325" s="8" t="s">
        <v>653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</row>
    <row r="326" spans="1:10" x14ac:dyDescent="0.2">
      <c r="A326" s="7" t="s">
        <v>654</v>
      </c>
      <c r="B326" s="8" t="s">
        <v>655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</row>
    <row r="327" spans="1:10" x14ac:dyDescent="0.2">
      <c r="A327" s="7" t="s">
        <v>656</v>
      </c>
      <c r="B327" s="8" t="s">
        <v>657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10</v>
      </c>
      <c r="I327" s="21">
        <v>20119.2</v>
      </c>
      <c r="J327" s="22">
        <v>10527.2</v>
      </c>
    </row>
    <row r="328" spans="1:10" x14ac:dyDescent="0.2">
      <c r="A328" s="7" t="s">
        <v>658</v>
      </c>
      <c r="B328" s="8" t="s">
        <v>659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</row>
    <row r="329" spans="1:10" x14ac:dyDescent="0.2">
      <c r="A329" s="7" t="s">
        <v>660</v>
      </c>
      <c r="B329" s="8" t="s">
        <v>661</v>
      </c>
      <c r="C329" s="9">
        <v>11993</v>
      </c>
      <c r="D329" s="10" t="s">
        <v>10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</row>
    <row r="330" spans="1:10" x14ac:dyDescent="0.2">
      <c r="A330" s="7" t="s">
        <v>662</v>
      </c>
      <c r="B330" s="8" t="s">
        <v>663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</row>
    <row r="331" spans="1:10" x14ac:dyDescent="0.2">
      <c r="A331" s="7" t="s">
        <v>664</v>
      </c>
      <c r="B331" s="8" t="s">
        <v>665</v>
      </c>
      <c r="C331" s="9">
        <v>64325</v>
      </c>
      <c r="D331" s="10" t="s">
        <v>10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</row>
    <row r="332" spans="1:10" x14ac:dyDescent="0.2">
      <c r="A332" s="7" t="s">
        <v>666</v>
      </c>
      <c r="B332" s="8" t="s">
        <v>667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10</v>
      </c>
      <c r="I332" s="21">
        <v>16062</v>
      </c>
      <c r="J332" s="22" t="s">
        <v>10</v>
      </c>
    </row>
    <row r="333" spans="1:10" x14ac:dyDescent="0.2">
      <c r="A333" s="7" t="s">
        <v>668</v>
      </c>
      <c r="B333" s="8" t="s">
        <v>669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</row>
    <row r="334" spans="1:10" x14ac:dyDescent="0.2">
      <c r="A334" s="7" t="s">
        <v>670</v>
      </c>
      <c r="B334" s="8" t="s">
        <v>671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</row>
    <row r="335" spans="1:10" x14ac:dyDescent="0.2">
      <c r="A335" s="7" t="s">
        <v>672</v>
      </c>
      <c r="B335" s="8" t="s">
        <v>673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</row>
    <row r="336" spans="1:10" x14ac:dyDescent="0.2">
      <c r="A336" s="7" t="s">
        <v>674</v>
      </c>
      <c r="B336" s="8" t="s">
        <v>675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10</v>
      </c>
      <c r="I336" s="21">
        <v>22630.2</v>
      </c>
      <c r="J336" s="22">
        <v>8639.5</v>
      </c>
    </row>
    <row r="337" spans="1:10" x14ac:dyDescent="0.2">
      <c r="A337" s="7" t="s">
        <v>676</v>
      </c>
      <c r="B337" s="8" t="s">
        <v>677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</row>
    <row r="338" spans="1:10" x14ac:dyDescent="0.2">
      <c r="A338" s="7" t="s">
        <v>678</v>
      </c>
      <c r="B338" s="8" t="s">
        <v>679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10</v>
      </c>
    </row>
    <row r="339" spans="1:10" x14ac:dyDescent="0.2">
      <c r="A339" s="7" t="s">
        <v>680</v>
      </c>
      <c r="B339" s="8" t="s">
        <v>681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10</v>
      </c>
      <c r="I339" s="21">
        <v>26024</v>
      </c>
      <c r="J339" s="22">
        <v>12647.8</v>
      </c>
    </row>
    <row r="340" spans="1:10" x14ac:dyDescent="0.2">
      <c r="A340" s="7" t="s">
        <v>682</v>
      </c>
      <c r="B340" s="8" t="s">
        <v>683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</row>
    <row r="341" spans="1:10" x14ac:dyDescent="0.2">
      <c r="A341" s="7" t="s">
        <v>684</v>
      </c>
      <c r="B341" s="8" t="s">
        <v>685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</row>
    <row r="342" spans="1:10" x14ac:dyDescent="0.2">
      <c r="A342" s="7" t="s">
        <v>686</v>
      </c>
      <c r="B342" s="8" t="s">
        <v>687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10</v>
      </c>
    </row>
    <row r="343" spans="1:10" x14ac:dyDescent="0.2">
      <c r="A343" s="7" t="s">
        <v>688</v>
      </c>
      <c r="B343" s="8" t="s">
        <v>689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10</v>
      </c>
      <c r="I343" s="21">
        <v>16346</v>
      </c>
      <c r="J343" s="22">
        <v>7286.8</v>
      </c>
    </row>
    <row r="344" spans="1:10" x14ac:dyDescent="0.2">
      <c r="A344" s="7" t="s">
        <v>690</v>
      </c>
      <c r="B344" s="8" t="s">
        <v>691</v>
      </c>
      <c r="C344" s="9">
        <v>1260</v>
      </c>
      <c r="D344" s="10" t="s">
        <v>10</v>
      </c>
      <c r="E344" s="17">
        <v>8965</v>
      </c>
      <c r="F344" s="18" t="s">
        <v>10</v>
      </c>
      <c r="G344" s="19">
        <v>865</v>
      </c>
      <c r="H344" s="20" t="s">
        <v>10</v>
      </c>
      <c r="I344" s="21">
        <v>206294</v>
      </c>
      <c r="J344" s="22">
        <v>4230.2</v>
      </c>
    </row>
    <row r="345" spans="1:10" x14ac:dyDescent="0.2">
      <c r="A345" s="7" t="s">
        <v>692</v>
      </c>
      <c r="B345" s="8" t="s">
        <v>693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10</v>
      </c>
      <c r="I345" s="21">
        <v>154682</v>
      </c>
      <c r="J345" s="22">
        <v>7291</v>
      </c>
    </row>
    <row r="346" spans="1:10" x14ac:dyDescent="0.2">
      <c r="A346" s="7" t="s">
        <v>694</v>
      </c>
      <c r="B346" s="8" t="s">
        <v>695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</row>
    <row r="347" spans="1:10" x14ac:dyDescent="0.2">
      <c r="A347" s="7" t="s">
        <v>696</v>
      </c>
      <c r="B347" s="8" t="s">
        <v>697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</row>
    <row r="348" spans="1:10" x14ac:dyDescent="0.2">
      <c r="A348" s="7" t="s">
        <v>698</v>
      </c>
      <c r="B348" s="8" t="s">
        <v>699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</row>
    <row r="349" spans="1:10" x14ac:dyDescent="0.2">
      <c r="A349" s="7" t="s">
        <v>700</v>
      </c>
      <c r="B349" s="8" t="s">
        <v>701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10</v>
      </c>
      <c r="I349" s="21">
        <v>2529.6999999999998</v>
      </c>
      <c r="J349" s="22">
        <v>418.5</v>
      </c>
    </row>
    <row r="350" spans="1:10" x14ac:dyDescent="0.2">
      <c r="A350" s="7" t="s">
        <v>702</v>
      </c>
      <c r="B350" s="8" t="s">
        <v>703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</row>
    <row r="351" spans="1:10" x14ac:dyDescent="0.2">
      <c r="A351" s="7" t="s">
        <v>704</v>
      </c>
      <c r="B351" s="8" t="s">
        <v>705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</row>
    <row r="352" spans="1:10" x14ac:dyDescent="0.2">
      <c r="A352" s="7" t="s">
        <v>706</v>
      </c>
      <c r="B352" s="8" t="s">
        <v>707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10</v>
      </c>
    </row>
    <row r="353" spans="1:10" x14ac:dyDescent="0.2">
      <c r="A353" s="7" t="s">
        <v>708</v>
      </c>
      <c r="B353" s="8" t="s">
        <v>709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10</v>
      </c>
    </row>
    <row r="354" spans="1:10" x14ac:dyDescent="0.2">
      <c r="A354" s="7" t="s">
        <v>710</v>
      </c>
      <c r="B354" s="8" t="s">
        <v>711</v>
      </c>
      <c r="C354" s="9">
        <v>8870</v>
      </c>
      <c r="D354" s="10" t="s">
        <v>10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</row>
    <row r="355" spans="1:10" x14ac:dyDescent="0.2">
      <c r="A355" s="7" t="s">
        <v>712</v>
      </c>
      <c r="B355" s="8" t="s">
        <v>713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</row>
    <row r="356" spans="1:10" x14ac:dyDescent="0.2">
      <c r="A356" s="7" t="s">
        <v>714</v>
      </c>
      <c r="B356" s="8" t="s">
        <v>715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</row>
    <row r="357" spans="1:10" x14ac:dyDescent="0.2">
      <c r="A357" s="7" t="s">
        <v>716</v>
      </c>
      <c r="B357" s="8" t="s">
        <v>717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10</v>
      </c>
      <c r="I357" s="21">
        <v>23659</v>
      </c>
      <c r="J357" s="22">
        <v>209.6</v>
      </c>
    </row>
    <row r="358" spans="1:10" x14ac:dyDescent="0.2">
      <c r="A358" s="7" t="s">
        <v>718</v>
      </c>
      <c r="B358" s="8" t="s">
        <v>719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10</v>
      </c>
    </row>
    <row r="359" spans="1:10" x14ac:dyDescent="0.2">
      <c r="A359" s="7" t="s">
        <v>720</v>
      </c>
      <c r="B359" s="8" t="s">
        <v>721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10</v>
      </c>
      <c r="I359" s="21">
        <v>19796</v>
      </c>
      <c r="J359" s="22">
        <v>10214.700000000001</v>
      </c>
    </row>
    <row r="360" spans="1:10" x14ac:dyDescent="0.2">
      <c r="A360" s="7" t="s">
        <v>722</v>
      </c>
      <c r="B360" s="8" t="s">
        <v>723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</row>
    <row r="361" spans="1:10" x14ac:dyDescent="0.2">
      <c r="A361" s="7" t="s">
        <v>724</v>
      </c>
      <c r="B361" s="8" t="s">
        <v>725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</row>
    <row r="362" spans="1:10" x14ac:dyDescent="0.2">
      <c r="A362" s="7" t="s">
        <v>726</v>
      </c>
      <c r="B362" s="8" t="s">
        <v>727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</row>
    <row r="363" spans="1:10" x14ac:dyDescent="0.2">
      <c r="A363" s="7" t="s">
        <v>728</v>
      </c>
      <c r="B363" s="8" t="s">
        <v>729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</row>
    <row r="364" spans="1:10" x14ac:dyDescent="0.2">
      <c r="A364" s="7" t="s">
        <v>730</v>
      </c>
      <c r="B364" s="8" t="s">
        <v>731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</row>
    <row r="365" spans="1:10" x14ac:dyDescent="0.2">
      <c r="A365" s="7" t="s">
        <v>732</v>
      </c>
      <c r="B365" s="8" t="s">
        <v>733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</row>
    <row r="366" spans="1:10" x14ac:dyDescent="0.2">
      <c r="A366" s="7" t="s">
        <v>734</v>
      </c>
      <c r="B366" s="8" t="s">
        <v>735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</row>
    <row r="367" spans="1:10" x14ac:dyDescent="0.2">
      <c r="A367" s="7" t="s">
        <v>736</v>
      </c>
      <c r="B367" s="8" t="s">
        <v>737</v>
      </c>
      <c r="C367" s="9">
        <v>66000</v>
      </c>
      <c r="D367" s="10" t="s">
        <v>10</v>
      </c>
      <c r="E367" s="17">
        <v>8391</v>
      </c>
      <c r="F367" s="18">
        <v>0.72900000000000009</v>
      </c>
      <c r="G367" s="19">
        <v>303</v>
      </c>
      <c r="H367" s="20" t="s">
        <v>10</v>
      </c>
      <c r="I367" s="21">
        <v>25775</v>
      </c>
      <c r="J367" s="22">
        <v>5823.5</v>
      </c>
    </row>
    <row r="368" spans="1:10" x14ac:dyDescent="0.2">
      <c r="A368" s="7" t="s">
        <v>738</v>
      </c>
      <c r="B368" s="8" t="s">
        <v>739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</row>
    <row r="369" spans="1:10" x14ac:dyDescent="0.2">
      <c r="A369" s="7" t="s">
        <v>740</v>
      </c>
      <c r="B369" s="8" t="s">
        <v>741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</row>
    <row r="370" spans="1:10" x14ac:dyDescent="0.2">
      <c r="A370" s="7" t="s">
        <v>742</v>
      </c>
      <c r="B370" s="8" t="s">
        <v>743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</row>
    <row r="371" spans="1:10" x14ac:dyDescent="0.2">
      <c r="A371" s="7" t="s">
        <v>744</v>
      </c>
      <c r="B371" s="8" t="s">
        <v>745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</row>
    <row r="372" spans="1:10" x14ac:dyDescent="0.2">
      <c r="A372" s="7" t="s">
        <v>746</v>
      </c>
      <c r="B372" s="8" t="s">
        <v>747</v>
      </c>
      <c r="C372" s="9">
        <v>9100</v>
      </c>
      <c r="D372" s="10" t="s">
        <v>10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</row>
    <row r="373" spans="1:10" x14ac:dyDescent="0.2">
      <c r="A373" s="7" t="s">
        <v>748</v>
      </c>
      <c r="B373" s="8" t="s">
        <v>749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</row>
    <row r="374" spans="1:10" x14ac:dyDescent="0.2">
      <c r="A374" s="7" t="s">
        <v>750</v>
      </c>
      <c r="B374" s="8" t="s">
        <v>751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</row>
    <row r="375" spans="1:10" x14ac:dyDescent="0.2">
      <c r="A375" s="7" t="s">
        <v>752</v>
      </c>
      <c r="B375" s="8" t="s">
        <v>753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</row>
    <row r="376" spans="1:10" x14ac:dyDescent="0.2">
      <c r="A376" s="7" t="s">
        <v>754</v>
      </c>
      <c r="B376" s="8" t="s">
        <v>755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</row>
    <row r="377" spans="1:10" x14ac:dyDescent="0.2">
      <c r="A377" s="7" t="s">
        <v>756</v>
      </c>
      <c r="B377" s="8" t="s">
        <v>757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</row>
    <row r="378" spans="1:10" x14ac:dyDescent="0.2">
      <c r="A378" s="7" t="s">
        <v>758</v>
      </c>
      <c r="B378" s="8" t="s">
        <v>759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</row>
    <row r="379" spans="1:10" x14ac:dyDescent="0.2">
      <c r="A379" s="7" t="s">
        <v>760</v>
      </c>
      <c r="B379" s="8" t="s">
        <v>761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10</v>
      </c>
      <c r="I379" s="21">
        <v>1971.9</v>
      </c>
      <c r="J379" s="22">
        <v>570.6</v>
      </c>
    </row>
    <row r="380" spans="1:10" x14ac:dyDescent="0.2">
      <c r="A380" s="7" t="s">
        <v>762</v>
      </c>
      <c r="B380" s="8" t="s">
        <v>763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</row>
    <row r="381" spans="1:10" x14ac:dyDescent="0.2">
      <c r="A381" s="7" t="s">
        <v>764</v>
      </c>
      <c r="B381" s="8" t="s">
        <v>765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</row>
    <row r="382" spans="1:10" x14ac:dyDescent="0.2">
      <c r="A382" s="7" t="s">
        <v>766</v>
      </c>
      <c r="B382" s="8" t="s">
        <v>767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</row>
    <row r="383" spans="1:10" x14ac:dyDescent="0.2">
      <c r="A383" s="7" t="s">
        <v>768</v>
      </c>
      <c r="B383" s="8" t="s">
        <v>769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10</v>
      </c>
    </row>
    <row r="384" spans="1:10" x14ac:dyDescent="0.2">
      <c r="A384" s="7" t="s">
        <v>770</v>
      </c>
      <c r="B384" s="8" t="s">
        <v>771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10</v>
      </c>
    </row>
    <row r="385" spans="1:10" x14ac:dyDescent="0.2">
      <c r="A385" s="7" t="s">
        <v>772</v>
      </c>
      <c r="B385" s="8" t="s">
        <v>773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10</v>
      </c>
      <c r="I385" s="21">
        <v>31987</v>
      </c>
      <c r="J385" s="22">
        <v>17596.900000000001</v>
      </c>
    </row>
    <row r="386" spans="1:10" x14ac:dyDescent="0.2">
      <c r="A386" s="7" t="s">
        <v>774</v>
      </c>
      <c r="B386" s="8" t="s">
        <v>775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</row>
    <row r="387" spans="1:10" x14ac:dyDescent="0.2">
      <c r="A387" s="7" t="s">
        <v>776</v>
      </c>
      <c r="B387" s="8" t="s">
        <v>777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</row>
    <row r="388" spans="1:10" x14ac:dyDescent="0.2">
      <c r="A388" s="7" t="s">
        <v>778</v>
      </c>
      <c r="B388" s="8" t="s">
        <v>779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</row>
    <row r="389" spans="1:10" x14ac:dyDescent="0.2">
      <c r="A389" s="7" t="s">
        <v>780</v>
      </c>
      <c r="B389" s="8" t="s">
        <v>781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</row>
    <row r="390" spans="1:10" x14ac:dyDescent="0.2">
      <c r="A390" s="7" t="s">
        <v>782</v>
      </c>
      <c r="B390" s="8" t="s">
        <v>783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</row>
    <row r="391" spans="1:10" x14ac:dyDescent="0.2">
      <c r="A391" s="7" t="s">
        <v>784</v>
      </c>
      <c r="B391" s="8" t="s">
        <v>785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</row>
    <row r="392" spans="1:10" x14ac:dyDescent="0.2">
      <c r="A392" s="7" t="s">
        <v>786</v>
      </c>
      <c r="B392" s="8" t="s">
        <v>787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</row>
    <row r="393" spans="1:10" x14ac:dyDescent="0.2">
      <c r="A393" s="7" t="s">
        <v>788</v>
      </c>
      <c r="B393" s="8" t="s">
        <v>789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</row>
    <row r="394" spans="1:10" x14ac:dyDescent="0.2">
      <c r="A394" s="7" t="s">
        <v>790</v>
      </c>
      <c r="B394" s="8" t="s">
        <v>791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</row>
    <row r="395" spans="1:10" x14ac:dyDescent="0.2">
      <c r="A395" s="7" t="s">
        <v>792</v>
      </c>
      <c r="B395" s="8" t="s">
        <v>793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</row>
    <row r="396" spans="1:10" x14ac:dyDescent="0.2">
      <c r="A396" s="7" t="s">
        <v>794</v>
      </c>
      <c r="B396" s="8" t="s">
        <v>795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</row>
    <row r="397" spans="1:10" x14ac:dyDescent="0.2">
      <c r="A397" s="7" t="s">
        <v>796</v>
      </c>
      <c r="B397" s="8" t="s">
        <v>797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</row>
    <row r="398" spans="1:10" x14ac:dyDescent="0.2">
      <c r="A398" s="7" t="s">
        <v>798</v>
      </c>
      <c r="B398" s="8" t="s">
        <v>799</v>
      </c>
      <c r="C398" s="9">
        <v>1449</v>
      </c>
      <c r="D398" s="10" t="s">
        <v>10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</row>
    <row r="399" spans="1:10" x14ac:dyDescent="0.2">
      <c r="A399" s="7" t="s">
        <v>800</v>
      </c>
      <c r="B399" s="8" t="s">
        <v>801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</row>
    <row r="400" spans="1:10" x14ac:dyDescent="0.2">
      <c r="A400" s="7" t="s">
        <v>802</v>
      </c>
      <c r="B400" s="8" t="s">
        <v>803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</row>
    <row r="401" spans="1:10" x14ac:dyDescent="0.2">
      <c r="A401" s="7" t="s">
        <v>804</v>
      </c>
      <c r="B401" s="8" t="s">
        <v>805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</row>
    <row r="402" spans="1:10" x14ac:dyDescent="0.2">
      <c r="A402" s="7" t="s">
        <v>806</v>
      </c>
      <c r="B402" s="8" t="s">
        <v>807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</row>
    <row r="403" spans="1:10" x14ac:dyDescent="0.2">
      <c r="A403" s="7" t="s">
        <v>808</v>
      </c>
      <c r="B403" s="8" t="s">
        <v>809</v>
      </c>
      <c r="C403" s="9" t="s">
        <v>375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</row>
    <row r="404" spans="1:10" x14ac:dyDescent="0.2">
      <c r="A404" s="7" t="s">
        <v>810</v>
      </c>
      <c r="B404" s="8" t="s">
        <v>811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</row>
    <row r="405" spans="1:10" x14ac:dyDescent="0.2">
      <c r="A405" s="7" t="s">
        <v>812</v>
      </c>
      <c r="B405" s="8" t="s">
        <v>813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</row>
    <row r="406" spans="1:10" x14ac:dyDescent="0.2">
      <c r="A406" s="7" t="s">
        <v>814</v>
      </c>
      <c r="B406" s="8" t="s">
        <v>815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</row>
    <row r="407" spans="1:10" x14ac:dyDescent="0.2">
      <c r="A407" s="7" t="s">
        <v>816</v>
      </c>
      <c r="B407" s="8" t="s">
        <v>817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</row>
    <row r="408" spans="1:10" x14ac:dyDescent="0.2">
      <c r="A408" s="7" t="s">
        <v>818</v>
      </c>
      <c r="B408" s="8" t="s">
        <v>819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</row>
    <row r="409" spans="1:10" x14ac:dyDescent="0.2">
      <c r="A409" s="7" t="s">
        <v>820</v>
      </c>
      <c r="B409" s="8" t="s">
        <v>821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</row>
    <row r="410" spans="1:10" x14ac:dyDescent="0.2">
      <c r="A410" s="7" t="s">
        <v>822</v>
      </c>
      <c r="B410" s="8" t="s">
        <v>823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</row>
    <row r="411" spans="1:10" x14ac:dyDescent="0.2">
      <c r="A411" s="7" t="s">
        <v>824</v>
      </c>
      <c r="B411" s="8" t="s">
        <v>825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</row>
    <row r="412" spans="1:10" x14ac:dyDescent="0.2">
      <c r="A412" s="7" t="s">
        <v>826</v>
      </c>
      <c r="B412" s="8" t="s">
        <v>827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</row>
    <row r="413" spans="1:10" x14ac:dyDescent="0.2">
      <c r="A413" s="7" t="s">
        <v>828</v>
      </c>
      <c r="B413" s="8" t="s">
        <v>829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</row>
    <row r="414" spans="1:10" x14ac:dyDescent="0.2">
      <c r="A414" s="7" t="s">
        <v>830</v>
      </c>
      <c r="B414" s="8" t="s">
        <v>831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</row>
    <row r="415" spans="1:10" x14ac:dyDescent="0.2">
      <c r="A415" s="7" t="s">
        <v>832</v>
      </c>
      <c r="B415" s="8" t="s">
        <v>833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</row>
    <row r="416" spans="1:10" x14ac:dyDescent="0.2">
      <c r="A416" s="7" t="s">
        <v>834</v>
      </c>
      <c r="B416" s="8" t="s">
        <v>835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</row>
    <row r="417" spans="1:10" x14ac:dyDescent="0.2">
      <c r="A417" s="7" t="s">
        <v>836</v>
      </c>
      <c r="B417" s="8" t="s">
        <v>837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</row>
    <row r="418" spans="1:10" x14ac:dyDescent="0.2">
      <c r="A418" s="7" t="s">
        <v>838</v>
      </c>
      <c r="B418" s="8" t="s">
        <v>839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10</v>
      </c>
      <c r="I418" s="21">
        <v>9409</v>
      </c>
      <c r="J418" s="22">
        <v>23089.5</v>
      </c>
    </row>
    <row r="419" spans="1:10" x14ac:dyDescent="0.2">
      <c r="A419" s="7" t="s">
        <v>840</v>
      </c>
      <c r="B419" s="8" t="s">
        <v>841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</row>
    <row r="420" spans="1:10" x14ac:dyDescent="0.2">
      <c r="A420" s="7" t="s">
        <v>842</v>
      </c>
      <c r="B420" s="8" t="s">
        <v>843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</row>
    <row r="421" spans="1:10" x14ac:dyDescent="0.2">
      <c r="A421" s="7" t="s">
        <v>844</v>
      </c>
      <c r="B421" s="8" t="s">
        <v>845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10</v>
      </c>
      <c r="I421" s="21">
        <v>20715</v>
      </c>
      <c r="J421" s="22">
        <v>19053.599999999999</v>
      </c>
    </row>
    <row r="422" spans="1:10" x14ac:dyDescent="0.2">
      <c r="A422" s="7" t="s">
        <v>846</v>
      </c>
      <c r="B422" s="8" t="s">
        <v>847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</row>
    <row r="423" spans="1:10" x14ac:dyDescent="0.2">
      <c r="A423" s="7" t="s">
        <v>848</v>
      </c>
      <c r="B423" s="8" t="s">
        <v>849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10</v>
      </c>
    </row>
    <row r="424" spans="1:10" x14ac:dyDescent="0.2">
      <c r="A424" s="7" t="s">
        <v>850</v>
      </c>
      <c r="B424" s="8" t="s">
        <v>851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</row>
    <row r="425" spans="1:10" x14ac:dyDescent="0.2">
      <c r="A425" s="7" t="s">
        <v>852</v>
      </c>
      <c r="B425" s="8" t="s">
        <v>853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10</v>
      </c>
    </row>
    <row r="426" spans="1:10" x14ac:dyDescent="0.2">
      <c r="A426" s="7" t="s">
        <v>854</v>
      </c>
      <c r="B426" s="8" t="s">
        <v>855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</row>
    <row r="427" spans="1:10" x14ac:dyDescent="0.2">
      <c r="A427" s="7" t="s">
        <v>856</v>
      </c>
      <c r="B427" s="8" t="s">
        <v>857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</row>
    <row r="428" spans="1:10" x14ac:dyDescent="0.2">
      <c r="A428" s="7" t="s">
        <v>858</v>
      </c>
      <c r="B428" s="8" t="s">
        <v>859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</row>
    <row r="429" spans="1:10" x14ac:dyDescent="0.2">
      <c r="A429" s="7" t="s">
        <v>860</v>
      </c>
      <c r="B429" s="8" t="s">
        <v>861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</row>
    <row r="430" spans="1:10" x14ac:dyDescent="0.2">
      <c r="A430" s="7" t="s">
        <v>862</v>
      </c>
      <c r="B430" s="8" t="s">
        <v>863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</row>
    <row r="431" spans="1:10" x14ac:dyDescent="0.2">
      <c r="A431" s="7" t="s">
        <v>864</v>
      </c>
      <c r="B431" s="8" t="s">
        <v>865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</row>
    <row r="432" spans="1:10" x14ac:dyDescent="0.2">
      <c r="A432" s="7" t="s">
        <v>866</v>
      </c>
      <c r="B432" s="8" t="s">
        <v>867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</row>
    <row r="433" spans="1:10" x14ac:dyDescent="0.2">
      <c r="A433" s="7" t="s">
        <v>868</v>
      </c>
      <c r="B433" s="8" t="s">
        <v>869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</row>
    <row r="434" spans="1:10" x14ac:dyDescent="0.2">
      <c r="A434" s="7" t="s">
        <v>870</v>
      </c>
      <c r="B434" s="8" t="s">
        <v>871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</row>
    <row r="435" spans="1:10" x14ac:dyDescent="0.2">
      <c r="A435" s="7" t="s">
        <v>872</v>
      </c>
      <c r="B435" s="8" t="s">
        <v>873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</row>
    <row r="436" spans="1:10" x14ac:dyDescent="0.2">
      <c r="A436" s="7" t="s">
        <v>874</v>
      </c>
      <c r="B436" s="8" t="s">
        <v>875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</row>
    <row r="437" spans="1:10" x14ac:dyDescent="0.2">
      <c r="A437" s="7" t="s">
        <v>876</v>
      </c>
      <c r="B437" s="8" t="s">
        <v>877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</row>
    <row r="438" spans="1:10" x14ac:dyDescent="0.2">
      <c r="A438" s="7" t="s">
        <v>878</v>
      </c>
      <c r="B438" s="8" t="s">
        <v>879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</row>
    <row r="439" spans="1:10" x14ac:dyDescent="0.2">
      <c r="A439" s="7" t="s">
        <v>880</v>
      </c>
      <c r="B439" s="8" t="s">
        <v>881</v>
      </c>
      <c r="C439" s="9">
        <v>9300</v>
      </c>
      <c r="D439" s="10" t="s">
        <v>10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</row>
    <row r="440" spans="1:10" x14ac:dyDescent="0.2">
      <c r="A440" s="7" t="s">
        <v>882</v>
      </c>
      <c r="B440" s="8" t="s">
        <v>883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</row>
    <row r="441" spans="1:10" x14ac:dyDescent="0.2">
      <c r="A441" s="7" t="s">
        <v>884</v>
      </c>
      <c r="B441" s="8" t="s">
        <v>885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</row>
    <row r="442" spans="1:10" x14ac:dyDescent="0.2">
      <c r="A442" s="7" t="s">
        <v>886</v>
      </c>
      <c r="B442" s="8" t="s">
        <v>887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</row>
    <row r="443" spans="1:10" x14ac:dyDescent="0.2">
      <c r="A443" s="7" t="s">
        <v>888</v>
      </c>
      <c r="B443" s="8" t="s">
        <v>889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</row>
    <row r="444" spans="1:10" x14ac:dyDescent="0.2">
      <c r="A444" s="7" t="s">
        <v>890</v>
      </c>
      <c r="B444" s="8" t="s">
        <v>891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</row>
    <row r="445" spans="1:10" x14ac:dyDescent="0.2">
      <c r="A445" s="7" t="s">
        <v>892</v>
      </c>
      <c r="B445" s="8" t="s">
        <v>893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</row>
    <row r="446" spans="1:10" x14ac:dyDescent="0.2">
      <c r="A446" s="7" t="s">
        <v>894</v>
      </c>
      <c r="B446" s="8" t="s">
        <v>895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</row>
    <row r="447" spans="1:10" x14ac:dyDescent="0.2">
      <c r="A447" s="7" t="s">
        <v>896</v>
      </c>
      <c r="B447" s="8" t="s">
        <v>897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10</v>
      </c>
      <c r="I447" s="21">
        <v>3640.8</v>
      </c>
      <c r="J447" s="22">
        <v>332.5</v>
      </c>
    </row>
    <row r="448" spans="1:10" x14ac:dyDescent="0.2">
      <c r="A448" s="7" t="s">
        <v>898</v>
      </c>
      <c r="B448" s="8" t="s">
        <v>899</v>
      </c>
      <c r="C448" s="9">
        <v>12124</v>
      </c>
      <c r="D448" s="10" t="s">
        <v>10</v>
      </c>
      <c r="E448" s="17">
        <v>6779.2</v>
      </c>
      <c r="F448" s="18">
        <v>0.436</v>
      </c>
      <c r="G448" s="19">
        <v>-504.1</v>
      </c>
      <c r="H448" s="20" t="s">
        <v>10</v>
      </c>
      <c r="I448" s="21">
        <v>1890.9</v>
      </c>
      <c r="J448" s="22">
        <v>13524.3</v>
      </c>
    </row>
    <row r="449" spans="1:10" x14ac:dyDescent="0.2">
      <c r="A449" s="7" t="s">
        <v>900</v>
      </c>
      <c r="B449" s="8" t="s">
        <v>901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</row>
    <row r="450" spans="1:10" x14ac:dyDescent="0.2">
      <c r="A450" s="7" t="s">
        <v>902</v>
      </c>
      <c r="B450" s="8" t="s">
        <v>903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</row>
    <row r="451" spans="1:10" x14ac:dyDescent="0.2">
      <c r="A451" s="7" t="s">
        <v>904</v>
      </c>
      <c r="B451" s="8" t="s">
        <v>905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</row>
    <row r="452" spans="1:10" x14ac:dyDescent="0.2">
      <c r="A452" s="7" t="s">
        <v>906</v>
      </c>
      <c r="B452" s="8" t="s">
        <v>907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</row>
    <row r="453" spans="1:10" x14ac:dyDescent="0.2">
      <c r="A453" s="7" t="s">
        <v>908</v>
      </c>
      <c r="B453" s="8" t="s">
        <v>909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</row>
    <row r="454" spans="1:10" x14ac:dyDescent="0.2">
      <c r="A454" s="7" t="s">
        <v>910</v>
      </c>
      <c r="B454" s="8" t="s">
        <v>911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</row>
    <row r="455" spans="1:10" x14ac:dyDescent="0.2">
      <c r="A455" s="7" t="s">
        <v>912</v>
      </c>
      <c r="B455" s="8" t="s">
        <v>913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</row>
    <row r="456" spans="1:10" x14ac:dyDescent="0.2">
      <c r="A456" s="7" t="s">
        <v>914</v>
      </c>
      <c r="B456" s="8" t="s">
        <v>915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</row>
    <row r="457" spans="1:10" x14ac:dyDescent="0.2">
      <c r="A457" s="7" t="s">
        <v>916</v>
      </c>
      <c r="B457" s="8" t="s">
        <v>917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</row>
    <row r="458" spans="1:10" x14ac:dyDescent="0.2">
      <c r="A458" s="7" t="s">
        <v>918</v>
      </c>
      <c r="B458" s="8" t="s">
        <v>919</v>
      </c>
      <c r="C458" s="9">
        <v>2400</v>
      </c>
      <c r="D458" s="10" t="s">
        <v>10</v>
      </c>
      <c r="E458" s="17">
        <v>6582</v>
      </c>
      <c r="F458" s="18">
        <v>0.27699999999999997</v>
      </c>
      <c r="G458" s="19">
        <v>1096</v>
      </c>
      <c r="H458" s="20" t="s">
        <v>10</v>
      </c>
      <c r="I458" s="21">
        <v>21321</v>
      </c>
      <c r="J458" s="22">
        <v>13677.2</v>
      </c>
    </row>
    <row r="459" spans="1:10" x14ac:dyDescent="0.2">
      <c r="A459" s="7" t="s">
        <v>920</v>
      </c>
      <c r="B459" s="8" t="s">
        <v>921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10</v>
      </c>
      <c r="I459" s="21">
        <v>3570.5</v>
      </c>
      <c r="J459" s="22">
        <v>213.4</v>
      </c>
    </row>
    <row r="460" spans="1:10" x14ac:dyDescent="0.2">
      <c r="A460" s="7" t="s">
        <v>922</v>
      </c>
      <c r="B460" s="8" t="s">
        <v>923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</row>
    <row r="461" spans="1:10" x14ac:dyDescent="0.2">
      <c r="A461" s="7" t="s">
        <v>924</v>
      </c>
      <c r="B461" s="8" t="s">
        <v>925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</row>
    <row r="462" spans="1:10" x14ac:dyDescent="0.2">
      <c r="A462" s="7" t="s">
        <v>926</v>
      </c>
      <c r="B462" s="8" t="s">
        <v>927</v>
      </c>
      <c r="C462" s="9">
        <v>10100</v>
      </c>
      <c r="D462" s="10" t="s">
        <v>10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</row>
    <row r="463" spans="1:10" x14ac:dyDescent="0.2">
      <c r="A463" s="7" t="s">
        <v>928</v>
      </c>
      <c r="B463" s="8" t="s">
        <v>929</v>
      </c>
      <c r="C463" s="9">
        <v>1708</v>
      </c>
      <c r="D463" s="10" t="s">
        <v>10</v>
      </c>
      <c r="E463" s="17">
        <v>6466</v>
      </c>
      <c r="F463" s="18">
        <v>0.19600000000000001</v>
      </c>
      <c r="G463" s="19">
        <v>-282</v>
      </c>
      <c r="H463" s="20" t="s">
        <v>10</v>
      </c>
      <c r="I463" s="21">
        <v>21433</v>
      </c>
      <c r="J463" s="22">
        <v>18251.8</v>
      </c>
    </row>
    <row r="464" spans="1:10" x14ac:dyDescent="0.2">
      <c r="A464" s="7" t="s">
        <v>930</v>
      </c>
      <c r="B464" s="8" t="s">
        <v>931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</row>
    <row r="465" spans="1:10" x14ac:dyDescent="0.2">
      <c r="A465" s="7" t="s">
        <v>932</v>
      </c>
      <c r="B465" s="8" t="s">
        <v>933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</row>
    <row r="466" spans="1:10" x14ac:dyDescent="0.2">
      <c r="A466" s="7" t="s">
        <v>934</v>
      </c>
      <c r="B466" s="8" t="s">
        <v>935</v>
      </c>
      <c r="C466" s="9">
        <v>8356</v>
      </c>
      <c r="D466" s="10" t="s">
        <v>10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</row>
    <row r="467" spans="1:10" x14ac:dyDescent="0.2">
      <c r="A467" s="7" t="s">
        <v>936</v>
      </c>
      <c r="B467" s="8" t="s">
        <v>937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</row>
    <row r="468" spans="1:10" x14ac:dyDescent="0.2">
      <c r="A468" s="7" t="s">
        <v>938</v>
      </c>
      <c r="B468" s="8" t="s">
        <v>939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10</v>
      </c>
      <c r="I468" s="21">
        <v>12269.5</v>
      </c>
      <c r="J468" s="22">
        <v>97.4</v>
      </c>
    </row>
    <row r="469" spans="1:10" x14ac:dyDescent="0.2">
      <c r="A469" s="7" t="s">
        <v>940</v>
      </c>
      <c r="B469" s="8" t="s">
        <v>941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</row>
    <row r="470" spans="1:10" x14ac:dyDescent="0.2">
      <c r="A470" s="7" t="s">
        <v>942</v>
      </c>
      <c r="B470" s="8" t="s">
        <v>943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</row>
    <row r="471" spans="1:10" x14ac:dyDescent="0.2">
      <c r="A471" s="7" t="s">
        <v>944</v>
      </c>
      <c r="B471" s="8" t="s">
        <v>945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</row>
    <row r="472" spans="1:10" x14ac:dyDescent="0.2">
      <c r="A472" s="7" t="s">
        <v>946</v>
      </c>
      <c r="B472" s="8" t="s">
        <v>947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</row>
    <row r="473" spans="1:10" x14ac:dyDescent="0.2">
      <c r="A473" s="7" t="s">
        <v>948</v>
      </c>
      <c r="B473" s="8" t="s">
        <v>949</v>
      </c>
      <c r="C473" s="9">
        <v>11550</v>
      </c>
      <c r="D473" s="10" t="s">
        <v>10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</row>
    <row r="474" spans="1:10" x14ac:dyDescent="0.2">
      <c r="A474" s="7" t="s">
        <v>950</v>
      </c>
      <c r="B474" s="8" t="s">
        <v>951</v>
      </c>
      <c r="C474" s="9">
        <v>15800</v>
      </c>
      <c r="D474" s="10" t="s">
        <v>10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</row>
    <row r="475" spans="1:10" x14ac:dyDescent="0.2">
      <c r="A475" s="7" t="s">
        <v>952</v>
      </c>
      <c r="B475" s="8" t="s">
        <v>953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10</v>
      </c>
      <c r="I475" s="21">
        <v>6143.3</v>
      </c>
      <c r="J475" s="22">
        <v>10195.700000000001</v>
      </c>
    </row>
    <row r="476" spans="1:10" x14ac:dyDescent="0.2">
      <c r="A476" s="7" t="s">
        <v>954</v>
      </c>
      <c r="B476" s="8" t="s">
        <v>955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</row>
    <row r="477" spans="1:10" x14ac:dyDescent="0.2">
      <c r="A477" s="7" t="s">
        <v>956</v>
      </c>
      <c r="B477" s="8" t="s">
        <v>957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</row>
    <row r="478" spans="1:10" x14ac:dyDescent="0.2">
      <c r="A478" s="7" t="s">
        <v>958</v>
      </c>
      <c r="B478" s="8" t="s">
        <v>959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</row>
    <row r="479" spans="1:10" x14ac:dyDescent="0.2">
      <c r="A479" s="7" t="s">
        <v>960</v>
      </c>
      <c r="B479" s="8" t="s">
        <v>961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</row>
    <row r="480" spans="1:10" x14ac:dyDescent="0.2">
      <c r="A480" s="7" t="s">
        <v>962</v>
      </c>
      <c r="B480" s="8" t="s">
        <v>963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</row>
    <row r="481" spans="1:10" x14ac:dyDescent="0.2">
      <c r="A481" s="7" t="s">
        <v>964</v>
      </c>
      <c r="B481" s="8" t="s">
        <v>965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</row>
    <row r="482" spans="1:10" x14ac:dyDescent="0.2">
      <c r="A482" s="7" t="s">
        <v>966</v>
      </c>
      <c r="B482" s="8" t="s">
        <v>967</v>
      </c>
      <c r="C482" s="9">
        <v>18000</v>
      </c>
      <c r="D482" s="10" t="s">
        <v>10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</row>
    <row r="483" spans="1:10" x14ac:dyDescent="0.2">
      <c r="A483" s="7" t="s">
        <v>968</v>
      </c>
      <c r="B483" s="8" t="s">
        <v>969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</row>
    <row r="484" spans="1:10" x14ac:dyDescent="0.2">
      <c r="A484" s="7" t="s">
        <v>970</v>
      </c>
      <c r="B484" s="8" t="s">
        <v>971</v>
      </c>
      <c r="C484" s="9">
        <v>8900</v>
      </c>
      <c r="D484" s="10" t="s">
        <v>10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</row>
    <row r="485" spans="1:10" x14ac:dyDescent="0.2">
      <c r="A485" s="7" t="s">
        <v>972</v>
      </c>
      <c r="B485" s="8" t="s">
        <v>973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</row>
    <row r="486" spans="1:10" x14ac:dyDescent="0.2">
      <c r="A486" s="7" t="s">
        <v>974</v>
      </c>
      <c r="B486" s="8" t="s">
        <v>975</v>
      </c>
      <c r="C486" s="9">
        <v>16900</v>
      </c>
      <c r="D486" s="10" t="s">
        <v>10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</row>
    <row r="487" spans="1:10" x14ac:dyDescent="0.2">
      <c r="A487" s="7" t="s">
        <v>976</v>
      </c>
      <c r="B487" s="8" t="s">
        <v>977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</row>
    <row r="488" spans="1:10" x14ac:dyDescent="0.2">
      <c r="A488" s="7" t="s">
        <v>978</v>
      </c>
      <c r="B488" s="8" t="s">
        <v>979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</row>
    <row r="489" spans="1:10" x14ac:dyDescent="0.2">
      <c r="A489" s="7" t="s">
        <v>980</v>
      </c>
      <c r="B489" s="8" t="s">
        <v>981</v>
      </c>
      <c r="C489" s="9">
        <v>10000</v>
      </c>
      <c r="D489" s="10" t="s">
        <v>10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</row>
    <row r="490" spans="1:10" x14ac:dyDescent="0.2">
      <c r="A490" s="7" t="s">
        <v>982</v>
      </c>
      <c r="B490" s="8" t="s">
        <v>983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</row>
    <row r="491" spans="1:10" x14ac:dyDescent="0.2">
      <c r="A491" s="7" t="s">
        <v>984</v>
      </c>
      <c r="B491" s="8" t="s">
        <v>985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10</v>
      </c>
      <c r="I491" s="21">
        <v>5599.3</v>
      </c>
      <c r="J491" s="22">
        <v>3614.1</v>
      </c>
    </row>
    <row r="492" spans="1:10" x14ac:dyDescent="0.2">
      <c r="A492" s="7" t="s">
        <v>986</v>
      </c>
      <c r="B492" s="8" t="s">
        <v>987</v>
      </c>
      <c r="C492" s="9">
        <v>18900</v>
      </c>
      <c r="D492" s="10" t="s">
        <v>10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</row>
    <row r="493" spans="1:10" x14ac:dyDescent="0.2">
      <c r="A493" s="7" t="s">
        <v>988</v>
      </c>
      <c r="B493" s="8" t="s">
        <v>989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</row>
    <row r="494" spans="1:10" x14ac:dyDescent="0.2">
      <c r="A494" s="7" t="s">
        <v>990</v>
      </c>
      <c r="B494" s="8" t="s">
        <v>991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</row>
    <row r="495" spans="1:10" x14ac:dyDescent="0.2">
      <c r="A495" s="7" t="s">
        <v>992</v>
      </c>
      <c r="B495" s="8" t="s">
        <v>993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10</v>
      </c>
      <c r="I495" s="21">
        <v>10257.9</v>
      </c>
      <c r="J495" s="22">
        <v>12.9</v>
      </c>
    </row>
    <row r="496" spans="1:10" x14ac:dyDescent="0.2">
      <c r="A496" s="7" t="s">
        <v>994</v>
      </c>
      <c r="B496" s="8" t="s">
        <v>995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</row>
    <row r="497" spans="1:10" x14ac:dyDescent="0.2">
      <c r="A497" s="7" t="s">
        <v>996</v>
      </c>
      <c r="B497" s="8" t="s">
        <v>997</v>
      </c>
      <c r="C497" s="9">
        <v>19800</v>
      </c>
      <c r="D497" s="10" t="s">
        <v>10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</row>
    <row r="498" spans="1:10" x14ac:dyDescent="0.2">
      <c r="A498" s="7" t="s">
        <v>998</v>
      </c>
      <c r="B498" s="8" t="s">
        <v>999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</row>
    <row r="499" spans="1:10" x14ac:dyDescent="0.2">
      <c r="A499" s="7" t="s">
        <v>1000</v>
      </c>
      <c r="B499" s="8" t="s">
        <v>1001</v>
      </c>
      <c r="C499" s="9">
        <v>6500</v>
      </c>
      <c r="D499" s="10" t="s">
        <v>10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</row>
    <row r="500" spans="1:10" x14ac:dyDescent="0.2">
      <c r="A500" s="7" t="s">
        <v>1002</v>
      </c>
      <c r="B500" s="8" t="s">
        <v>1003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10</v>
      </c>
      <c r="I500" s="21">
        <v>8996.7999999999993</v>
      </c>
      <c r="J500" s="22">
        <v>8050.9</v>
      </c>
    </row>
    <row r="501" spans="1:10" x14ac:dyDescent="0.2">
      <c r="A501" s="7" t="s">
        <v>1004</v>
      </c>
      <c r="B501" s="8" t="s">
        <v>1005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10</v>
      </c>
      <c r="I501" s="21">
        <v>7423.7</v>
      </c>
      <c r="J501" s="22">
        <v>3065.6</v>
      </c>
    </row>
    <row r="502" spans="1:10" x14ac:dyDescent="0.2">
      <c r="A502" s="23" t="s">
        <v>1006</v>
      </c>
      <c r="B502" s="24" t="s">
        <v>1007</v>
      </c>
      <c r="C502" s="25">
        <v>15100</v>
      </c>
      <c r="D502" s="26" t="s">
        <v>10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FF65-9F3D-2E48-A610-244F1359ABE7}">
  <dimension ref="A1:O502"/>
  <sheetViews>
    <sheetView tabSelected="1" topLeftCell="A298" workbookViewId="0">
      <selection activeCell="G345" sqref="G345"/>
    </sheetView>
  </sheetViews>
  <sheetFormatPr baseColWidth="10" defaultColWidth="8.83203125" defaultRowHeight="15" x14ac:dyDescent="0.2"/>
  <cols>
    <col min="8" max="8" width="10" bestFit="1" customWidth="1"/>
    <col min="12" max="12" width="14.6640625" customWidth="1"/>
    <col min="13" max="13" width="9" customWidth="1"/>
    <col min="14" max="14" width="14.1640625" customWidth="1"/>
    <col min="15" max="15" width="29.5" customWidth="1"/>
  </cols>
  <sheetData>
    <row r="1" spans="1:15" x14ac:dyDescent="0.2">
      <c r="A1" s="1"/>
      <c r="B1" s="1"/>
      <c r="C1" s="2" t="s">
        <v>0</v>
      </c>
      <c r="D1" s="3"/>
      <c r="E1" s="2" t="s">
        <v>1</v>
      </c>
      <c r="F1" s="34"/>
      <c r="G1" s="34"/>
      <c r="H1" s="34"/>
      <c r="I1" s="3"/>
      <c r="J1" s="3"/>
      <c r="K1" s="3"/>
    </row>
    <row r="2" spans="1:15" ht="80" x14ac:dyDescent="0.2">
      <c r="A2" s="4" t="s">
        <v>2</v>
      </c>
      <c r="B2" s="5" t="s">
        <v>3</v>
      </c>
      <c r="C2" s="5" t="s">
        <v>4</v>
      </c>
      <c r="D2" s="6" t="s">
        <v>5</v>
      </c>
      <c r="E2" s="35" t="s">
        <v>1008</v>
      </c>
      <c r="F2" s="36" t="s">
        <v>1009</v>
      </c>
      <c r="G2" s="36" t="s">
        <v>1015</v>
      </c>
      <c r="H2" s="37" t="s">
        <v>1010</v>
      </c>
      <c r="I2" s="36" t="s">
        <v>1011</v>
      </c>
      <c r="J2" s="37" t="s">
        <v>6</v>
      </c>
      <c r="K2" s="38" t="s">
        <v>7</v>
      </c>
      <c r="L2" s="33" t="s">
        <v>1012</v>
      </c>
      <c r="M2" s="33" t="s">
        <v>1013</v>
      </c>
      <c r="N2" s="33" t="s">
        <v>1014</v>
      </c>
      <c r="O2" s="33" t="s">
        <v>2</v>
      </c>
    </row>
    <row r="3" spans="1:15" x14ac:dyDescent="0.2">
      <c r="A3" s="7" t="s">
        <v>8</v>
      </c>
      <c r="B3" s="8" t="s">
        <v>9</v>
      </c>
      <c r="C3" s="9">
        <v>2200000</v>
      </c>
      <c r="D3" s="10" t="s">
        <v>10</v>
      </c>
      <c r="E3" s="11">
        <v>514405</v>
      </c>
      <c r="F3" s="12">
        <v>2.7999999999999997E-2</v>
      </c>
      <c r="G3" s="12">
        <f>IF(F3="-","",F3)</f>
        <v>2.7999999999999997E-2</v>
      </c>
      <c r="H3" s="13">
        <v>6670</v>
      </c>
      <c r="I3" s="14">
        <v>-0.32400000000000001</v>
      </c>
      <c r="J3" s="15">
        <v>219295</v>
      </c>
      <c r="K3" s="16">
        <v>279880.3</v>
      </c>
      <c r="L3" s="39">
        <f>E3/(100%+F3)</f>
        <v>500393.96887159534</v>
      </c>
      <c r="M3" s="39">
        <f>H3/(100%+I3)</f>
        <v>9866.8639053254446</v>
      </c>
      <c r="N3" s="40">
        <f>L3-M3</f>
        <v>490527.10496626992</v>
      </c>
      <c r="O3" t="e">
        <f>_xlfn.RANK.EQ(L3,L3:L502)</f>
        <v>#VALUE!</v>
      </c>
    </row>
    <row r="4" spans="1:15" x14ac:dyDescent="0.2">
      <c r="A4" s="7" t="s">
        <v>11</v>
      </c>
      <c r="B4" s="8" t="s">
        <v>12</v>
      </c>
      <c r="C4" s="9">
        <v>71000</v>
      </c>
      <c r="D4" s="10" t="s">
        <v>10</v>
      </c>
      <c r="E4" s="17">
        <v>290212</v>
      </c>
      <c r="F4" s="18">
        <v>0.188</v>
      </c>
      <c r="G4" s="12">
        <f t="shared" ref="G4:G67" si="0">IF(F4="-","",F4)</f>
        <v>0.188</v>
      </c>
      <c r="H4" s="19">
        <v>20840</v>
      </c>
      <c r="I4" s="20">
        <v>5.7000000000000002E-2</v>
      </c>
      <c r="J4" s="21">
        <v>346196</v>
      </c>
      <c r="K4" s="22">
        <v>342172</v>
      </c>
      <c r="L4" s="39">
        <f t="shared" ref="L4:L67" si="1">E4/(100%+F4)</f>
        <v>244286.19528619529</v>
      </c>
      <c r="M4" s="39">
        <f t="shared" ref="M4:M67" si="2">H4/(100%+I4)</f>
        <v>19716.177861873228</v>
      </c>
      <c r="N4" s="40">
        <f t="shared" ref="N4:N67" si="3">L4-M4</f>
        <v>224570.01742432205</v>
      </c>
    </row>
    <row r="5" spans="1:15" x14ac:dyDescent="0.2">
      <c r="A5" s="7" t="s">
        <v>13</v>
      </c>
      <c r="B5" s="8" t="s">
        <v>14</v>
      </c>
      <c r="C5" s="9">
        <v>132000</v>
      </c>
      <c r="D5" s="10">
        <v>1</v>
      </c>
      <c r="E5" s="17">
        <v>265595</v>
      </c>
      <c r="F5" s="18">
        <v>0.159</v>
      </c>
      <c r="G5" s="12">
        <f t="shared" si="0"/>
        <v>0.159</v>
      </c>
      <c r="H5" s="19">
        <v>59531</v>
      </c>
      <c r="I5" s="20">
        <v>0.23100000000000001</v>
      </c>
      <c r="J5" s="21">
        <v>365725</v>
      </c>
      <c r="K5" s="22">
        <v>895667.4</v>
      </c>
      <c r="L5" s="39">
        <f t="shared" si="1"/>
        <v>229158.75754961174</v>
      </c>
      <c r="M5" s="39">
        <f t="shared" si="2"/>
        <v>48359.87002437043</v>
      </c>
      <c r="N5" s="40">
        <f t="shared" si="3"/>
        <v>180798.8875252413</v>
      </c>
    </row>
    <row r="6" spans="1:15" x14ac:dyDescent="0.2">
      <c r="A6" s="7" t="s">
        <v>15</v>
      </c>
      <c r="B6" s="8" t="s">
        <v>16</v>
      </c>
      <c r="C6" s="9">
        <v>389000</v>
      </c>
      <c r="D6" s="10">
        <v>-1</v>
      </c>
      <c r="E6" s="17">
        <v>247837</v>
      </c>
      <c r="F6" s="18">
        <v>2.4E-2</v>
      </c>
      <c r="G6" s="12">
        <f t="shared" si="0"/>
        <v>2.4E-2</v>
      </c>
      <c r="H6" s="19">
        <v>4021</v>
      </c>
      <c r="I6" s="20">
        <v>-0.91100000000000003</v>
      </c>
      <c r="J6" s="21">
        <v>707794</v>
      </c>
      <c r="K6" s="22">
        <v>493870.3</v>
      </c>
      <c r="L6" s="39">
        <f t="shared" si="1"/>
        <v>242028.3203125</v>
      </c>
      <c r="M6" s="39">
        <f t="shared" si="2"/>
        <v>45179.775280898895</v>
      </c>
      <c r="N6" s="40">
        <f t="shared" si="3"/>
        <v>196848.5450316011</v>
      </c>
    </row>
    <row r="7" spans="1:15" x14ac:dyDescent="0.2">
      <c r="A7" s="7" t="s">
        <v>17</v>
      </c>
      <c r="B7" s="8" t="s">
        <v>18</v>
      </c>
      <c r="C7" s="9">
        <v>647500</v>
      </c>
      <c r="D7" s="10">
        <v>3</v>
      </c>
      <c r="E7" s="17">
        <v>232887</v>
      </c>
      <c r="F7" s="18">
        <v>0.309</v>
      </c>
      <c r="G7" s="12">
        <f t="shared" si="0"/>
        <v>0.309</v>
      </c>
      <c r="H7" s="19">
        <v>10073</v>
      </c>
      <c r="I7" s="20">
        <v>2.3210000000000002</v>
      </c>
      <c r="J7" s="21">
        <v>162648</v>
      </c>
      <c r="K7" s="22">
        <v>874709.5</v>
      </c>
      <c r="L7" s="39">
        <f t="shared" si="1"/>
        <v>177912.14667685257</v>
      </c>
      <c r="M7" s="39">
        <f t="shared" si="2"/>
        <v>3033.1225534477567</v>
      </c>
      <c r="N7" s="40">
        <f t="shared" si="3"/>
        <v>174879.02412340482</v>
      </c>
    </row>
    <row r="8" spans="1:15" x14ac:dyDescent="0.2">
      <c r="A8" s="7" t="s">
        <v>19</v>
      </c>
      <c r="B8" s="8" t="s">
        <v>20</v>
      </c>
      <c r="C8" s="9">
        <v>300000</v>
      </c>
      <c r="D8" s="10">
        <v>-1</v>
      </c>
      <c r="E8" s="17">
        <v>226247</v>
      </c>
      <c r="F8" s="18">
        <v>0.125</v>
      </c>
      <c r="G8" s="12">
        <f t="shared" si="0"/>
        <v>0.125</v>
      </c>
      <c r="H8" s="19">
        <v>11986</v>
      </c>
      <c r="I8" s="20">
        <v>0.13500000000000001</v>
      </c>
      <c r="J8" s="21">
        <v>152221</v>
      </c>
      <c r="K8" s="22">
        <v>237255.5</v>
      </c>
      <c r="L8" s="39">
        <f t="shared" si="1"/>
        <v>201108.44444444444</v>
      </c>
      <c r="M8" s="39">
        <f t="shared" si="2"/>
        <v>10560.352422907488</v>
      </c>
      <c r="N8" s="40">
        <f t="shared" si="3"/>
        <v>190548.09202153696</v>
      </c>
    </row>
    <row r="9" spans="1:15" x14ac:dyDescent="0.2">
      <c r="A9" s="7" t="s">
        <v>21</v>
      </c>
      <c r="B9" s="8" t="s">
        <v>22</v>
      </c>
      <c r="C9" s="9">
        <v>68000</v>
      </c>
      <c r="D9" s="10">
        <v>-1</v>
      </c>
      <c r="E9" s="17">
        <v>208357</v>
      </c>
      <c r="F9" s="18">
        <v>4.9000000000000002E-2</v>
      </c>
      <c r="G9" s="12">
        <f t="shared" si="0"/>
        <v>4.9000000000000002E-2</v>
      </c>
      <c r="H9" s="19">
        <v>67</v>
      </c>
      <c r="I9" s="20">
        <v>-0.98699999999999999</v>
      </c>
      <c r="J9" s="21">
        <v>60381</v>
      </c>
      <c r="K9" s="22">
        <v>22455.1</v>
      </c>
      <c r="L9" s="39">
        <f t="shared" si="1"/>
        <v>198624.40419447093</v>
      </c>
      <c r="M9" s="39">
        <f t="shared" si="2"/>
        <v>5153.8461538461497</v>
      </c>
      <c r="N9" s="40">
        <f t="shared" si="3"/>
        <v>193470.55804062478</v>
      </c>
    </row>
    <row r="10" spans="1:15" x14ac:dyDescent="0.2">
      <c r="A10" s="7" t="s">
        <v>23</v>
      </c>
      <c r="B10" s="8" t="s">
        <v>24</v>
      </c>
      <c r="C10" s="9">
        <v>295000</v>
      </c>
      <c r="D10" s="10">
        <v>-1</v>
      </c>
      <c r="E10" s="17">
        <v>194579</v>
      </c>
      <c r="F10" s="18">
        <v>5.2999999999999999E-2</v>
      </c>
      <c r="G10" s="12">
        <f t="shared" si="0"/>
        <v>5.2999999999999999E-2</v>
      </c>
      <c r="H10" s="19">
        <v>-594</v>
      </c>
      <c r="I10" s="20">
        <v>-1.0900000000000001</v>
      </c>
      <c r="J10" s="21">
        <v>196456</v>
      </c>
      <c r="K10" s="22">
        <v>69951.600000000006</v>
      </c>
      <c r="L10" s="39">
        <f t="shared" si="1"/>
        <v>184785.37511870847</v>
      </c>
      <c r="M10" s="39">
        <f t="shared" si="2"/>
        <v>6599.9999999999945</v>
      </c>
      <c r="N10" s="40">
        <f t="shared" si="3"/>
        <v>178185.37511870847</v>
      </c>
    </row>
    <row r="11" spans="1:15" x14ac:dyDescent="0.2">
      <c r="A11" s="7" t="s">
        <v>25</v>
      </c>
      <c r="B11" s="8" t="s">
        <v>26</v>
      </c>
      <c r="C11" s="9">
        <v>268220</v>
      </c>
      <c r="D11" s="10" t="s">
        <v>10</v>
      </c>
      <c r="E11" s="17">
        <v>170756</v>
      </c>
      <c r="F11" s="18">
        <v>6.4000000000000001E-2</v>
      </c>
      <c r="G11" s="12">
        <f t="shared" si="0"/>
        <v>6.4000000000000001E-2</v>
      </c>
      <c r="H11" s="19">
        <v>19370</v>
      </c>
      <c r="I11" s="20">
        <v>-0.34200000000000003</v>
      </c>
      <c r="J11" s="21">
        <v>531864</v>
      </c>
      <c r="K11" s="22">
        <v>228444.7</v>
      </c>
      <c r="L11" s="39">
        <f t="shared" si="1"/>
        <v>160484.96240601502</v>
      </c>
      <c r="M11" s="39">
        <f t="shared" si="2"/>
        <v>29437.689969604868</v>
      </c>
      <c r="N11" s="40">
        <f t="shared" si="3"/>
        <v>131047.27243641016</v>
      </c>
    </row>
    <row r="12" spans="1:15" x14ac:dyDescent="0.2">
      <c r="A12" s="7" t="s">
        <v>27</v>
      </c>
      <c r="B12" s="8" t="s">
        <v>28</v>
      </c>
      <c r="C12" s="9">
        <v>20500</v>
      </c>
      <c r="D12" s="10">
        <v>2</v>
      </c>
      <c r="E12" s="17">
        <v>167939.6</v>
      </c>
      <c r="F12" s="18">
        <v>9.6999999999999989E-2</v>
      </c>
      <c r="G12" s="12">
        <f t="shared" si="0"/>
        <v>9.6999999999999989E-2</v>
      </c>
      <c r="H12" s="19">
        <v>1658.4</v>
      </c>
      <c r="I12" s="20">
        <v>3.55</v>
      </c>
      <c r="J12" s="21">
        <v>37669.800000000003</v>
      </c>
      <c r="K12" s="22">
        <v>16785.900000000001</v>
      </c>
      <c r="L12" s="39">
        <f t="shared" si="1"/>
        <v>153089.88149498633</v>
      </c>
      <c r="M12" s="39">
        <f t="shared" si="2"/>
        <v>364.4835164835165</v>
      </c>
      <c r="N12" s="40">
        <f t="shared" si="3"/>
        <v>152725.39797850282</v>
      </c>
    </row>
    <row r="13" spans="1:15" x14ac:dyDescent="0.2">
      <c r="A13" s="7" t="s">
        <v>29</v>
      </c>
      <c r="B13" s="8" t="s">
        <v>30</v>
      </c>
      <c r="C13" s="9">
        <v>48600</v>
      </c>
      <c r="D13" s="10">
        <v>2</v>
      </c>
      <c r="E13" s="17">
        <v>166339</v>
      </c>
      <c r="F13" s="18">
        <v>0.23600000000000002</v>
      </c>
      <c r="G13" s="12">
        <f t="shared" si="0"/>
        <v>0.23600000000000002</v>
      </c>
      <c r="H13" s="19">
        <v>14824</v>
      </c>
      <c r="I13" s="20">
        <v>0.61199999999999999</v>
      </c>
      <c r="J13" s="21">
        <v>253863</v>
      </c>
      <c r="K13" s="22">
        <v>234049.7</v>
      </c>
      <c r="L13" s="39">
        <f t="shared" si="1"/>
        <v>134578.47896440129</v>
      </c>
      <c r="M13" s="39">
        <f t="shared" si="2"/>
        <v>9196.0297766749372</v>
      </c>
      <c r="N13" s="40">
        <f t="shared" si="3"/>
        <v>125382.44918772635</v>
      </c>
    </row>
    <row r="14" spans="1:15" x14ac:dyDescent="0.2">
      <c r="A14" s="7" t="s">
        <v>31</v>
      </c>
      <c r="B14" s="8" t="s">
        <v>32</v>
      </c>
      <c r="C14" s="9">
        <v>199000</v>
      </c>
      <c r="D14" s="10">
        <v>-1</v>
      </c>
      <c r="E14" s="17">
        <v>160338</v>
      </c>
      <c r="F14" s="18">
        <v>2.3E-2</v>
      </c>
      <c r="G14" s="12">
        <f t="shared" si="0"/>
        <v>2.3E-2</v>
      </c>
      <c r="H14" s="19">
        <v>3677</v>
      </c>
      <c r="I14" s="20">
        <v>-0.51600000000000001</v>
      </c>
      <c r="J14" s="21">
        <v>256540</v>
      </c>
      <c r="K14" s="22">
        <v>35028</v>
      </c>
      <c r="L14" s="39">
        <f t="shared" si="1"/>
        <v>156733.13782991204</v>
      </c>
      <c r="M14" s="39">
        <f t="shared" si="2"/>
        <v>7597.1074380165292</v>
      </c>
      <c r="N14" s="40">
        <f t="shared" si="3"/>
        <v>149136.0303918955</v>
      </c>
    </row>
    <row r="15" spans="1:15" x14ac:dyDescent="0.2">
      <c r="A15" s="7" t="s">
        <v>33</v>
      </c>
      <c r="B15" s="8" t="s">
        <v>34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2">
        <f t="shared" si="0"/>
        <v>-6.5000000000000002E-2</v>
      </c>
      <c r="H15" s="19">
        <v>8014</v>
      </c>
      <c r="I15" s="20" t="s">
        <v>10</v>
      </c>
      <c r="J15" s="21">
        <v>227339</v>
      </c>
      <c r="K15" s="22">
        <v>52291.7</v>
      </c>
      <c r="L15" s="39">
        <f t="shared" si="1"/>
        <v>157271.6577540107</v>
      </c>
      <c r="M15" s="39" t="e">
        <f t="shared" si="2"/>
        <v>#VALUE!</v>
      </c>
      <c r="N15" s="40" t="e">
        <f t="shared" si="3"/>
        <v>#VALUE!</v>
      </c>
    </row>
    <row r="16" spans="1:15" x14ac:dyDescent="0.2">
      <c r="A16" s="7" t="s">
        <v>35</v>
      </c>
      <c r="B16" s="8" t="s">
        <v>36</v>
      </c>
      <c r="C16" s="9">
        <v>194000</v>
      </c>
      <c r="D16" s="10">
        <v>1</v>
      </c>
      <c r="E16" s="17">
        <v>141576</v>
      </c>
      <c r="F16" s="18">
        <v>9.6999999999999989E-2</v>
      </c>
      <c r="G16" s="12">
        <f t="shared" si="0"/>
        <v>9.6999999999999989E-2</v>
      </c>
      <c r="H16" s="19">
        <v>3134</v>
      </c>
      <c r="I16" s="20">
        <v>0.17</v>
      </c>
      <c r="J16" s="21">
        <v>40830</v>
      </c>
      <c r="K16" s="22">
        <v>106512.6</v>
      </c>
      <c r="L16" s="39">
        <f t="shared" si="1"/>
        <v>129057.42935278031</v>
      </c>
      <c r="M16" s="39">
        <f t="shared" si="2"/>
        <v>2678.632478632479</v>
      </c>
      <c r="N16" s="40">
        <f t="shared" si="3"/>
        <v>126378.79687414783</v>
      </c>
    </row>
    <row r="17" spans="1:14" x14ac:dyDescent="0.2">
      <c r="A17" s="7" t="s">
        <v>37</v>
      </c>
      <c r="B17" s="8" t="s">
        <v>38</v>
      </c>
      <c r="C17" s="9">
        <v>98771</v>
      </c>
      <c r="D17" s="10">
        <v>7</v>
      </c>
      <c r="E17" s="17">
        <v>136819</v>
      </c>
      <c r="F17" s="18">
        <v>0.23399999999999999</v>
      </c>
      <c r="G17" s="12">
        <f t="shared" si="0"/>
        <v>0.23399999999999999</v>
      </c>
      <c r="H17" s="19">
        <v>30736</v>
      </c>
      <c r="I17" s="20">
        <v>1.427</v>
      </c>
      <c r="J17" s="21">
        <v>232792</v>
      </c>
      <c r="K17" s="22">
        <v>816824.2</v>
      </c>
      <c r="L17" s="39">
        <f t="shared" si="1"/>
        <v>110874.39222042139</v>
      </c>
      <c r="M17" s="39">
        <f t="shared" si="2"/>
        <v>12664.194478780388</v>
      </c>
      <c r="N17" s="40">
        <f t="shared" si="3"/>
        <v>98210.197741640994</v>
      </c>
    </row>
    <row r="18" spans="1:14" x14ac:dyDescent="0.2">
      <c r="A18" s="7" t="s">
        <v>39</v>
      </c>
      <c r="B18" s="8" t="s">
        <v>40</v>
      </c>
      <c r="C18" s="9">
        <v>50200</v>
      </c>
      <c r="D18" s="10">
        <v>-2</v>
      </c>
      <c r="E18" s="17">
        <v>136809</v>
      </c>
      <c r="F18" s="18">
        <v>5.2999999999999999E-2</v>
      </c>
      <c r="G18" s="12">
        <f t="shared" si="0"/>
        <v>5.2999999999999999E-2</v>
      </c>
      <c r="H18" s="19">
        <v>256</v>
      </c>
      <c r="I18" s="20">
        <v>-0.80100000000000005</v>
      </c>
      <c r="J18" s="21">
        <v>39951</v>
      </c>
      <c r="K18" s="22">
        <v>14349.5</v>
      </c>
      <c r="L18" s="39">
        <f t="shared" si="1"/>
        <v>129923.07692307694</v>
      </c>
      <c r="M18" s="39">
        <f t="shared" si="2"/>
        <v>1286.4321608040204</v>
      </c>
      <c r="N18" s="40">
        <f t="shared" si="3"/>
        <v>128636.64476227292</v>
      </c>
    </row>
    <row r="19" spans="1:14" x14ac:dyDescent="0.2">
      <c r="A19" s="7" t="s">
        <v>41</v>
      </c>
      <c r="B19" s="8" t="s">
        <v>42</v>
      </c>
      <c r="C19" s="9">
        <v>299000</v>
      </c>
      <c r="D19" s="10">
        <v>2</v>
      </c>
      <c r="E19" s="17">
        <v>131537</v>
      </c>
      <c r="F19" s="18">
        <v>0.113</v>
      </c>
      <c r="G19" s="12">
        <f t="shared" si="0"/>
        <v>0.113</v>
      </c>
      <c r="H19" s="19">
        <v>5024</v>
      </c>
      <c r="I19" s="20">
        <v>0.23200000000000001</v>
      </c>
      <c r="J19" s="21">
        <v>68124</v>
      </c>
      <c r="K19" s="22">
        <v>59691.7</v>
      </c>
      <c r="L19" s="39">
        <f t="shared" si="1"/>
        <v>118182.38993710691</v>
      </c>
      <c r="M19" s="39">
        <f t="shared" si="2"/>
        <v>4077.9220779220782</v>
      </c>
      <c r="N19" s="40">
        <f t="shared" si="3"/>
        <v>114104.46785918484</v>
      </c>
    </row>
    <row r="20" spans="1:14" x14ac:dyDescent="0.2">
      <c r="A20" s="7" t="s">
        <v>43</v>
      </c>
      <c r="B20" s="8" t="s">
        <v>44</v>
      </c>
      <c r="C20" s="9">
        <v>256105</v>
      </c>
      <c r="D20" s="10">
        <v>2</v>
      </c>
      <c r="E20" s="17">
        <v>131412</v>
      </c>
      <c r="F20" s="18">
        <v>0.154</v>
      </c>
      <c r="G20" s="12">
        <f t="shared" si="0"/>
        <v>0.154</v>
      </c>
      <c r="H20" s="19">
        <v>32474</v>
      </c>
      <c r="I20" s="20">
        <v>0.32900000000000001</v>
      </c>
      <c r="J20" s="21">
        <v>2622532</v>
      </c>
      <c r="K20" s="22">
        <v>331451.5</v>
      </c>
      <c r="L20" s="39">
        <f t="shared" si="1"/>
        <v>113875.21663778163</v>
      </c>
      <c r="M20" s="39">
        <f t="shared" si="2"/>
        <v>24434.913468773513</v>
      </c>
      <c r="N20" s="40">
        <f t="shared" si="3"/>
        <v>89440.303169008112</v>
      </c>
    </row>
    <row r="21" spans="1:14" x14ac:dyDescent="0.2">
      <c r="A21" s="7" t="s">
        <v>45</v>
      </c>
      <c r="B21" s="8" t="s">
        <v>46</v>
      </c>
      <c r="C21" s="9">
        <v>144500</v>
      </c>
      <c r="D21" s="10">
        <v>-3</v>
      </c>
      <c r="E21" s="17">
        <v>130863</v>
      </c>
      <c r="F21" s="18">
        <v>3.7999999999999999E-2</v>
      </c>
      <c r="G21" s="12">
        <f t="shared" si="0"/>
        <v>3.7999999999999999E-2</v>
      </c>
      <c r="H21" s="19">
        <v>15528</v>
      </c>
      <c r="I21" s="20">
        <v>-0.48399999999999999</v>
      </c>
      <c r="J21" s="21">
        <v>264829</v>
      </c>
      <c r="K21" s="22">
        <v>244327.9</v>
      </c>
      <c r="L21" s="39">
        <f t="shared" si="1"/>
        <v>126072.25433526011</v>
      </c>
      <c r="M21" s="39">
        <f t="shared" si="2"/>
        <v>30093.023255813954</v>
      </c>
      <c r="N21" s="40">
        <f t="shared" si="3"/>
        <v>95979.231079446152</v>
      </c>
    </row>
    <row r="22" spans="1:14" x14ac:dyDescent="0.2">
      <c r="A22" s="7" t="s">
        <v>47</v>
      </c>
      <c r="B22" s="8" t="s">
        <v>48</v>
      </c>
      <c r="C22" s="9">
        <v>453000</v>
      </c>
      <c r="D22" s="10">
        <v>-3</v>
      </c>
      <c r="E22" s="17">
        <v>121162</v>
      </c>
      <c r="F22" s="18">
        <v>-1.2E-2</v>
      </c>
      <c r="G22" s="12">
        <f t="shared" si="0"/>
        <v>-1.2E-2</v>
      </c>
      <c r="H22" s="19">
        <v>3110</v>
      </c>
      <c r="I22" s="20">
        <v>0.63100000000000001</v>
      </c>
      <c r="J22" s="21">
        <v>38118</v>
      </c>
      <c r="K22" s="22">
        <v>19630.8</v>
      </c>
      <c r="L22" s="39">
        <f t="shared" si="1"/>
        <v>122633.6032388664</v>
      </c>
      <c r="M22" s="39">
        <f t="shared" si="2"/>
        <v>1906.8056407112201</v>
      </c>
      <c r="N22" s="40">
        <f t="shared" si="3"/>
        <v>120726.79759815519</v>
      </c>
    </row>
    <row r="23" spans="1:14" x14ac:dyDescent="0.2">
      <c r="A23" s="7" t="s">
        <v>49</v>
      </c>
      <c r="B23" s="8" t="s">
        <v>50</v>
      </c>
      <c r="C23" s="9">
        <v>283000</v>
      </c>
      <c r="D23" s="10">
        <v>-3</v>
      </c>
      <c r="E23" s="17">
        <v>120268</v>
      </c>
      <c r="F23" s="18">
        <v>-1.6E-2</v>
      </c>
      <c r="G23" s="12">
        <f t="shared" si="0"/>
        <v>-1.6E-2</v>
      </c>
      <c r="H23" s="19">
        <v>-22355</v>
      </c>
      <c r="I23" s="20" t="s">
        <v>10</v>
      </c>
      <c r="J23" s="21">
        <v>309129</v>
      </c>
      <c r="K23" s="22">
        <v>87009.3</v>
      </c>
      <c r="L23" s="39">
        <f t="shared" si="1"/>
        <v>122223.57723577236</v>
      </c>
      <c r="M23" s="39" t="e">
        <f t="shared" si="2"/>
        <v>#VALUE!</v>
      </c>
      <c r="N23" s="40" t="e">
        <f t="shared" si="3"/>
        <v>#VALUE!</v>
      </c>
    </row>
    <row r="24" spans="1:14" x14ac:dyDescent="0.2">
      <c r="A24" s="7" t="s">
        <v>51</v>
      </c>
      <c r="B24" s="8" t="s">
        <v>52</v>
      </c>
      <c r="C24" s="9">
        <v>7400</v>
      </c>
      <c r="D24" s="10">
        <v>-1</v>
      </c>
      <c r="E24" s="17">
        <v>120101</v>
      </c>
      <c r="F24" s="18">
        <v>6.9000000000000006E-2</v>
      </c>
      <c r="G24" s="12">
        <f t="shared" si="0"/>
        <v>6.9000000000000006E-2</v>
      </c>
      <c r="H24" s="19">
        <v>15959</v>
      </c>
      <c r="I24" s="20">
        <v>5.4790000000000001</v>
      </c>
      <c r="J24" s="21">
        <v>3418318</v>
      </c>
      <c r="K24" s="22">
        <v>3242.6</v>
      </c>
      <c r="L24" s="39">
        <f t="shared" si="1"/>
        <v>112348.9242282507</v>
      </c>
      <c r="M24" s="39">
        <f t="shared" si="2"/>
        <v>2463.1887636981014</v>
      </c>
      <c r="N24" s="40">
        <f t="shared" si="3"/>
        <v>109885.73546455261</v>
      </c>
    </row>
    <row r="25" spans="1:14" x14ac:dyDescent="0.2">
      <c r="A25" s="7" t="s">
        <v>53</v>
      </c>
      <c r="B25" s="8" t="s">
        <v>54</v>
      </c>
      <c r="C25" s="9">
        <v>14200</v>
      </c>
      <c r="D25" s="10">
        <v>5</v>
      </c>
      <c r="E25" s="17">
        <v>114217</v>
      </c>
      <c r="F25" s="18">
        <v>0.247</v>
      </c>
      <c r="G25" s="12">
        <f t="shared" si="0"/>
        <v>0.247</v>
      </c>
      <c r="H25" s="19">
        <v>5595</v>
      </c>
      <c r="I25" s="20">
        <v>9.6000000000000002E-2</v>
      </c>
      <c r="J25" s="21">
        <v>54302</v>
      </c>
      <c r="K25" s="22">
        <v>43240.7</v>
      </c>
      <c r="L25" s="39">
        <f t="shared" si="1"/>
        <v>91593.424218123502</v>
      </c>
      <c r="M25" s="39">
        <f t="shared" si="2"/>
        <v>5104.9270072992695</v>
      </c>
      <c r="N25" s="40">
        <f t="shared" si="3"/>
        <v>86488.497210824236</v>
      </c>
    </row>
    <row r="26" spans="1:14" x14ac:dyDescent="0.2">
      <c r="A26" s="7" t="s">
        <v>55</v>
      </c>
      <c r="B26" s="8" t="s">
        <v>56</v>
      </c>
      <c r="C26" s="9">
        <v>10261</v>
      </c>
      <c r="D26" s="10">
        <v>7</v>
      </c>
      <c r="E26" s="17">
        <v>111407</v>
      </c>
      <c r="F26" s="18">
        <v>0.26</v>
      </c>
      <c r="G26" s="12">
        <f t="shared" si="0"/>
        <v>0.26</v>
      </c>
      <c r="H26" s="19">
        <v>3122</v>
      </c>
      <c r="I26" s="20">
        <v>-0.23200000000000001</v>
      </c>
      <c r="J26" s="21">
        <v>50155</v>
      </c>
      <c r="K26" s="22">
        <v>35426.1</v>
      </c>
      <c r="L26" s="39">
        <f t="shared" si="1"/>
        <v>88418.253968253965</v>
      </c>
      <c r="M26" s="39">
        <f t="shared" si="2"/>
        <v>4065.1041666666665</v>
      </c>
      <c r="N26" s="40">
        <f t="shared" si="3"/>
        <v>84353.149801587293</v>
      </c>
    </row>
    <row r="27" spans="1:14" x14ac:dyDescent="0.2">
      <c r="A27" s="7" t="s">
        <v>57</v>
      </c>
      <c r="B27" s="8" t="s">
        <v>58</v>
      </c>
      <c r="C27" s="9">
        <v>204489</v>
      </c>
      <c r="D27" s="10">
        <v>-1</v>
      </c>
      <c r="E27" s="17">
        <v>110584</v>
      </c>
      <c r="F27" s="18">
        <v>0.10300000000000001</v>
      </c>
      <c r="G27" s="12">
        <f t="shared" si="0"/>
        <v>0.10300000000000001</v>
      </c>
      <c r="H27" s="19">
        <v>28147</v>
      </c>
      <c r="I27" s="20">
        <v>0.54400000000000004</v>
      </c>
      <c r="J27" s="21">
        <v>2354507</v>
      </c>
      <c r="K27" s="22">
        <v>265938.5</v>
      </c>
      <c r="L27" s="39">
        <f t="shared" si="1"/>
        <v>100257.47960108795</v>
      </c>
      <c r="M27" s="39">
        <f t="shared" si="2"/>
        <v>18229.922279792747</v>
      </c>
      <c r="N27" s="40">
        <f t="shared" si="3"/>
        <v>82027.5573212952</v>
      </c>
    </row>
    <row r="28" spans="1:14" x14ac:dyDescent="0.2">
      <c r="A28" s="7" t="s">
        <v>59</v>
      </c>
      <c r="B28" s="8" t="s">
        <v>60</v>
      </c>
      <c r="C28" s="9">
        <v>131000</v>
      </c>
      <c r="D28" s="10">
        <v>4</v>
      </c>
      <c r="E28" s="17">
        <v>110360</v>
      </c>
      <c r="F28" s="18">
        <v>0.22699999999999998</v>
      </c>
      <c r="G28" s="12">
        <f t="shared" si="0"/>
        <v>0.22699999999999998</v>
      </c>
      <c r="H28" s="19">
        <v>16571</v>
      </c>
      <c r="I28" s="20">
        <v>-0.218</v>
      </c>
      <c r="J28" s="21">
        <v>258848</v>
      </c>
      <c r="K28" s="22">
        <v>904860.9</v>
      </c>
      <c r="L28" s="39">
        <f t="shared" si="1"/>
        <v>89942.950285248589</v>
      </c>
      <c r="M28" s="39">
        <f t="shared" si="2"/>
        <v>21190.537084398977</v>
      </c>
      <c r="N28" s="40">
        <f t="shared" si="3"/>
        <v>68752.413200849609</v>
      </c>
    </row>
    <row r="29" spans="1:14" x14ac:dyDescent="0.2">
      <c r="A29" s="7" t="s">
        <v>61</v>
      </c>
      <c r="B29" s="8" t="s">
        <v>62</v>
      </c>
      <c r="C29" s="9">
        <v>413000</v>
      </c>
      <c r="D29" s="10">
        <v>-4</v>
      </c>
      <c r="E29" s="17">
        <v>108203</v>
      </c>
      <c r="F29" s="18">
        <v>7.2000000000000008E-2</v>
      </c>
      <c r="G29" s="12">
        <f t="shared" si="0"/>
        <v>7.2000000000000008E-2</v>
      </c>
      <c r="H29" s="19">
        <v>11121</v>
      </c>
      <c r="I29" s="20">
        <v>0.28899999999999998</v>
      </c>
      <c r="J29" s="21">
        <v>44003</v>
      </c>
      <c r="K29" s="22">
        <v>211828</v>
      </c>
      <c r="L29" s="39">
        <f t="shared" si="1"/>
        <v>100935.63432835821</v>
      </c>
      <c r="M29" s="39">
        <f t="shared" si="2"/>
        <v>8627.6183087664867</v>
      </c>
      <c r="N29" s="40">
        <f t="shared" si="3"/>
        <v>92308.016019591727</v>
      </c>
    </row>
    <row r="30" spans="1:14" x14ac:dyDescent="0.2">
      <c r="A30" s="7" t="s">
        <v>63</v>
      </c>
      <c r="B30" s="8" t="s">
        <v>64</v>
      </c>
      <c r="C30" s="9">
        <v>153000</v>
      </c>
      <c r="D30" s="10">
        <v>-1</v>
      </c>
      <c r="E30" s="17">
        <v>101127</v>
      </c>
      <c r="F30" s="18">
        <v>8.3000000000000004E-2</v>
      </c>
      <c r="G30" s="12">
        <f t="shared" si="0"/>
        <v>8.3000000000000004E-2</v>
      </c>
      <c r="H30" s="19">
        <v>10460</v>
      </c>
      <c r="I30" s="20">
        <v>0.27600000000000002</v>
      </c>
      <c r="J30" s="21">
        <v>117359</v>
      </c>
      <c r="K30" s="22">
        <v>215304.7</v>
      </c>
      <c r="L30" s="39">
        <f t="shared" si="1"/>
        <v>93376.731301939057</v>
      </c>
      <c r="M30" s="39">
        <f t="shared" si="2"/>
        <v>8197.492163009405</v>
      </c>
      <c r="N30" s="40">
        <f t="shared" si="3"/>
        <v>85179.239138929654</v>
      </c>
    </row>
    <row r="31" spans="1:14" x14ac:dyDescent="0.2">
      <c r="A31" s="7" t="s">
        <v>65</v>
      </c>
      <c r="B31" s="8" t="s">
        <v>66</v>
      </c>
      <c r="C31" s="9">
        <v>258700</v>
      </c>
      <c r="D31" s="10">
        <v>-3</v>
      </c>
      <c r="E31" s="17">
        <v>101060</v>
      </c>
      <c r="F31" s="18">
        <v>3.4000000000000002E-2</v>
      </c>
      <c r="G31" s="12">
        <f t="shared" si="0"/>
        <v>3.4000000000000002E-2</v>
      </c>
      <c r="H31" s="19">
        <v>22393</v>
      </c>
      <c r="I31" s="20">
        <v>8.9999999999999993E-3</v>
      </c>
      <c r="J31" s="21">
        <v>1895883</v>
      </c>
      <c r="K31" s="22">
        <v>219467.1</v>
      </c>
      <c r="L31" s="39">
        <f t="shared" si="1"/>
        <v>97736.943907156674</v>
      </c>
      <c r="M31" s="39">
        <f t="shared" si="2"/>
        <v>22193.260654112986</v>
      </c>
      <c r="N31" s="40">
        <f t="shared" si="3"/>
        <v>75543.68325304368</v>
      </c>
    </row>
    <row r="32" spans="1:14" x14ac:dyDescent="0.2">
      <c r="A32" s="7" t="s">
        <v>67</v>
      </c>
      <c r="B32" s="8" t="s">
        <v>68</v>
      </c>
      <c r="C32" s="9">
        <v>204000</v>
      </c>
      <c r="D32" s="10">
        <v>2</v>
      </c>
      <c r="E32" s="17">
        <v>97120</v>
      </c>
      <c r="F32" s="18">
        <v>0.10400000000000001</v>
      </c>
      <c r="G32" s="12">
        <f t="shared" si="0"/>
        <v>0.10400000000000001</v>
      </c>
      <c r="H32" s="19">
        <v>18045</v>
      </c>
      <c r="I32" s="20" t="s">
        <v>10</v>
      </c>
      <c r="J32" s="21">
        <v>1917383</v>
      </c>
      <c r="K32" s="22">
        <v>145625.4</v>
      </c>
      <c r="L32" s="39">
        <f t="shared" si="1"/>
        <v>87971.014492753617</v>
      </c>
      <c r="M32" s="39" t="e">
        <f t="shared" si="2"/>
        <v>#VALUE!</v>
      </c>
      <c r="N32" s="40" t="e">
        <f t="shared" si="3"/>
        <v>#VALUE!</v>
      </c>
    </row>
    <row r="33" spans="1:14" x14ac:dyDescent="0.2">
      <c r="A33" s="7" t="s">
        <v>69</v>
      </c>
      <c r="B33" s="8" t="s">
        <v>70</v>
      </c>
      <c r="C33" s="9">
        <v>60350</v>
      </c>
      <c r="D33" s="10">
        <v>10</v>
      </c>
      <c r="E33" s="17">
        <v>97102</v>
      </c>
      <c r="F33" s="18">
        <v>0.436</v>
      </c>
      <c r="G33" s="12">
        <f t="shared" si="0"/>
        <v>0.436</v>
      </c>
      <c r="H33" s="19">
        <v>2780</v>
      </c>
      <c r="I33" s="20">
        <v>-0.19</v>
      </c>
      <c r="J33" s="21">
        <v>92940</v>
      </c>
      <c r="K33" s="22">
        <v>40258.199999999997</v>
      </c>
      <c r="L33" s="39">
        <f t="shared" si="1"/>
        <v>67619.777158774377</v>
      </c>
      <c r="M33" s="39">
        <f t="shared" si="2"/>
        <v>3432.0987654320984</v>
      </c>
      <c r="N33" s="40">
        <f t="shared" si="3"/>
        <v>64187.678393342278</v>
      </c>
    </row>
    <row r="34" spans="1:14" x14ac:dyDescent="0.2">
      <c r="A34" s="7" t="s">
        <v>71</v>
      </c>
      <c r="B34" s="8" t="s">
        <v>72</v>
      </c>
      <c r="C34" s="9">
        <v>184000</v>
      </c>
      <c r="D34" s="10">
        <v>1</v>
      </c>
      <c r="E34" s="17">
        <v>94507</v>
      </c>
      <c r="F34" s="18">
        <v>0.11800000000000001</v>
      </c>
      <c r="G34" s="12">
        <f t="shared" si="0"/>
        <v>0.11800000000000001</v>
      </c>
      <c r="H34" s="19">
        <v>11731</v>
      </c>
      <c r="I34" s="20">
        <v>-0.48399999999999999</v>
      </c>
      <c r="J34" s="21">
        <v>251684</v>
      </c>
      <c r="K34" s="22">
        <v>180948</v>
      </c>
      <c r="L34" s="39">
        <f t="shared" si="1"/>
        <v>84532.200357781752</v>
      </c>
      <c r="M34" s="39">
        <f t="shared" si="2"/>
        <v>22734.496124031008</v>
      </c>
      <c r="N34" s="40">
        <f t="shared" si="3"/>
        <v>61797.704233750745</v>
      </c>
    </row>
    <row r="35" spans="1:14" x14ac:dyDescent="0.2">
      <c r="A35" s="7" t="s">
        <v>73</v>
      </c>
      <c r="B35" s="8" t="s">
        <v>74</v>
      </c>
      <c r="C35" s="9">
        <v>63900</v>
      </c>
      <c r="D35" s="10">
        <v>-4</v>
      </c>
      <c r="E35" s="17">
        <v>92105</v>
      </c>
      <c r="F35" s="18">
        <v>2.3E-2</v>
      </c>
      <c r="G35" s="12">
        <f t="shared" si="0"/>
        <v>2.3E-2</v>
      </c>
      <c r="H35" s="19">
        <v>3750</v>
      </c>
      <c r="I35" s="20">
        <v>-2.4E-2</v>
      </c>
      <c r="J35" s="21">
        <v>71571</v>
      </c>
      <c r="K35" s="22">
        <v>73826.600000000006</v>
      </c>
      <c r="L35" s="39">
        <f t="shared" si="1"/>
        <v>90034.213098729233</v>
      </c>
      <c r="M35" s="39">
        <f t="shared" si="2"/>
        <v>3842.2131147540986</v>
      </c>
      <c r="N35" s="40">
        <f t="shared" si="3"/>
        <v>86191.99998397514</v>
      </c>
    </row>
    <row r="36" spans="1:14" x14ac:dyDescent="0.2">
      <c r="A36" s="7" t="s">
        <v>75</v>
      </c>
      <c r="B36" s="8" t="s">
        <v>76</v>
      </c>
      <c r="C36" s="9">
        <v>157000</v>
      </c>
      <c r="D36" s="10">
        <v>1</v>
      </c>
      <c r="E36" s="17">
        <v>90621</v>
      </c>
      <c r="F36" s="18">
        <v>0.152</v>
      </c>
      <c r="G36" s="12">
        <f t="shared" si="0"/>
        <v>0.152</v>
      </c>
      <c r="H36" s="19">
        <v>-2310</v>
      </c>
      <c r="I36" s="20" t="s">
        <v>10</v>
      </c>
      <c r="J36" s="21">
        <v>111820</v>
      </c>
      <c r="K36" s="22">
        <v>42170.5</v>
      </c>
      <c r="L36" s="39">
        <f t="shared" si="1"/>
        <v>78664.0625</v>
      </c>
      <c r="M36" s="39" t="e">
        <f t="shared" si="2"/>
        <v>#VALUE!</v>
      </c>
      <c r="N36" s="40" t="e">
        <f t="shared" si="3"/>
        <v>#VALUE!</v>
      </c>
    </row>
    <row r="37" spans="1:14" x14ac:dyDescent="0.2">
      <c r="A37" s="7" t="s">
        <v>77</v>
      </c>
      <c r="B37" s="8" t="s">
        <v>78</v>
      </c>
      <c r="C37" s="9">
        <v>98000</v>
      </c>
      <c r="D37" s="10">
        <v>12</v>
      </c>
      <c r="E37" s="17">
        <v>85977</v>
      </c>
      <c r="F37" s="18">
        <v>0.37200000000000005</v>
      </c>
      <c r="G37" s="12">
        <f t="shared" si="0"/>
        <v>0.37200000000000005</v>
      </c>
      <c r="H37" s="19">
        <v>3844</v>
      </c>
      <c r="I37" s="20">
        <v>1.633</v>
      </c>
      <c r="J37" s="21">
        <v>188030</v>
      </c>
      <c r="K37" s="22">
        <v>120201.4</v>
      </c>
      <c r="L37" s="39">
        <f t="shared" si="1"/>
        <v>62665.451895043727</v>
      </c>
      <c r="M37" s="39">
        <f t="shared" si="2"/>
        <v>1459.9316369160654</v>
      </c>
      <c r="N37" s="40">
        <f t="shared" si="3"/>
        <v>61205.520258127661</v>
      </c>
    </row>
    <row r="38" spans="1:14" x14ac:dyDescent="0.2">
      <c r="A38" s="7" t="s">
        <v>79</v>
      </c>
      <c r="B38" s="8" t="s">
        <v>80</v>
      </c>
      <c r="C38" s="9">
        <v>56788</v>
      </c>
      <c r="D38" s="10" t="s">
        <v>10</v>
      </c>
      <c r="E38" s="17">
        <v>81732.2</v>
      </c>
      <c r="F38" s="18">
        <v>4.2999999999999997E-2</v>
      </c>
      <c r="G38" s="12">
        <f t="shared" si="0"/>
        <v>4.2999999999999997E-2</v>
      </c>
      <c r="H38" s="19">
        <v>8788.4</v>
      </c>
      <c r="I38" s="20">
        <v>2.9830000000000001</v>
      </c>
      <c r="J38" s="21">
        <v>272518.40000000002</v>
      </c>
      <c r="K38" s="22" t="s">
        <v>10</v>
      </c>
      <c r="L38" s="39">
        <f t="shared" si="1"/>
        <v>78362.607861936718</v>
      </c>
      <c r="M38" s="39">
        <f t="shared" si="2"/>
        <v>2206.4775295003765</v>
      </c>
      <c r="N38" s="40">
        <f t="shared" si="3"/>
        <v>76156.13033243634</v>
      </c>
    </row>
    <row r="39" spans="1:14" x14ac:dyDescent="0.2">
      <c r="A39" s="7" t="s">
        <v>81</v>
      </c>
      <c r="B39" s="8" t="s">
        <v>82</v>
      </c>
      <c r="C39" s="9">
        <v>135100</v>
      </c>
      <c r="D39" s="10" t="s">
        <v>10</v>
      </c>
      <c r="E39" s="17">
        <v>81581</v>
      </c>
      <c r="F39" s="18">
        <v>6.7000000000000004E-2</v>
      </c>
      <c r="G39" s="12">
        <f t="shared" si="0"/>
        <v>6.7000000000000004E-2</v>
      </c>
      <c r="H39" s="19">
        <v>15297</v>
      </c>
      <c r="I39" s="20">
        <v>10.766999999999999</v>
      </c>
      <c r="J39" s="21">
        <v>152954</v>
      </c>
      <c r="K39" s="22">
        <v>372228.9</v>
      </c>
      <c r="L39" s="39">
        <f t="shared" si="1"/>
        <v>76458.29428303655</v>
      </c>
      <c r="M39" s="39">
        <f t="shared" si="2"/>
        <v>1299.991501657177</v>
      </c>
      <c r="N39" s="40">
        <f t="shared" si="3"/>
        <v>75158.302781379374</v>
      </c>
    </row>
    <row r="40" spans="1:14" x14ac:dyDescent="0.2">
      <c r="A40" s="7" t="s">
        <v>83</v>
      </c>
      <c r="B40" s="8" t="s">
        <v>84</v>
      </c>
      <c r="C40" s="9">
        <v>381100</v>
      </c>
      <c r="D40" s="10">
        <v>-4</v>
      </c>
      <c r="E40" s="17">
        <v>79591</v>
      </c>
      <c r="F40" s="18">
        <v>6.0000000000000001E-3</v>
      </c>
      <c r="G40" s="12">
        <f t="shared" si="0"/>
        <v>6.0000000000000001E-3</v>
      </c>
      <c r="H40" s="19">
        <v>8728</v>
      </c>
      <c r="I40" s="20">
        <v>0.51700000000000002</v>
      </c>
      <c r="J40" s="21">
        <v>123382</v>
      </c>
      <c r="K40" s="22">
        <v>125560.1</v>
      </c>
      <c r="L40" s="39">
        <f t="shared" si="1"/>
        <v>79116.302186878733</v>
      </c>
      <c r="M40" s="39">
        <f t="shared" si="2"/>
        <v>5753.4607778510217</v>
      </c>
      <c r="N40" s="40">
        <f t="shared" si="3"/>
        <v>73362.841409027707</v>
      </c>
    </row>
    <row r="41" spans="1:14" x14ac:dyDescent="0.2">
      <c r="A41" s="7" t="s">
        <v>85</v>
      </c>
      <c r="B41" s="8" t="s">
        <v>86</v>
      </c>
      <c r="C41" s="9">
        <v>360000</v>
      </c>
      <c r="D41" s="10" t="s">
        <v>10</v>
      </c>
      <c r="E41" s="17">
        <v>75356</v>
      </c>
      <c r="F41" s="18">
        <v>4.8000000000000001E-2</v>
      </c>
      <c r="G41" s="12">
        <f t="shared" si="0"/>
        <v>4.8000000000000001E-2</v>
      </c>
      <c r="H41" s="19">
        <v>2937</v>
      </c>
      <c r="I41" s="20">
        <v>1E-3</v>
      </c>
      <c r="J41" s="21">
        <v>41290</v>
      </c>
      <c r="K41" s="22">
        <v>41440.9</v>
      </c>
      <c r="L41" s="39">
        <f t="shared" si="1"/>
        <v>71904.580152671755</v>
      </c>
      <c r="M41" s="39">
        <f t="shared" si="2"/>
        <v>2934.0659340659345</v>
      </c>
      <c r="N41" s="40">
        <f t="shared" si="3"/>
        <v>68970.514218605822</v>
      </c>
    </row>
    <row r="42" spans="1:14" x14ac:dyDescent="0.2">
      <c r="A42" s="7" t="s">
        <v>87</v>
      </c>
      <c r="B42" s="8" t="s">
        <v>88</v>
      </c>
      <c r="C42" s="9">
        <v>6621</v>
      </c>
      <c r="D42" s="10">
        <v>-2</v>
      </c>
      <c r="E42" s="17">
        <v>73598</v>
      </c>
      <c r="F42" s="18">
        <v>-1.3999999999999999E-2</v>
      </c>
      <c r="G42" s="12">
        <f t="shared" si="0"/>
        <v>-1.3999999999999999E-2</v>
      </c>
      <c r="H42" s="19">
        <v>9235</v>
      </c>
      <c r="I42" s="20">
        <v>0.64200000000000002</v>
      </c>
      <c r="J42" s="21">
        <v>2063060</v>
      </c>
      <c r="K42" s="22">
        <v>1748.7</v>
      </c>
      <c r="L42" s="39">
        <f t="shared" si="1"/>
        <v>74643.002028397561</v>
      </c>
      <c r="M42" s="39">
        <f t="shared" si="2"/>
        <v>5624.2387332521321</v>
      </c>
      <c r="N42" s="40">
        <f t="shared" si="3"/>
        <v>69018.763295145429</v>
      </c>
    </row>
    <row r="43" spans="1:14" x14ac:dyDescent="0.2">
      <c r="A43" s="7" t="s">
        <v>89</v>
      </c>
      <c r="B43" s="8" t="s">
        <v>90</v>
      </c>
      <c r="C43" s="9">
        <v>364575</v>
      </c>
      <c r="D43" s="10">
        <v>3</v>
      </c>
      <c r="E43" s="17">
        <v>71861</v>
      </c>
      <c r="F43" s="18">
        <v>9.0999999999999998E-2</v>
      </c>
      <c r="G43" s="12">
        <f t="shared" si="0"/>
        <v>9.0999999999999998E-2</v>
      </c>
      <c r="H43" s="19">
        <v>4791</v>
      </c>
      <c r="I43" s="20">
        <v>-2.4E-2</v>
      </c>
      <c r="J43" s="21">
        <v>50016</v>
      </c>
      <c r="K43" s="22">
        <v>96116.3</v>
      </c>
      <c r="L43" s="39">
        <f t="shared" si="1"/>
        <v>65867.094408799268</v>
      </c>
      <c r="M43" s="39">
        <f t="shared" si="2"/>
        <v>4908.811475409836</v>
      </c>
      <c r="N43" s="40">
        <f t="shared" si="3"/>
        <v>60958.282933389433</v>
      </c>
    </row>
    <row r="44" spans="1:14" x14ac:dyDescent="0.2">
      <c r="A44" s="7" t="s">
        <v>91</v>
      </c>
      <c r="B44" s="8" t="s">
        <v>92</v>
      </c>
      <c r="C44" s="9">
        <v>245000</v>
      </c>
      <c r="D44" s="10">
        <v>-2</v>
      </c>
      <c r="E44" s="17">
        <v>71309</v>
      </c>
      <c r="F44" s="18">
        <v>3.9E-2</v>
      </c>
      <c r="G44" s="12">
        <f t="shared" si="0"/>
        <v>3.9E-2</v>
      </c>
      <c r="H44" s="19">
        <v>2314</v>
      </c>
      <c r="I44" s="20">
        <v>-0.32900000000000001</v>
      </c>
      <c r="J44" s="21">
        <v>34508</v>
      </c>
      <c r="K44" s="22">
        <v>87685.5</v>
      </c>
      <c r="L44" s="39">
        <f t="shared" si="1"/>
        <v>68632.338787295477</v>
      </c>
      <c r="M44" s="39">
        <f t="shared" si="2"/>
        <v>3448.584202682563</v>
      </c>
      <c r="N44" s="40">
        <f t="shared" si="3"/>
        <v>65183.754584612914</v>
      </c>
    </row>
    <row r="45" spans="1:14" x14ac:dyDescent="0.2">
      <c r="A45" s="7" t="s">
        <v>93</v>
      </c>
      <c r="B45" s="8" t="s">
        <v>94</v>
      </c>
      <c r="C45" s="9">
        <v>107400</v>
      </c>
      <c r="D45" s="10">
        <v>3</v>
      </c>
      <c r="E45" s="17">
        <v>70848</v>
      </c>
      <c r="F45" s="18">
        <v>0.129</v>
      </c>
      <c r="G45" s="12">
        <f t="shared" si="0"/>
        <v>0.129</v>
      </c>
      <c r="H45" s="19">
        <v>21053</v>
      </c>
      <c r="I45" s="20">
        <v>1.1930000000000001</v>
      </c>
      <c r="J45" s="21">
        <v>127963</v>
      </c>
      <c r="K45" s="22">
        <v>241488.9</v>
      </c>
      <c r="L45" s="39">
        <f t="shared" si="1"/>
        <v>62752.87865367582</v>
      </c>
      <c r="M45" s="39">
        <f t="shared" si="2"/>
        <v>9600.0911992704059</v>
      </c>
      <c r="N45" s="40">
        <f t="shared" si="3"/>
        <v>53152.787454405414</v>
      </c>
    </row>
    <row r="46" spans="1:14" x14ac:dyDescent="0.2">
      <c r="A46" s="7" t="s">
        <v>95</v>
      </c>
      <c r="B46" s="8" t="s">
        <v>96</v>
      </c>
      <c r="C46" s="9">
        <v>48000</v>
      </c>
      <c r="D46" s="10">
        <v>-1</v>
      </c>
      <c r="E46" s="17">
        <v>67941</v>
      </c>
      <c r="F46" s="18">
        <v>2.7000000000000003E-2</v>
      </c>
      <c r="G46" s="12">
        <f t="shared" si="0"/>
        <v>2.7000000000000003E-2</v>
      </c>
      <c r="H46" s="19">
        <v>5123</v>
      </c>
      <c r="I46" s="20">
        <v>0.27800000000000002</v>
      </c>
      <c r="J46" s="21">
        <v>687538</v>
      </c>
      <c r="K46" s="22">
        <v>40751</v>
      </c>
      <c r="L46" s="39">
        <f t="shared" si="1"/>
        <v>66154.819863680634</v>
      </c>
      <c r="M46" s="39">
        <f t="shared" si="2"/>
        <v>4008.6071987480436</v>
      </c>
      <c r="N46" s="40">
        <f t="shared" si="3"/>
        <v>62146.212664932587</v>
      </c>
    </row>
    <row r="47" spans="1:14" x14ac:dyDescent="0.2">
      <c r="A47" s="7" t="s">
        <v>97</v>
      </c>
      <c r="B47" s="8" t="s">
        <v>98</v>
      </c>
      <c r="C47" s="9">
        <v>92000</v>
      </c>
      <c r="D47" s="10">
        <v>-3</v>
      </c>
      <c r="E47" s="17">
        <v>66832</v>
      </c>
      <c r="F47" s="18">
        <v>9.0000000000000011E-3</v>
      </c>
      <c r="G47" s="12">
        <f t="shared" si="0"/>
        <v>9.0000000000000011E-3</v>
      </c>
      <c r="H47" s="19">
        <v>9750</v>
      </c>
      <c r="I47" s="20">
        <v>-0.36399999999999999</v>
      </c>
      <c r="J47" s="21">
        <v>118310</v>
      </c>
      <c r="K47" s="22">
        <v>260289.4</v>
      </c>
      <c r="L47" s="39">
        <f t="shared" si="1"/>
        <v>66235.877106045591</v>
      </c>
      <c r="M47" s="39">
        <f t="shared" si="2"/>
        <v>15330.188679245282</v>
      </c>
      <c r="N47" s="40">
        <f t="shared" si="3"/>
        <v>50905.688426800305</v>
      </c>
    </row>
    <row r="48" spans="1:14" x14ac:dyDescent="0.2">
      <c r="A48" s="7" t="s">
        <v>99</v>
      </c>
      <c r="B48" s="8" t="s">
        <v>100</v>
      </c>
      <c r="C48" s="9">
        <v>240200</v>
      </c>
      <c r="D48" s="10">
        <v>5</v>
      </c>
      <c r="E48" s="17">
        <v>66501</v>
      </c>
      <c r="F48" s="18">
        <v>0.111</v>
      </c>
      <c r="G48" s="12">
        <f t="shared" si="0"/>
        <v>0.111</v>
      </c>
      <c r="H48" s="19">
        <v>5269</v>
      </c>
      <c r="I48" s="20">
        <v>0.158</v>
      </c>
      <c r="J48" s="21">
        <v>134211</v>
      </c>
      <c r="K48" s="22">
        <v>111146</v>
      </c>
      <c r="L48" s="39">
        <f t="shared" si="1"/>
        <v>59856.885688568858</v>
      </c>
      <c r="M48" s="39">
        <f t="shared" si="2"/>
        <v>4550.0863557858384</v>
      </c>
      <c r="N48" s="40">
        <f t="shared" si="3"/>
        <v>55306.799332783019</v>
      </c>
    </row>
    <row r="49" spans="1:14" x14ac:dyDescent="0.2">
      <c r="A49" s="7" t="s">
        <v>101</v>
      </c>
      <c r="B49" s="8" t="s">
        <v>102</v>
      </c>
      <c r="C49" s="9">
        <v>359000</v>
      </c>
      <c r="D49" s="10">
        <v>3</v>
      </c>
      <c r="E49" s="17">
        <v>65450</v>
      </c>
      <c r="F49" s="18">
        <v>8.5000000000000006E-2</v>
      </c>
      <c r="G49" s="12">
        <f t="shared" si="0"/>
        <v>8.5000000000000006E-2</v>
      </c>
      <c r="H49" s="19">
        <v>4572</v>
      </c>
      <c r="I49" s="20">
        <v>0.52600000000000002</v>
      </c>
      <c r="J49" s="21">
        <v>52330</v>
      </c>
      <c r="K49" s="22">
        <v>47270.8</v>
      </c>
      <c r="L49" s="39">
        <f t="shared" si="1"/>
        <v>60322.580645161295</v>
      </c>
      <c r="M49" s="39">
        <f t="shared" si="2"/>
        <v>2996.0681520314547</v>
      </c>
      <c r="N49" s="40">
        <f t="shared" si="3"/>
        <v>57326.512493129841</v>
      </c>
    </row>
    <row r="50" spans="1:14" x14ac:dyDescent="0.2">
      <c r="A50" s="7" t="s">
        <v>103</v>
      </c>
      <c r="B50" s="8" t="s">
        <v>104</v>
      </c>
      <c r="C50" s="9">
        <v>267000</v>
      </c>
      <c r="D50" s="10">
        <v>-3</v>
      </c>
      <c r="E50" s="17">
        <v>64661</v>
      </c>
      <c r="F50" s="18">
        <v>1.8000000000000002E-2</v>
      </c>
      <c r="G50" s="12">
        <f t="shared" si="0"/>
        <v>1.8000000000000002E-2</v>
      </c>
      <c r="H50" s="19">
        <v>12515</v>
      </c>
      <c r="I50" s="20">
        <v>1.577</v>
      </c>
      <c r="J50" s="21">
        <v>77648</v>
      </c>
      <c r="K50" s="22">
        <v>172094.7</v>
      </c>
      <c r="L50" s="39">
        <f t="shared" si="1"/>
        <v>63517.681728880154</v>
      </c>
      <c r="M50" s="39">
        <f t="shared" si="2"/>
        <v>4856.4221963523478</v>
      </c>
      <c r="N50" s="40">
        <f t="shared" si="3"/>
        <v>58661.259532527809</v>
      </c>
    </row>
    <row r="51" spans="1:14" x14ac:dyDescent="0.2">
      <c r="A51" s="7" t="s">
        <v>105</v>
      </c>
      <c r="B51" s="8" t="s">
        <v>106</v>
      </c>
      <c r="C51" s="9">
        <v>31600</v>
      </c>
      <c r="D51" s="10">
        <v>-1</v>
      </c>
      <c r="E51" s="17">
        <v>64341</v>
      </c>
      <c r="F51" s="18">
        <v>5.7999999999999996E-2</v>
      </c>
      <c r="G51" s="12">
        <f t="shared" si="0"/>
        <v>5.7999999999999996E-2</v>
      </c>
      <c r="H51" s="19">
        <v>1810</v>
      </c>
      <c r="I51" s="20">
        <v>0.13500000000000001</v>
      </c>
      <c r="J51" s="21">
        <v>40833</v>
      </c>
      <c r="K51" s="22">
        <v>24156.7</v>
      </c>
      <c r="L51" s="39">
        <f t="shared" si="1"/>
        <v>60813.799621928163</v>
      </c>
      <c r="M51" s="39">
        <f t="shared" si="2"/>
        <v>1594.7136563876652</v>
      </c>
      <c r="N51" s="40">
        <f t="shared" si="3"/>
        <v>59219.0859655405</v>
      </c>
    </row>
    <row r="52" spans="1:14" x14ac:dyDescent="0.2">
      <c r="A52" s="7" t="s">
        <v>107</v>
      </c>
      <c r="B52" s="8" t="s">
        <v>108</v>
      </c>
      <c r="C52" s="9">
        <v>50492</v>
      </c>
      <c r="D52" s="10">
        <v>2</v>
      </c>
      <c r="E52" s="17">
        <v>62992</v>
      </c>
      <c r="F52" s="18">
        <v>5.5E-2</v>
      </c>
      <c r="G52" s="12">
        <f t="shared" si="0"/>
        <v>5.5E-2</v>
      </c>
      <c r="H52" s="19">
        <v>4074</v>
      </c>
      <c r="I52" s="20">
        <v>-0.48199999999999998</v>
      </c>
      <c r="J52" s="21">
        <v>815078</v>
      </c>
      <c r="K52" s="22">
        <v>37517.699999999997</v>
      </c>
      <c r="L52" s="39">
        <f t="shared" si="1"/>
        <v>59708.056872037916</v>
      </c>
      <c r="M52" s="39">
        <f t="shared" si="2"/>
        <v>7864.864864864865</v>
      </c>
      <c r="N52" s="40">
        <f t="shared" si="3"/>
        <v>51843.192007173049</v>
      </c>
    </row>
    <row r="53" spans="1:14" x14ac:dyDescent="0.2">
      <c r="A53" s="7" t="s">
        <v>109</v>
      </c>
      <c r="B53" s="8" t="s">
        <v>110</v>
      </c>
      <c r="C53" s="9">
        <v>47300</v>
      </c>
      <c r="D53" s="10">
        <v>10</v>
      </c>
      <c r="E53" s="17">
        <v>60116</v>
      </c>
      <c r="F53" s="18">
        <v>0.23800000000000002</v>
      </c>
      <c r="G53" s="12">
        <f t="shared" si="0"/>
        <v>0.23800000000000002</v>
      </c>
      <c r="H53" s="19">
        <v>900</v>
      </c>
      <c r="I53" s="20">
        <v>8.6999999999999994E-2</v>
      </c>
      <c r="J53" s="21">
        <v>30901</v>
      </c>
      <c r="K53" s="22">
        <v>21939.7</v>
      </c>
      <c r="L53" s="39">
        <f t="shared" si="1"/>
        <v>48558.966074313408</v>
      </c>
      <c r="M53" s="39">
        <f t="shared" si="2"/>
        <v>827.96688132474708</v>
      </c>
      <c r="N53" s="40">
        <f t="shared" si="3"/>
        <v>47730.99919298866</v>
      </c>
    </row>
    <row r="54" spans="1:14" x14ac:dyDescent="0.2">
      <c r="A54" s="7" t="s">
        <v>111</v>
      </c>
      <c r="B54" s="8" t="s">
        <v>112</v>
      </c>
      <c r="C54" s="9">
        <v>275000</v>
      </c>
      <c r="D54" s="10">
        <v>1</v>
      </c>
      <c r="E54" s="17">
        <v>59924.6</v>
      </c>
      <c r="F54" s="18">
        <v>4.0000000000000001E-3</v>
      </c>
      <c r="G54" s="12">
        <f t="shared" si="0"/>
        <v>4.0000000000000001E-3</v>
      </c>
      <c r="H54" s="19">
        <v>46.3</v>
      </c>
      <c r="I54" s="20" t="s">
        <v>10</v>
      </c>
      <c r="J54" s="21">
        <v>21812.3</v>
      </c>
      <c r="K54" s="22" t="s">
        <v>10</v>
      </c>
      <c r="L54" s="39">
        <f t="shared" si="1"/>
        <v>59685.856573705176</v>
      </c>
      <c r="M54" s="39" t="e">
        <f t="shared" si="2"/>
        <v>#VALUE!</v>
      </c>
      <c r="N54" s="40" t="e">
        <f t="shared" si="3"/>
        <v>#VALUE!</v>
      </c>
    </row>
    <row r="55" spans="1:14" x14ac:dyDescent="0.2">
      <c r="A55" s="7" t="s">
        <v>113</v>
      </c>
      <c r="B55" s="8" t="s">
        <v>114</v>
      </c>
      <c r="C55" s="9">
        <v>201000</v>
      </c>
      <c r="D55" s="10">
        <v>2</v>
      </c>
      <c r="E55" s="17">
        <v>59434</v>
      </c>
      <c r="F55" s="18">
        <v>7.8E-2</v>
      </c>
      <c r="G55" s="12">
        <f t="shared" si="0"/>
        <v>7.8E-2</v>
      </c>
      <c r="H55" s="19">
        <v>12598</v>
      </c>
      <c r="I55" s="20">
        <v>0.40300000000000002</v>
      </c>
      <c r="J55" s="21">
        <v>98598</v>
      </c>
      <c r="K55" s="22">
        <v>199589.9</v>
      </c>
      <c r="L55" s="39">
        <f t="shared" si="1"/>
        <v>55133.58070500927</v>
      </c>
      <c r="M55" s="39">
        <f t="shared" si="2"/>
        <v>8979.3300071275844</v>
      </c>
      <c r="N55" s="40">
        <f t="shared" si="3"/>
        <v>46154.250697881682</v>
      </c>
    </row>
    <row r="56" spans="1:14" x14ac:dyDescent="0.2">
      <c r="A56" s="7" t="s">
        <v>115</v>
      </c>
      <c r="B56" s="8" t="s">
        <v>116</v>
      </c>
      <c r="C56" s="9">
        <v>67000</v>
      </c>
      <c r="D56" s="10" t="s">
        <v>10</v>
      </c>
      <c r="E56" s="17">
        <v>58727.3</v>
      </c>
      <c r="F56" s="18">
        <v>6.0999999999999999E-2</v>
      </c>
      <c r="G56" s="12">
        <f t="shared" si="0"/>
        <v>6.0999999999999999E-2</v>
      </c>
      <c r="H56" s="19">
        <v>1430.8</v>
      </c>
      <c r="I56" s="20">
        <v>0.252</v>
      </c>
      <c r="J56" s="21">
        <v>18070.400000000001</v>
      </c>
      <c r="K56" s="22">
        <v>34278.800000000003</v>
      </c>
      <c r="L56" s="39">
        <f t="shared" si="1"/>
        <v>55350.895381715367</v>
      </c>
      <c r="M56" s="39">
        <f t="shared" si="2"/>
        <v>1142.811501597444</v>
      </c>
      <c r="N56" s="40">
        <f t="shared" si="3"/>
        <v>54208.08388011792</v>
      </c>
    </row>
    <row r="57" spans="1:14" x14ac:dyDescent="0.2">
      <c r="A57" s="7" t="s">
        <v>117</v>
      </c>
      <c r="B57" s="8" t="s">
        <v>118</v>
      </c>
      <c r="C57" s="9">
        <v>55000</v>
      </c>
      <c r="D57" s="10">
        <v>3</v>
      </c>
      <c r="E57" s="17">
        <v>58472</v>
      </c>
      <c r="F57" s="18">
        <v>0.12300000000000001</v>
      </c>
      <c r="G57" s="12">
        <f t="shared" si="0"/>
        <v>0.12300000000000001</v>
      </c>
      <c r="H57" s="19">
        <v>5327</v>
      </c>
      <c r="I57" s="20">
        <v>1.109</v>
      </c>
      <c r="J57" s="21">
        <v>34622</v>
      </c>
      <c r="K57" s="22">
        <v>29795.9</v>
      </c>
      <c r="L57" s="39">
        <f t="shared" si="1"/>
        <v>52067.67586821015</v>
      </c>
      <c r="M57" s="39">
        <f t="shared" si="2"/>
        <v>2525.841631104789</v>
      </c>
      <c r="N57" s="40">
        <f t="shared" si="3"/>
        <v>49541.834237105359</v>
      </c>
    </row>
    <row r="58" spans="1:14" x14ac:dyDescent="0.2">
      <c r="A58" s="7" t="s">
        <v>119</v>
      </c>
      <c r="B58" s="8" t="s">
        <v>120</v>
      </c>
      <c r="C58" s="9">
        <v>41600</v>
      </c>
      <c r="D58" s="10" t="s">
        <v>10</v>
      </c>
      <c r="E58" s="17">
        <v>56912</v>
      </c>
      <c r="F58" s="18">
        <v>5.7999999999999996E-2</v>
      </c>
      <c r="G58" s="12">
        <f t="shared" si="0"/>
        <v>5.7999999999999996E-2</v>
      </c>
      <c r="H58" s="19">
        <v>1683</v>
      </c>
      <c r="I58" s="20">
        <v>-0.313</v>
      </c>
      <c r="J58" s="21">
        <v>25413</v>
      </c>
      <c r="K58" s="22">
        <v>36079.599999999999</v>
      </c>
      <c r="L58" s="39">
        <f t="shared" si="1"/>
        <v>53792.060491493379</v>
      </c>
      <c r="M58" s="39">
        <f t="shared" si="2"/>
        <v>2449.7816593886459</v>
      </c>
      <c r="N58" s="40">
        <f t="shared" si="3"/>
        <v>51342.278832104734</v>
      </c>
    </row>
    <row r="59" spans="1:14" x14ac:dyDescent="0.2">
      <c r="A59" s="7" t="s">
        <v>121</v>
      </c>
      <c r="B59" s="8" t="s">
        <v>122</v>
      </c>
      <c r="C59" s="9">
        <v>35587</v>
      </c>
      <c r="D59" s="10">
        <v>19</v>
      </c>
      <c r="E59" s="17">
        <v>55838</v>
      </c>
      <c r="F59" s="18">
        <v>0.374</v>
      </c>
      <c r="G59" s="12">
        <f t="shared" si="0"/>
        <v>0.374</v>
      </c>
      <c r="H59" s="19">
        <v>22112</v>
      </c>
      <c r="I59" s="20">
        <v>0.38800000000000001</v>
      </c>
      <c r="J59" s="21">
        <v>97334</v>
      </c>
      <c r="K59" s="22">
        <v>475731.6</v>
      </c>
      <c r="L59" s="39">
        <f t="shared" si="1"/>
        <v>40639.010189228524</v>
      </c>
      <c r="M59" s="39">
        <f t="shared" si="2"/>
        <v>15930.835734870318</v>
      </c>
      <c r="N59" s="40">
        <f t="shared" si="3"/>
        <v>24708.174454358206</v>
      </c>
    </row>
    <row r="60" spans="1:14" x14ac:dyDescent="0.2">
      <c r="A60" s="7" t="s">
        <v>123</v>
      </c>
      <c r="B60" s="8" t="s">
        <v>124</v>
      </c>
      <c r="C60" s="9">
        <v>104000</v>
      </c>
      <c r="D60" s="10">
        <v>7</v>
      </c>
      <c r="E60" s="17">
        <v>54722</v>
      </c>
      <c r="F60" s="18">
        <v>0.20399999999999999</v>
      </c>
      <c r="G60" s="12">
        <f t="shared" si="0"/>
        <v>0.20399999999999999</v>
      </c>
      <c r="H60" s="19">
        <v>6147</v>
      </c>
      <c r="I60" s="20">
        <v>7.1529999999999996</v>
      </c>
      <c r="J60" s="21">
        <v>78509</v>
      </c>
      <c r="K60" s="22">
        <v>77980.3</v>
      </c>
      <c r="L60" s="39">
        <f t="shared" si="1"/>
        <v>45450.166112956809</v>
      </c>
      <c r="M60" s="39">
        <f t="shared" si="2"/>
        <v>753.9555991659513</v>
      </c>
      <c r="N60" s="40">
        <f t="shared" si="3"/>
        <v>44696.210513790858</v>
      </c>
    </row>
    <row r="61" spans="1:14" x14ac:dyDescent="0.2">
      <c r="A61" s="7" t="s">
        <v>125</v>
      </c>
      <c r="B61" s="8" t="s">
        <v>126</v>
      </c>
      <c r="C61" s="9">
        <v>11768</v>
      </c>
      <c r="D61" s="10">
        <v>5</v>
      </c>
      <c r="E61" s="17">
        <v>54436</v>
      </c>
      <c r="F61" s="18">
        <v>0.14599999999999999</v>
      </c>
      <c r="G61" s="12">
        <f t="shared" si="0"/>
        <v>0.14599999999999999</v>
      </c>
      <c r="H61" s="19">
        <v>1694</v>
      </c>
      <c r="I61" s="20">
        <v>0.77600000000000002</v>
      </c>
      <c r="J61" s="21">
        <v>88246</v>
      </c>
      <c r="K61" s="22">
        <v>40260</v>
      </c>
      <c r="L61" s="39">
        <f t="shared" si="1"/>
        <v>47500.872600349045</v>
      </c>
      <c r="M61" s="39">
        <f t="shared" si="2"/>
        <v>953.82882882882882</v>
      </c>
      <c r="N61" s="40">
        <f t="shared" si="3"/>
        <v>46547.043771520213</v>
      </c>
    </row>
    <row r="62" spans="1:14" x14ac:dyDescent="0.2">
      <c r="A62" s="7" t="s">
        <v>127</v>
      </c>
      <c r="B62" s="8" t="s">
        <v>128</v>
      </c>
      <c r="C62" s="9">
        <v>105000</v>
      </c>
      <c r="D62" s="10">
        <v>-1</v>
      </c>
      <c r="E62" s="17">
        <v>53762</v>
      </c>
      <c r="F62" s="18">
        <v>5.2999999999999999E-2</v>
      </c>
      <c r="G62" s="12">
        <f t="shared" si="0"/>
        <v>5.2999999999999999E-2</v>
      </c>
      <c r="H62" s="19">
        <v>5046</v>
      </c>
      <c r="I62" s="20">
        <v>1.52</v>
      </c>
      <c r="J62" s="21">
        <v>44876</v>
      </c>
      <c r="K62" s="22">
        <v>84887.6</v>
      </c>
      <c r="L62" s="39">
        <f t="shared" si="1"/>
        <v>51056.030389363725</v>
      </c>
      <c r="M62" s="39">
        <f t="shared" si="2"/>
        <v>2002.3809523809523</v>
      </c>
      <c r="N62" s="40">
        <f t="shared" si="3"/>
        <v>49053.649436982771</v>
      </c>
    </row>
    <row r="63" spans="1:14" x14ac:dyDescent="0.2">
      <c r="A63" s="7" t="s">
        <v>129</v>
      </c>
      <c r="B63" s="8" t="s">
        <v>130</v>
      </c>
      <c r="C63" s="9">
        <v>92400</v>
      </c>
      <c r="D63" s="10">
        <v>-4</v>
      </c>
      <c r="E63" s="17">
        <v>53647</v>
      </c>
      <c r="F63" s="18">
        <v>2.1000000000000001E-2</v>
      </c>
      <c r="G63" s="12">
        <f t="shared" si="0"/>
        <v>2.1000000000000001E-2</v>
      </c>
      <c r="H63" s="19">
        <v>11153</v>
      </c>
      <c r="I63" s="20">
        <v>-0.47699999999999998</v>
      </c>
      <c r="J63" s="21">
        <v>159422</v>
      </c>
      <c r="K63" s="22">
        <v>235785.1</v>
      </c>
      <c r="L63" s="39">
        <f t="shared" si="1"/>
        <v>52543.584720861902</v>
      </c>
      <c r="M63" s="39">
        <f t="shared" si="2"/>
        <v>21325.047801147226</v>
      </c>
      <c r="N63" s="40">
        <f t="shared" si="3"/>
        <v>31218.536919714676</v>
      </c>
    </row>
    <row r="64" spans="1:14" x14ac:dyDescent="0.2">
      <c r="A64" s="7" t="s">
        <v>131</v>
      </c>
      <c r="B64" s="8" t="s">
        <v>132</v>
      </c>
      <c r="C64" s="9">
        <v>36600</v>
      </c>
      <c r="D64" s="10">
        <v>8</v>
      </c>
      <c r="E64" s="17">
        <v>52528</v>
      </c>
      <c r="F64" s="18">
        <v>0.24299999999999999</v>
      </c>
      <c r="G64" s="12">
        <f t="shared" si="0"/>
        <v>0.24299999999999999</v>
      </c>
      <c r="H64" s="19">
        <v>10459</v>
      </c>
      <c r="I64" s="20">
        <v>1.44</v>
      </c>
      <c r="J64" s="21">
        <v>931796</v>
      </c>
      <c r="K64" s="22">
        <v>70414.899999999994</v>
      </c>
      <c r="L64" s="39">
        <f t="shared" si="1"/>
        <v>42259.050683829446</v>
      </c>
      <c r="M64" s="39">
        <f t="shared" si="2"/>
        <v>4286.4754098360654</v>
      </c>
      <c r="N64" s="40">
        <f t="shared" si="3"/>
        <v>37972.575273993381</v>
      </c>
    </row>
    <row r="65" spans="1:14" x14ac:dyDescent="0.2">
      <c r="A65" s="7" t="s">
        <v>133</v>
      </c>
      <c r="B65" s="8" t="s">
        <v>134</v>
      </c>
      <c r="C65" s="9">
        <v>60348</v>
      </c>
      <c r="D65" s="10">
        <v>4</v>
      </c>
      <c r="E65" s="17">
        <v>50193</v>
      </c>
      <c r="F65" s="18">
        <v>0.15</v>
      </c>
      <c r="G65" s="12">
        <f t="shared" si="0"/>
        <v>0.15</v>
      </c>
      <c r="H65" s="19">
        <v>8748</v>
      </c>
      <c r="I65" s="20">
        <v>0.432</v>
      </c>
      <c r="J65" s="21">
        <v>853531</v>
      </c>
      <c r="K65" s="22">
        <v>72110.8</v>
      </c>
      <c r="L65" s="39">
        <f t="shared" si="1"/>
        <v>43646.086956521744</v>
      </c>
      <c r="M65" s="39">
        <f t="shared" si="2"/>
        <v>6108.9385474860337</v>
      </c>
      <c r="N65" s="40">
        <f t="shared" si="3"/>
        <v>37537.148409035712</v>
      </c>
    </row>
    <row r="66" spans="1:14" x14ac:dyDescent="0.2">
      <c r="A66" s="7" t="s">
        <v>135</v>
      </c>
      <c r="B66" s="8" t="s">
        <v>136</v>
      </c>
      <c r="C66" s="9">
        <v>74200</v>
      </c>
      <c r="D66" s="10">
        <v>-2</v>
      </c>
      <c r="E66" s="17">
        <v>49330</v>
      </c>
      <c r="F66" s="18">
        <v>2.7999999999999997E-2</v>
      </c>
      <c r="G66" s="12">
        <f t="shared" si="0"/>
        <v>2.7999999999999997E-2</v>
      </c>
      <c r="H66" s="19">
        <v>110</v>
      </c>
      <c r="I66" s="20">
        <v>-0.98899999999999999</v>
      </c>
      <c r="J66" s="21">
        <v>108784</v>
      </c>
      <c r="K66" s="22">
        <v>237665.5</v>
      </c>
      <c r="L66" s="39">
        <f t="shared" si="1"/>
        <v>47986.381322957197</v>
      </c>
      <c r="M66" s="39">
        <f t="shared" si="2"/>
        <v>9999.9999999999909</v>
      </c>
      <c r="N66" s="40">
        <f t="shared" si="3"/>
        <v>37986.381322957204</v>
      </c>
    </row>
    <row r="67" spans="1:14" x14ac:dyDescent="0.2">
      <c r="A67" s="7" t="s">
        <v>137</v>
      </c>
      <c r="B67" s="8" t="s">
        <v>138</v>
      </c>
      <c r="C67" s="9">
        <v>73800</v>
      </c>
      <c r="D67" s="10">
        <v>8</v>
      </c>
      <c r="E67" s="17">
        <v>48650</v>
      </c>
      <c r="F67" s="18">
        <v>0.16899999999999998</v>
      </c>
      <c r="G67" s="12">
        <f t="shared" si="0"/>
        <v>0.16899999999999998</v>
      </c>
      <c r="H67" s="19">
        <v>2637</v>
      </c>
      <c r="I67" s="20">
        <v>0.17899999999999999</v>
      </c>
      <c r="J67" s="21">
        <v>153226</v>
      </c>
      <c r="K67" s="22">
        <v>61058.9</v>
      </c>
      <c r="L67" s="39">
        <f t="shared" si="1"/>
        <v>41616.766467065863</v>
      </c>
      <c r="M67" s="39">
        <f t="shared" si="2"/>
        <v>2236.6412213740459</v>
      </c>
      <c r="N67" s="40">
        <f t="shared" si="3"/>
        <v>39380.125245691816</v>
      </c>
    </row>
    <row r="68" spans="1:14" x14ac:dyDescent="0.2">
      <c r="A68" s="7" t="s">
        <v>139</v>
      </c>
      <c r="B68" s="8" t="s">
        <v>140</v>
      </c>
      <c r="C68" s="9">
        <v>49600</v>
      </c>
      <c r="D68" s="10">
        <v>-6</v>
      </c>
      <c r="E68" s="17">
        <v>47389</v>
      </c>
      <c r="F68" s="18">
        <v>-4.2999999999999997E-2</v>
      </c>
      <c r="G68" s="12">
        <f t="shared" ref="G68:G131" si="4">IF(F68="-","",F68)</f>
        <v>-4.2999999999999997E-2</v>
      </c>
      <c r="H68" s="19">
        <v>-6</v>
      </c>
      <c r="I68" s="20" t="s">
        <v>10</v>
      </c>
      <c r="J68" s="21">
        <v>491984</v>
      </c>
      <c r="K68" s="22">
        <v>37440.1</v>
      </c>
      <c r="L68" s="39">
        <f t="shared" ref="L68:L131" si="5">E68/(100%+F68)</f>
        <v>49518.286311389762</v>
      </c>
      <c r="M68" s="39" t="e">
        <f t="shared" ref="M68:M131" si="6">H68/(100%+I68)</f>
        <v>#VALUE!</v>
      </c>
      <c r="N68" s="40" t="e">
        <f t="shared" ref="N68:N131" si="7">L68-M68</f>
        <v>#VALUE!</v>
      </c>
    </row>
    <row r="69" spans="1:14" x14ac:dyDescent="0.2">
      <c r="A69" s="7" t="s">
        <v>141</v>
      </c>
      <c r="B69" s="8" t="s">
        <v>142</v>
      </c>
      <c r="C69" s="9">
        <v>229000</v>
      </c>
      <c r="D69" s="10">
        <v>-4</v>
      </c>
      <c r="E69" s="17">
        <v>46677</v>
      </c>
      <c r="F69" s="18">
        <v>-0.02</v>
      </c>
      <c r="G69" s="12">
        <f t="shared" si="4"/>
        <v>-0.02</v>
      </c>
      <c r="H69" s="19">
        <v>3787</v>
      </c>
      <c r="I69" s="20">
        <v>0.70899999999999996</v>
      </c>
      <c r="J69" s="21">
        <v>39207</v>
      </c>
      <c r="K69" s="22">
        <v>44787</v>
      </c>
      <c r="L69" s="39">
        <f t="shared" si="5"/>
        <v>47629.591836734697</v>
      </c>
      <c r="M69" s="39">
        <f t="shared" si="6"/>
        <v>2215.9157401989469</v>
      </c>
      <c r="N69" s="40">
        <f t="shared" si="7"/>
        <v>45413.676096535753</v>
      </c>
    </row>
    <row r="70" spans="1:14" x14ac:dyDescent="0.2">
      <c r="A70" s="7" t="s">
        <v>143</v>
      </c>
      <c r="B70" s="8" t="s">
        <v>144</v>
      </c>
      <c r="C70" s="9">
        <v>128900</v>
      </c>
      <c r="D70" s="10">
        <v>3</v>
      </c>
      <c r="E70" s="17">
        <v>44541</v>
      </c>
      <c r="F70" s="18">
        <v>5.5E-2</v>
      </c>
      <c r="G70" s="12">
        <f t="shared" si="4"/>
        <v>5.5E-2</v>
      </c>
      <c r="H70" s="19">
        <v>1412</v>
      </c>
      <c r="I70" s="20">
        <v>-0.26400000000000001</v>
      </c>
      <c r="J70" s="21">
        <v>60580</v>
      </c>
      <c r="K70" s="22">
        <v>14262</v>
      </c>
      <c r="L70" s="39">
        <f t="shared" si="5"/>
        <v>42218.957345971568</v>
      </c>
      <c r="M70" s="39">
        <f t="shared" si="6"/>
        <v>1918.4782608695652</v>
      </c>
      <c r="N70" s="40">
        <f t="shared" si="7"/>
        <v>40300.479085102001</v>
      </c>
    </row>
    <row r="71" spans="1:14" x14ac:dyDescent="0.2">
      <c r="A71" s="7" t="s">
        <v>145</v>
      </c>
      <c r="B71" s="8" t="s">
        <v>146</v>
      </c>
      <c r="C71" s="9">
        <v>88680</v>
      </c>
      <c r="D71" s="10">
        <v>6</v>
      </c>
      <c r="E71" s="17">
        <v>44438</v>
      </c>
      <c r="F71" s="18">
        <v>7.6999999999999999E-2</v>
      </c>
      <c r="G71" s="12">
        <f t="shared" si="4"/>
        <v>7.6999999999999999E-2</v>
      </c>
      <c r="H71" s="19">
        <v>3935</v>
      </c>
      <c r="I71" s="20">
        <v>0.1</v>
      </c>
      <c r="J71" s="21">
        <v>60266</v>
      </c>
      <c r="K71" s="22">
        <v>35067.800000000003</v>
      </c>
      <c r="L71" s="39">
        <f t="shared" si="5"/>
        <v>41260.909935004645</v>
      </c>
      <c r="M71" s="39">
        <f t="shared" si="6"/>
        <v>3577.272727272727</v>
      </c>
      <c r="N71" s="40">
        <f t="shared" si="7"/>
        <v>37683.637207731917</v>
      </c>
    </row>
    <row r="72" spans="1:14" x14ac:dyDescent="0.2">
      <c r="A72" s="7" t="s">
        <v>147</v>
      </c>
      <c r="B72" s="8" t="s">
        <v>148</v>
      </c>
      <c r="C72" s="9">
        <v>98000</v>
      </c>
      <c r="D72" s="10">
        <v>4</v>
      </c>
      <c r="E72" s="17">
        <v>43634</v>
      </c>
      <c r="F72" s="18">
        <v>4.9000000000000002E-2</v>
      </c>
      <c r="G72" s="12">
        <f t="shared" si="4"/>
        <v>4.9000000000000002E-2</v>
      </c>
      <c r="H72" s="19">
        <v>1230</v>
      </c>
      <c r="I72" s="20">
        <v>-0.876</v>
      </c>
      <c r="J72" s="21">
        <v>146130</v>
      </c>
      <c r="K72" s="22">
        <v>85923.4</v>
      </c>
      <c r="L72" s="39">
        <f t="shared" si="5"/>
        <v>41595.805529075311</v>
      </c>
      <c r="M72" s="39">
        <f t="shared" si="6"/>
        <v>9919.354838709678</v>
      </c>
      <c r="N72" s="40">
        <f t="shared" si="7"/>
        <v>31676.450690365633</v>
      </c>
    </row>
    <row r="73" spans="1:14" x14ac:dyDescent="0.2">
      <c r="A73" s="7" t="s">
        <v>149</v>
      </c>
      <c r="B73" s="8" t="s">
        <v>150</v>
      </c>
      <c r="C73" s="9">
        <v>11388</v>
      </c>
      <c r="D73" s="10">
        <v>-2</v>
      </c>
      <c r="E73" s="17">
        <v>43425.3</v>
      </c>
      <c r="F73" s="18">
        <v>2.7000000000000003E-2</v>
      </c>
      <c r="G73" s="12">
        <f t="shared" si="4"/>
        <v>2.7000000000000003E-2</v>
      </c>
      <c r="H73" s="19">
        <v>880</v>
      </c>
      <c r="I73" s="20">
        <v>-0.52900000000000003</v>
      </c>
      <c r="J73" s="21">
        <v>311449.3</v>
      </c>
      <c r="K73" s="22" t="s">
        <v>10</v>
      </c>
      <c r="L73" s="39">
        <f t="shared" si="5"/>
        <v>42283.64167478092</v>
      </c>
      <c r="M73" s="39">
        <f t="shared" si="6"/>
        <v>1868.3651804670915</v>
      </c>
      <c r="N73" s="40">
        <f t="shared" si="7"/>
        <v>40415.276494313832</v>
      </c>
    </row>
    <row r="74" spans="1:14" x14ac:dyDescent="0.2">
      <c r="A74" s="7" t="s">
        <v>151</v>
      </c>
      <c r="B74" s="8" t="s">
        <v>152</v>
      </c>
      <c r="C74" s="9">
        <v>59000</v>
      </c>
      <c r="D74" s="10">
        <v>14</v>
      </c>
      <c r="E74" s="17">
        <v>43281</v>
      </c>
      <c r="F74" s="18">
        <v>0.21600000000000003</v>
      </c>
      <c r="G74" s="12">
        <f t="shared" si="4"/>
        <v>0.21600000000000003</v>
      </c>
      <c r="H74" s="19">
        <v>6921</v>
      </c>
      <c r="I74" s="20">
        <v>1.53</v>
      </c>
      <c r="J74" s="21">
        <v>188602</v>
      </c>
      <c r="K74" s="22">
        <v>91675.1</v>
      </c>
      <c r="L74" s="39">
        <f t="shared" si="5"/>
        <v>35592.927631578947</v>
      </c>
      <c r="M74" s="39">
        <f t="shared" si="6"/>
        <v>2735.573122529644</v>
      </c>
      <c r="N74" s="40">
        <f t="shared" si="7"/>
        <v>32857.354509049299</v>
      </c>
    </row>
    <row r="75" spans="1:14" x14ac:dyDescent="0.2">
      <c r="A75" s="7" t="s">
        <v>153</v>
      </c>
      <c r="B75" s="8" t="s">
        <v>154</v>
      </c>
      <c r="C75" s="9">
        <v>30472</v>
      </c>
      <c r="D75" s="10">
        <v>-7</v>
      </c>
      <c r="E75" s="17">
        <v>43270</v>
      </c>
      <c r="F75" s="18">
        <v>-1.4999999999999999E-2</v>
      </c>
      <c r="G75" s="12">
        <f t="shared" si="4"/>
        <v>-1.4999999999999999E-2</v>
      </c>
      <c r="H75" s="19">
        <v>512.6</v>
      </c>
      <c r="I75" s="20">
        <v>1.079</v>
      </c>
      <c r="J75" s="21">
        <v>214141.9</v>
      </c>
      <c r="K75" s="22" t="s">
        <v>10</v>
      </c>
      <c r="L75" s="39">
        <f t="shared" si="5"/>
        <v>43928.934010152283</v>
      </c>
      <c r="M75" s="39">
        <f t="shared" si="6"/>
        <v>246.56084656084661</v>
      </c>
      <c r="N75" s="40">
        <f t="shared" si="7"/>
        <v>43682.373163591437</v>
      </c>
    </row>
    <row r="76" spans="1:14" x14ac:dyDescent="0.2">
      <c r="A76" s="7" t="s">
        <v>155</v>
      </c>
      <c r="B76" s="8" t="s">
        <v>156</v>
      </c>
      <c r="C76" s="9">
        <v>125000</v>
      </c>
      <c r="D76" s="10">
        <v>-2</v>
      </c>
      <c r="E76" s="17">
        <v>42879</v>
      </c>
      <c r="F76" s="18">
        <v>1.7000000000000001E-2</v>
      </c>
      <c r="G76" s="12">
        <f t="shared" si="4"/>
        <v>1.7000000000000001E-2</v>
      </c>
      <c r="H76" s="19">
        <v>1464</v>
      </c>
      <c r="I76" s="20">
        <v>0.46400000000000002</v>
      </c>
      <c r="J76" s="21">
        <v>12901</v>
      </c>
      <c r="K76" s="22">
        <v>19030.2</v>
      </c>
      <c r="L76" s="39">
        <f t="shared" si="5"/>
        <v>42162.241887905606</v>
      </c>
      <c r="M76" s="39">
        <f t="shared" si="6"/>
        <v>1000</v>
      </c>
      <c r="N76" s="40">
        <f t="shared" si="7"/>
        <v>41162.241887905606</v>
      </c>
    </row>
    <row r="77" spans="1:14" x14ac:dyDescent="0.2">
      <c r="A77" s="7" t="s">
        <v>157</v>
      </c>
      <c r="B77" s="8" t="s">
        <v>158</v>
      </c>
      <c r="C77" s="9">
        <v>50000</v>
      </c>
      <c r="D77" s="10">
        <v>-7</v>
      </c>
      <c r="E77" s="17">
        <v>42685</v>
      </c>
      <c r="F77" s="18">
        <v>0</v>
      </c>
      <c r="G77" s="12">
        <f t="shared" si="4"/>
        <v>0</v>
      </c>
      <c r="H77" s="19">
        <v>2160</v>
      </c>
      <c r="I77" s="20">
        <v>126.059</v>
      </c>
      <c r="J77" s="21">
        <v>125989</v>
      </c>
      <c r="K77" s="22" t="s">
        <v>10</v>
      </c>
      <c r="L77" s="39">
        <f t="shared" si="5"/>
        <v>42685</v>
      </c>
      <c r="M77" s="39">
        <f t="shared" si="6"/>
        <v>16.999976388921681</v>
      </c>
      <c r="N77" s="40">
        <f t="shared" si="7"/>
        <v>42668.000023611079</v>
      </c>
    </row>
    <row r="78" spans="1:14" x14ac:dyDescent="0.2">
      <c r="A78" s="7" t="s">
        <v>159</v>
      </c>
      <c r="B78" s="8" t="s">
        <v>160</v>
      </c>
      <c r="C78" s="9">
        <v>69000</v>
      </c>
      <c r="D78" s="10">
        <v>2</v>
      </c>
      <c r="E78" s="17">
        <v>42294</v>
      </c>
      <c r="F78" s="18">
        <v>5.4000000000000006E-2</v>
      </c>
      <c r="G78" s="12">
        <f t="shared" si="4"/>
        <v>5.4000000000000006E-2</v>
      </c>
      <c r="H78" s="19">
        <v>6220</v>
      </c>
      <c r="I78" s="20">
        <v>1.5980000000000001</v>
      </c>
      <c r="J78" s="21">
        <v>82637</v>
      </c>
      <c r="K78" s="22">
        <v>214680.1</v>
      </c>
      <c r="L78" s="39">
        <f t="shared" si="5"/>
        <v>40127.134724857686</v>
      </c>
      <c r="M78" s="39">
        <f t="shared" si="6"/>
        <v>2394.1493456505004</v>
      </c>
      <c r="N78" s="40">
        <f t="shared" si="7"/>
        <v>37732.985379207188</v>
      </c>
    </row>
    <row r="79" spans="1:14" x14ac:dyDescent="0.2">
      <c r="A79" s="7" t="s">
        <v>161</v>
      </c>
      <c r="B79" s="8" t="s">
        <v>162</v>
      </c>
      <c r="C79" s="9">
        <v>114000</v>
      </c>
      <c r="D79" s="10" t="s">
        <v>10</v>
      </c>
      <c r="E79" s="17">
        <v>41802</v>
      </c>
      <c r="F79" s="18">
        <v>3.1E-2</v>
      </c>
      <c r="G79" s="12">
        <f t="shared" si="4"/>
        <v>3.1E-2</v>
      </c>
      <c r="H79" s="19">
        <v>6765</v>
      </c>
      <c r="I79" s="20">
        <v>3.0880000000000001</v>
      </c>
      <c r="J79" s="21">
        <v>57773</v>
      </c>
      <c r="K79" s="22">
        <v>115752.5</v>
      </c>
      <c r="L79" s="39">
        <f t="shared" si="5"/>
        <v>40545.101842871001</v>
      </c>
      <c r="M79" s="39">
        <f t="shared" si="6"/>
        <v>1654.8434442270059</v>
      </c>
      <c r="N79" s="40">
        <f t="shared" si="7"/>
        <v>38890.258398643993</v>
      </c>
    </row>
    <row r="80" spans="1:14" x14ac:dyDescent="0.2">
      <c r="A80" s="7" t="s">
        <v>163</v>
      </c>
      <c r="B80" s="8" t="s">
        <v>164</v>
      </c>
      <c r="C80" s="9">
        <v>92000</v>
      </c>
      <c r="D80" s="10">
        <v>3</v>
      </c>
      <c r="E80" s="17">
        <v>41303</v>
      </c>
      <c r="F80" s="18">
        <v>9.5000000000000001E-2</v>
      </c>
      <c r="G80" s="12">
        <f t="shared" si="4"/>
        <v>9.5000000000000001E-2</v>
      </c>
      <c r="H80" s="19">
        <v>2129</v>
      </c>
      <c r="I80" s="20">
        <v>-1E-3</v>
      </c>
      <c r="J80" s="21">
        <v>44792</v>
      </c>
      <c r="K80" s="22">
        <v>21279.5</v>
      </c>
      <c r="L80" s="39">
        <f t="shared" si="5"/>
        <v>37719.634703196345</v>
      </c>
      <c r="M80" s="39">
        <f t="shared" si="6"/>
        <v>2131.131131131131</v>
      </c>
      <c r="N80" s="40">
        <f t="shared" si="7"/>
        <v>35588.503572065216</v>
      </c>
    </row>
    <row r="81" spans="1:14" x14ac:dyDescent="0.2">
      <c r="A81" s="7" t="s">
        <v>165</v>
      </c>
      <c r="B81" s="8" t="s">
        <v>166</v>
      </c>
      <c r="C81" s="9">
        <v>17643</v>
      </c>
      <c r="D81" s="10">
        <v>5</v>
      </c>
      <c r="E81" s="17">
        <v>41052.1</v>
      </c>
      <c r="F81" s="18">
        <v>0.14000000000000001</v>
      </c>
      <c r="G81" s="12">
        <f t="shared" si="4"/>
        <v>0.14000000000000001</v>
      </c>
      <c r="H81" s="19">
        <v>1560.5</v>
      </c>
      <c r="I81" s="20">
        <v>0.48699999999999999</v>
      </c>
      <c r="J81" s="21">
        <v>568190.19999999995</v>
      </c>
      <c r="K81" s="22" t="s">
        <v>10</v>
      </c>
      <c r="L81" s="39">
        <f t="shared" si="5"/>
        <v>36010.614035087718</v>
      </c>
      <c r="M81" s="39">
        <f t="shared" si="6"/>
        <v>1049.4283792871552</v>
      </c>
      <c r="N81" s="40">
        <f t="shared" si="7"/>
        <v>34961.18565580056</v>
      </c>
    </row>
    <row r="82" spans="1:14" x14ac:dyDescent="0.2">
      <c r="A82" s="7" t="s">
        <v>167</v>
      </c>
      <c r="B82" s="8" t="s">
        <v>168</v>
      </c>
      <c r="C82" s="9">
        <v>121000</v>
      </c>
      <c r="D82" s="10" t="s">
        <v>10</v>
      </c>
      <c r="E82" s="17">
        <v>40052</v>
      </c>
      <c r="F82" s="18">
        <v>4.7E-2</v>
      </c>
      <c r="G82" s="12">
        <f t="shared" si="4"/>
        <v>4.7E-2</v>
      </c>
      <c r="H82" s="19">
        <v>3024</v>
      </c>
      <c r="I82" s="20">
        <v>0.70499999999999996</v>
      </c>
      <c r="J82" s="21">
        <v>29109</v>
      </c>
      <c r="K82" s="22">
        <v>25360.5</v>
      </c>
      <c r="L82" s="39">
        <f t="shared" si="5"/>
        <v>38254.059216809939</v>
      </c>
      <c r="M82" s="39">
        <f t="shared" si="6"/>
        <v>1773.6070381231671</v>
      </c>
      <c r="N82" s="40">
        <f t="shared" si="7"/>
        <v>36480.45217868677</v>
      </c>
    </row>
    <row r="83" spans="1:14" x14ac:dyDescent="0.2">
      <c r="A83" s="7" t="s">
        <v>169</v>
      </c>
      <c r="B83" s="8" t="s">
        <v>170</v>
      </c>
      <c r="C83" s="9">
        <v>137000</v>
      </c>
      <c r="D83" s="10">
        <v>1</v>
      </c>
      <c r="E83" s="17">
        <v>39831</v>
      </c>
      <c r="F83" s="18">
        <v>5.5999999999999994E-2</v>
      </c>
      <c r="G83" s="12">
        <f t="shared" si="4"/>
        <v>5.5999999999999994E-2</v>
      </c>
      <c r="H83" s="19">
        <v>3825</v>
      </c>
      <c r="I83" s="20">
        <v>-0.59</v>
      </c>
      <c r="J83" s="21">
        <v>137264</v>
      </c>
      <c r="K83" s="22">
        <v>183562.2</v>
      </c>
      <c r="L83" s="39">
        <f t="shared" si="5"/>
        <v>37718.75</v>
      </c>
      <c r="M83" s="39">
        <f t="shared" si="6"/>
        <v>9329.2682926829257</v>
      </c>
      <c r="N83" s="40">
        <f t="shared" si="7"/>
        <v>28389.481707317074</v>
      </c>
    </row>
    <row r="84" spans="1:14" x14ac:dyDescent="0.2">
      <c r="A84" s="7" t="s">
        <v>171</v>
      </c>
      <c r="B84" s="8" t="s">
        <v>172</v>
      </c>
      <c r="C84" s="9">
        <v>45420</v>
      </c>
      <c r="D84" s="10">
        <v>-3</v>
      </c>
      <c r="E84" s="17">
        <v>39815</v>
      </c>
      <c r="F84" s="18">
        <v>3.4000000000000002E-2</v>
      </c>
      <c r="G84" s="12">
        <f t="shared" si="4"/>
        <v>3.4000000000000002E-2</v>
      </c>
      <c r="H84" s="19">
        <v>2252</v>
      </c>
      <c r="I84" s="20">
        <v>-0.29399999999999998</v>
      </c>
      <c r="J84" s="21">
        <v>112249</v>
      </c>
      <c r="K84" s="22">
        <v>31264.3</v>
      </c>
      <c r="L84" s="39">
        <f t="shared" si="5"/>
        <v>38505.802707930365</v>
      </c>
      <c r="M84" s="39">
        <f t="shared" si="6"/>
        <v>3189.8016997167142</v>
      </c>
      <c r="N84" s="40">
        <f t="shared" si="7"/>
        <v>35316.00100821365</v>
      </c>
    </row>
    <row r="85" spans="1:14" x14ac:dyDescent="0.2">
      <c r="A85" s="7" t="s">
        <v>173</v>
      </c>
      <c r="B85" s="8" t="s">
        <v>174</v>
      </c>
      <c r="C85" s="9">
        <v>5000</v>
      </c>
      <c r="D85" s="10">
        <v>8</v>
      </c>
      <c r="E85" s="17">
        <v>39750.300000000003</v>
      </c>
      <c r="F85" s="18">
        <v>0.18</v>
      </c>
      <c r="G85" s="12">
        <f t="shared" si="4"/>
        <v>0.18</v>
      </c>
      <c r="H85" s="19">
        <v>127.7</v>
      </c>
      <c r="I85" s="20" t="s">
        <v>10</v>
      </c>
      <c r="J85" s="21">
        <v>5676.9</v>
      </c>
      <c r="K85" s="22">
        <v>1940.6</v>
      </c>
      <c r="L85" s="39">
        <f t="shared" si="5"/>
        <v>33686.694915254244</v>
      </c>
      <c r="M85" s="39" t="e">
        <f t="shared" si="6"/>
        <v>#VALUE!</v>
      </c>
      <c r="N85" s="40" t="e">
        <f t="shared" si="7"/>
        <v>#VALUE!</v>
      </c>
    </row>
    <row r="86" spans="1:14" x14ac:dyDescent="0.2">
      <c r="A86" s="7" t="s">
        <v>175</v>
      </c>
      <c r="B86" s="8" t="s">
        <v>176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2">
        <f t="shared" si="4"/>
        <v>0.17199999999999999</v>
      </c>
      <c r="H86" s="19">
        <v>397.9</v>
      </c>
      <c r="I86" s="20">
        <v>-0.224</v>
      </c>
      <c r="J86" s="21">
        <v>265812.59999999998</v>
      </c>
      <c r="K86" s="22" t="s">
        <v>10</v>
      </c>
      <c r="L86" s="39">
        <f t="shared" si="5"/>
        <v>33504.436860068257</v>
      </c>
      <c r="M86" s="39">
        <f t="shared" si="6"/>
        <v>512.75773195876286</v>
      </c>
      <c r="N86" s="40">
        <f t="shared" si="7"/>
        <v>32991.679128109492</v>
      </c>
    </row>
    <row r="87" spans="1:14" x14ac:dyDescent="0.2">
      <c r="A87" s="7" t="s">
        <v>177</v>
      </c>
      <c r="B87" s="8" t="s">
        <v>178</v>
      </c>
      <c r="C87" s="9">
        <v>270000</v>
      </c>
      <c r="D87" s="10" t="s">
        <v>10</v>
      </c>
      <c r="E87" s="17">
        <v>38972.9</v>
      </c>
      <c r="F87" s="18">
        <v>8.6999999999999994E-2</v>
      </c>
      <c r="G87" s="12">
        <f t="shared" si="4"/>
        <v>8.6999999999999994E-2</v>
      </c>
      <c r="H87" s="19">
        <v>3059.8</v>
      </c>
      <c r="I87" s="20">
        <v>0.17299999999999999</v>
      </c>
      <c r="J87" s="21">
        <v>14326</v>
      </c>
      <c r="K87" s="22">
        <v>65615.7</v>
      </c>
      <c r="L87" s="39">
        <f t="shared" si="5"/>
        <v>35853.633854645814</v>
      </c>
      <c r="M87" s="39">
        <f t="shared" si="6"/>
        <v>2608.5251491901108</v>
      </c>
      <c r="N87" s="40">
        <f t="shared" si="7"/>
        <v>33245.108705455699</v>
      </c>
    </row>
    <row r="88" spans="1:14" x14ac:dyDescent="0.2">
      <c r="A88" s="7" t="s">
        <v>179</v>
      </c>
      <c r="B88" s="8" t="s">
        <v>180</v>
      </c>
      <c r="C88" s="9">
        <v>10800</v>
      </c>
      <c r="D88" s="10">
        <v>9</v>
      </c>
      <c r="E88" s="17">
        <v>38727</v>
      </c>
      <c r="F88" s="18">
        <v>0.18899999999999997</v>
      </c>
      <c r="G88" s="12">
        <f t="shared" si="4"/>
        <v>0.18899999999999997</v>
      </c>
      <c r="H88" s="19">
        <v>6257</v>
      </c>
      <c r="I88" s="20" t="s">
        <v>10</v>
      </c>
      <c r="J88" s="21">
        <v>69980</v>
      </c>
      <c r="K88" s="22">
        <v>75710.100000000006</v>
      </c>
      <c r="L88" s="39">
        <f t="shared" si="5"/>
        <v>32571.068124474346</v>
      </c>
      <c r="M88" s="39" t="e">
        <f t="shared" si="6"/>
        <v>#VALUE!</v>
      </c>
      <c r="N88" s="40" t="e">
        <f t="shared" si="7"/>
        <v>#VALUE!</v>
      </c>
    </row>
    <row r="89" spans="1:14" x14ac:dyDescent="0.2">
      <c r="A89" s="7" t="s">
        <v>181</v>
      </c>
      <c r="B89" s="8" t="s">
        <v>182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2">
        <f t="shared" si="4"/>
        <v>0.25600000000000001</v>
      </c>
      <c r="H89" s="19">
        <v>2368.4</v>
      </c>
      <c r="I89" s="20">
        <v>9.7000000000000003E-2</v>
      </c>
      <c r="J89" s="21">
        <v>70108</v>
      </c>
      <c r="K89" s="22">
        <v>50908</v>
      </c>
      <c r="L89" s="39">
        <f t="shared" si="5"/>
        <v>29743.391719745221</v>
      </c>
      <c r="M89" s="39">
        <f t="shared" si="6"/>
        <v>2158.9790337283503</v>
      </c>
      <c r="N89" s="40">
        <f t="shared" si="7"/>
        <v>27584.412686016869</v>
      </c>
    </row>
    <row r="90" spans="1:14" x14ac:dyDescent="0.2">
      <c r="A90" s="7" t="s">
        <v>183</v>
      </c>
      <c r="B90" s="8" t="s">
        <v>184</v>
      </c>
      <c r="C90" s="9">
        <v>14000</v>
      </c>
      <c r="D90" s="10">
        <v>-5</v>
      </c>
      <c r="E90" s="17">
        <v>37239</v>
      </c>
      <c r="F90" s="18">
        <v>1.3000000000000001E-2</v>
      </c>
      <c r="G90" s="12">
        <f t="shared" si="4"/>
        <v>1.3000000000000001E-2</v>
      </c>
      <c r="H90" s="19">
        <v>340.6</v>
      </c>
      <c r="I90" s="20">
        <v>1.92</v>
      </c>
      <c r="J90" s="21">
        <v>12986.6</v>
      </c>
      <c r="K90" s="22">
        <v>3779</v>
      </c>
      <c r="L90" s="39">
        <f t="shared" si="5"/>
        <v>36761.105626850942</v>
      </c>
      <c r="M90" s="39">
        <f t="shared" si="6"/>
        <v>116.64383561643837</v>
      </c>
      <c r="N90" s="40">
        <f t="shared" si="7"/>
        <v>36644.461791234506</v>
      </c>
    </row>
    <row r="91" spans="1:14" x14ac:dyDescent="0.2">
      <c r="A91" s="7" t="s">
        <v>185</v>
      </c>
      <c r="B91" s="8" t="s">
        <v>186</v>
      </c>
      <c r="C91" s="9">
        <v>7000</v>
      </c>
      <c r="D91" s="10">
        <v>16</v>
      </c>
      <c r="E91" s="17">
        <v>36534.199999999997</v>
      </c>
      <c r="F91" s="18">
        <v>0.249</v>
      </c>
      <c r="G91" s="12">
        <f t="shared" si="4"/>
        <v>0.249</v>
      </c>
      <c r="H91" s="19">
        <v>4172.3999999999996</v>
      </c>
      <c r="I91" s="20">
        <v>0.49099999999999999</v>
      </c>
      <c r="J91" s="21">
        <v>56969.8</v>
      </c>
      <c r="K91" s="22">
        <v>63579.8</v>
      </c>
      <c r="L91" s="39">
        <f t="shared" si="5"/>
        <v>29250.760608486784</v>
      </c>
      <c r="M91" s="39">
        <f t="shared" si="6"/>
        <v>2798.3903420523134</v>
      </c>
      <c r="N91" s="40">
        <f t="shared" si="7"/>
        <v>26452.370266434471</v>
      </c>
    </row>
    <row r="92" spans="1:14" x14ac:dyDescent="0.2">
      <c r="A92" s="7" t="s">
        <v>187</v>
      </c>
      <c r="B92" s="8" t="s">
        <v>188</v>
      </c>
      <c r="C92" s="9">
        <v>73100</v>
      </c>
      <c r="D92" s="10">
        <v>-1</v>
      </c>
      <c r="E92" s="17">
        <v>36397</v>
      </c>
      <c r="F92" s="18">
        <v>0.06</v>
      </c>
      <c r="G92" s="12">
        <f t="shared" si="4"/>
        <v>0.06</v>
      </c>
      <c r="H92" s="19">
        <v>1933</v>
      </c>
      <c r="I92" s="20">
        <v>-0.54400000000000004</v>
      </c>
      <c r="J92" s="21">
        <v>22536</v>
      </c>
      <c r="K92" s="22">
        <v>132529.5</v>
      </c>
      <c r="L92" s="39">
        <f t="shared" si="5"/>
        <v>34336.792452830188</v>
      </c>
      <c r="M92" s="39">
        <f t="shared" si="6"/>
        <v>4239.0350877192986</v>
      </c>
      <c r="N92" s="40">
        <f t="shared" si="7"/>
        <v>30097.757365110891</v>
      </c>
    </row>
    <row r="93" spans="1:14" x14ac:dyDescent="0.2">
      <c r="A93" s="7" t="s">
        <v>189</v>
      </c>
      <c r="B93" s="8" t="s">
        <v>190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2">
        <f t="shared" si="4"/>
        <v>4.4999999999999998E-2</v>
      </c>
      <c r="H93" s="19">
        <v>2381.1999999999998</v>
      </c>
      <c r="I93" s="20">
        <v>3.9E-2</v>
      </c>
      <c r="J93" s="21">
        <v>18982.5</v>
      </c>
      <c r="K93" s="22" t="s">
        <v>10</v>
      </c>
      <c r="L93" s="39">
        <f t="shared" si="5"/>
        <v>34828.42105263158</v>
      </c>
      <c r="M93" s="39">
        <f t="shared" si="6"/>
        <v>2291.8190567853703</v>
      </c>
      <c r="N93" s="40">
        <f t="shared" si="7"/>
        <v>32536.601995846209</v>
      </c>
    </row>
    <row r="94" spans="1:14" x14ac:dyDescent="0.2">
      <c r="A94" s="7" t="s">
        <v>191</v>
      </c>
      <c r="B94" s="8" t="s">
        <v>192</v>
      </c>
      <c r="C94" s="9">
        <v>105600</v>
      </c>
      <c r="D94" s="10">
        <v>7</v>
      </c>
      <c r="E94" s="17">
        <v>36193</v>
      </c>
      <c r="F94" s="18">
        <v>0.16899999999999998</v>
      </c>
      <c r="G94" s="12">
        <f t="shared" si="4"/>
        <v>0.16899999999999998</v>
      </c>
      <c r="H94" s="19">
        <v>3345</v>
      </c>
      <c r="I94" s="20">
        <v>0.14899999999999999</v>
      </c>
      <c r="J94" s="21">
        <v>45408</v>
      </c>
      <c r="K94" s="22">
        <v>48883</v>
      </c>
      <c r="L94" s="39">
        <f t="shared" si="5"/>
        <v>30960.650128314799</v>
      </c>
      <c r="M94" s="39">
        <f t="shared" si="6"/>
        <v>2911.2271540469974</v>
      </c>
      <c r="N94" s="40">
        <f t="shared" si="7"/>
        <v>28049.4229742678</v>
      </c>
    </row>
    <row r="95" spans="1:14" x14ac:dyDescent="0.2">
      <c r="A95" s="7" t="s">
        <v>193</v>
      </c>
      <c r="B95" s="8" t="s">
        <v>194</v>
      </c>
      <c r="C95" s="9">
        <v>33383</v>
      </c>
      <c r="D95" s="10">
        <v>-1</v>
      </c>
      <c r="E95" s="17">
        <v>35985</v>
      </c>
      <c r="F95" s="18">
        <v>7.2999999999999995E-2</v>
      </c>
      <c r="G95" s="12">
        <f t="shared" si="4"/>
        <v>7.2999999999999995E-2</v>
      </c>
      <c r="H95" s="19">
        <v>2010</v>
      </c>
      <c r="I95" s="20">
        <v>-0.46700000000000003</v>
      </c>
      <c r="J95" s="21">
        <v>119666</v>
      </c>
      <c r="K95" s="22">
        <v>48623.7</v>
      </c>
      <c r="L95" s="39">
        <f t="shared" si="5"/>
        <v>33536.812674743713</v>
      </c>
      <c r="M95" s="39">
        <f t="shared" si="6"/>
        <v>3771.1069418386496</v>
      </c>
      <c r="N95" s="40">
        <f t="shared" si="7"/>
        <v>29765.705732905062</v>
      </c>
    </row>
    <row r="96" spans="1:14" x14ac:dyDescent="0.2">
      <c r="A96" s="7" t="s">
        <v>195</v>
      </c>
      <c r="B96" s="8" t="s">
        <v>196</v>
      </c>
      <c r="C96" s="9">
        <v>4900</v>
      </c>
      <c r="D96" s="10">
        <v>21</v>
      </c>
      <c r="E96" s="17">
        <v>34055</v>
      </c>
      <c r="F96" s="18">
        <v>0.29899999999999999</v>
      </c>
      <c r="G96" s="12">
        <f t="shared" si="4"/>
        <v>0.29899999999999999</v>
      </c>
      <c r="H96" s="19">
        <v>334</v>
      </c>
      <c r="I96" s="20" t="s">
        <v>10</v>
      </c>
      <c r="J96" s="21">
        <v>26830</v>
      </c>
      <c r="K96" s="22">
        <v>3974.4</v>
      </c>
      <c r="L96" s="39">
        <f t="shared" si="5"/>
        <v>26216.320246343341</v>
      </c>
      <c r="M96" s="39" t="e">
        <f t="shared" si="6"/>
        <v>#VALUE!</v>
      </c>
      <c r="N96" s="40" t="e">
        <f t="shared" si="7"/>
        <v>#VALUE!</v>
      </c>
    </row>
    <row r="97" spans="1:14" x14ac:dyDescent="0.2">
      <c r="A97" s="7" t="s">
        <v>197</v>
      </c>
      <c r="B97" s="8" t="s">
        <v>198</v>
      </c>
      <c r="C97" s="9">
        <v>93516</v>
      </c>
      <c r="D97" s="10">
        <v>2</v>
      </c>
      <c r="E97" s="17">
        <v>32765</v>
      </c>
      <c r="F97" s="18">
        <v>3.5000000000000003E-2</v>
      </c>
      <c r="G97" s="12">
        <f t="shared" si="4"/>
        <v>3.5000000000000003E-2</v>
      </c>
      <c r="H97" s="19">
        <v>5349</v>
      </c>
      <c r="I97" s="20">
        <v>0.10100000000000001</v>
      </c>
      <c r="J97" s="21">
        <v>36500</v>
      </c>
      <c r="K97" s="22">
        <v>119659.8</v>
      </c>
      <c r="L97" s="39">
        <f t="shared" si="5"/>
        <v>31657.004830917878</v>
      </c>
      <c r="M97" s="39">
        <f t="shared" si="6"/>
        <v>4858.3106267029971</v>
      </c>
      <c r="N97" s="40">
        <f t="shared" si="7"/>
        <v>26798.69420421488</v>
      </c>
    </row>
    <row r="98" spans="1:14" x14ac:dyDescent="0.2">
      <c r="A98" s="7" t="s">
        <v>199</v>
      </c>
      <c r="B98" s="8" t="s">
        <v>200</v>
      </c>
      <c r="C98" s="9">
        <v>30000</v>
      </c>
      <c r="D98" s="10">
        <v>14</v>
      </c>
      <c r="E98" s="17">
        <v>32753</v>
      </c>
      <c r="F98" s="18">
        <v>0.161</v>
      </c>
      <c r="G98" s="12">
        <f t="shared" si="4"/>
        <v>0.161</v>
      </c>
      <c r="H98" s="19">
        <v>5687</v>
      </c>
      <c r="I98" s="20">
        <v>7.0999999999999994E-2</v>
      </c>
      <c r="J98" s="21">
        <v>59352</v>
      </c>
      <c r="K98" s="22">
        <v>119125.3</v>
      </c>
      <c r="L98" s="39">
        <f t="shared" si="5"/>
        <v>28211.024978466838</v>
      </c>
      <c r="M98" s="39">
        <f t="shared" si="6"/>
        <v>5309.9906629318393</v>
      </c>
      <c r="N98" s="40">
        <f t="shared" si="7"/>
        <v>22901.034315534998</v>
      </c>
    </row>
    <row r="99" spans="1:14" x14ac:dyDescent="0.2">
      <c r="A99" s="7" t="s">
        <v>201</v>
      </c>
      <c r="B99" s="8" t="s">
        <v>202</v>
      </c>
      <c r="C99" s="9">
        <v>10495</v>
      </c>
      <c r="D99" s="10">
        <v>-1</v>
      </c>
      <c r="E99" s="17">
        <v>32683.3</v>
      </c>
      <c r="F99" s="18">
        <v>0.02</v>
      </c>
      <c r="G99" s="12">
        <f t="shared" si="4"/>
        <v>0.02</v>
      </c>
      <c r="H99" s="19">
        <v>775.9</v>
      </c>
      <c r="I99" s="20">
        <v>9.8379999999999992</v>
      </c>
      <c r="J99" s="21">
        <v>16381.2</v>
      </c>
      <c r="K99" s="22" t="s">
        <v>10</v>
      </c>
      <c r="L99" s="39">
        <f t="shared" si="5"/>
        <v>32042.450980392157</v>
      </c>
      <c r="M99" s="39">
        <f t="shared" si="6"/>
        <v>71.590699391031563</v>
      </c>
      <c r="N99" s="40">
        <f t="shared" si="7"/>
        <v>31970.860281001125</v>
      </c>
    </row>
    <row r="100" spans="1:14" x14ac:dyDescent="0.2">
      <c r="A100" s="7" t="s">
        <v>203</v>
      </c>
      <c r="B100" s="8" t="s">
        <v>204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2">
        <f t="shared" si="4"/>
        <v>7.9000000000000001E-2</v>
      </c>
      <c r="H100" s="19">
        <v>6015</v>
      </c>
      <c r="I100" s="20">
        <v>2.0350000000000001</v>
      </c>
      <c r="J100" s="21">
        <v>372538</v>
      </c>
      <c r="K100" s="22">
        <v>38340.699999999997</v>
      </c>
      <c r="L100" s="39">
        <f t="shared" si="5"/>
        <v>30006.487488415201</v>
      </c>
      <c r="M100" s="39">
        <f t="shared" si="6"/>
        <v>1981.8780889621087</v>
      </c>
      <c r="N100" s="40">
        <f t="shared" si="7"/>
        <v>28024.609399453093</v>
      </c>
    </row>
    <row r="101" spans="1:14" x14ac:dyDescent="0.2">
      <c r="A101" s="7" t="s">
        <v>205</v>
      </c>
      <c r="B101" s="8" t="s">
        <v>206</v>
      </c>
      <c r="C101" s="9">
        <v>37346</v>
      </c>
      <c r="D101" s="10">
        <v>13</v>
      </c>
      <c r="E101" s="17">
        <v>31979</v>
      </c>
      <c r="F101" s="18">
        <v>0.192</v>
      </c>
      <c r="G101" s="12">
        <f t="shared" si="4"/>
        <v>0.192</v>
      </c>
      <c r="H101" s="19">
        <v>2615.3000000000002</v>
      </c>
      <c r="I101" s="20">
        <v>0.64300000000000002</v>
      </c>
      <c r="J101" s="21">
        <v>46575</v>
      </c>
      <c r="K101" s="22">
        <v>42099.5</v>
      </c>
      <c r="L101" s="39">
        <f t="shared" si="5"/>
        <v>26828.020134228191</v>
      </c>
      <c r="M101" s="39">
        <f t="shared" si="6"/>
        <v>1591.783323189288</v>
      </c>
      <c r="N101" s="40">
        <f t="shared" si="7"/>
        <v>25236.236811038903</v>
      </c>
    </row>
    <row r="102" spans="1:14" x14ac:dyDescent="0.2">
      <c r="A102" s="7" t="s">
        <v>207</v>
      </c>
      <c r="B102" s="8" t="s">
        <v>208</v>
      </c>
      <c r="C102" s="9">
        <v>62600</v>
      </c>
      <c r="D102" s="10">
        <v>-13</v>
      </c>
      <c r="E102" s="17">
        <v>31856</v>
      </c>
      <c r="F102" s="18">
        <v>-0.1</v>
      </c>
      <c r="G102" s="12">
        <f t="shared" si="4"/>
        <v>-0.1</v>
      </c>
      <c r="H102" s="19">
        <v>6434</v>
      </c>
      <c r="I102" s="20">
        <v>4.1550000000000002</v>
      </c>
      <c r="J102" s="21">
        <v>83216</v>
      </c>
      <c r="K102" s="22">
        <v>200334.1</v>
      </c>
      <c r="L102" s="39">
        <f t="shared" si="5"/>
        <v>35395.555555555555</v>
      </c>
      <c r="M102" s="39">
        <f t="shared" si="6"/>
        <v>1248.1086323957322</v>
      </c>
      <c r="N102" s="40">
        <f t="shared" si="7"/>
        <v>34147.44692315982</v>
      </c>
    </row>
    <row r="103" spans="1:14" x14ac:dyDescent="0.2">
      <c r="A103" s="7" t="s">
        <v>209</v>
      </c>
      <c r="B103" s="8" t="s">
        <v>210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2">
        <f t="shared" si="4"/>
        <v>4.4999999999999998E-2</v>
      </c>
      <c r="H103" s="19">
        <v>2291.9</v>
      </c>
      <c r="I103" s="20">
        <v>-5.3999999999999999E-2</v>
      </c>
      <c r="J103" s="21">
        <v>158506.79999999999</v>
      </c>
      <c r="K103" s="22" t="s">
        <v>10</v>
      </c>
      <c r="L103" s="39">
        <f t="shared" si="5"/>
        <v>30017.033492822968</v>
      </c>
      <c r="M103" s="39">
        <f t="shared" si="6"/>
        <v>2422.727272727273</v>
      </c>
      <c r="N103" s="40">
        <f t="shared" si="7"/>
        <v>27594.306220095696</v>
      </c>
    </row>
    <row r="104" spans="1:14" x14ac:dyDescent="0.2">
      <c r="A104" s="7" t="s">
        <v>211</v>
      </c>
      <c r="B104" s="8" t="s">
        <v>212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2">
        <f t="shared" si="4"/>
        <v>6.9000000000000006E-2</v>
      </c>
      <c r="H104" s="19">
        <v>1908</v>
      </c>
      <c r="I104" s="20">
        <v>4.5469999999999997</v>
      </c>
      <c r="J104" s="21">
        <v>55493</v>
      </c>
      <c r="K104" s="22">
        <v>21144.9</v>
      </c>
      <c r="L104" s="39">
        <f t="shared" si="5"/>
        <v>28860.617399438728</v>
      </c>
      <c r="M104" s="39">
        <f t="shared" si="6"/>
        <v>343.96971335857222</v>
      </c>
      <c r="N104" s="40">
        <f t="shared" si="7"/>
        <v>28516.647686080156</v>
      </c>
    </row>
    <row r="105" spans="1:14" x14ac:dyDescent="0.2">
      <c r="A105" s="7" t="s">
        <v>213</v>
      </c>
      <c r="B105" s="8" t="s">
        <v>214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2">
        <f t="shared" si="4"/>
        <v>0.11599999999999999</v>
      </c>
      <c r="H105" s="19">
        <v>2368</v>
      </c>
      <c r="I105" s="20">
        <v>3.964</v>
      </c>
      <c r="J105" s="21">
        <v>67173</v>
      </c>
      <c r="K105" s="22">
        <v>140412.20000000001</v>
      </c>
      <c r="L105" s="39">
        <f t="shared" si="5"/>
        <v>27399.641577060931</v>
      </c>
      <c r="M105" s="39">
        <f t="shared" si="6"/>
        <v>477.03464947622882</v>
      </c>
      <c r="N105" s="40">
        <f t="shared" si="7"/>
        <v>26922.606927584704</v>
      </c>
    </row>
    <row r="106" spans="1:14" x14ac:dyDescent="0.2">
      <c r="A106" s="7" t="s">
        <v>215</v>
      </c>
      <c r="B106" s="8" t="s">
        <v>216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2">
        <f t="shared" si="4"/>
        <v>6.7000000000000004E-2</v>
      </c>
      <c r="H106" s="19">
        <v>4464</v>
      </c>
      <c r="I106" s="20">
        <v>0.51200000000000001</v>
      </c>
      <c r="J106" s="21">
        <v>53831</v>
      </c>
      <c r="K106" s="22" t="s">
        <v>10</v>
      </c>
      <c r="L106" s="39">
        <f t="shared" si="5"/>
        <v>28491.096532333646</v>
      </c>
      <c r="M106" s="39">
        <f t="shared" si="6"/>
        <v>2952.3809523809523</v>
      </c>
      <c r="N106" s="40">
        <f t="shared" si="7"/>
        <v>25538.715579952695</v>
      </c>
    </row>
    <row r="107" spans="1:14" x14ac:dyDescent="0.2">
      <c r="A107" s="7" t="s">
        <v>217</v>
      </c>
      <c r="B107" s="8" t="s">
        <v>218</v>
      </c>
      <c r="C107" s="9">
        <v>36000</v>
      </c>
      <c r="D107" s="10">
        <v>45</v>
      </c>
      <c r="E107" s="17">
        <v>30391</v>
      </c>
      <c r="F107" s="18">
        <v>0.495</v>
      </c>
      <c r="G107" s="12">
        <f t="shared" si="4"/>
        <v>0.495</v>
      </c>
      <c r="H107" s="19">
        <v>14135</v>
      </c>
      <c r="I107" s="20">
        <v>1.778</v>
      </c>
      <c r="J107" s="21">
        <v>43376</v>
      </c>
      <c r="K107" s="22">
        <v>45739.4</v>
      </c>
      <c r="L107" s="39">
        <f t="shared" si="5"/>
        <v>20328.428093645485</v>
      </c>
      <c r="M107" s="39">
        <f t="shared" si="6"/>
        <v>5088.1929445644346</v>
      </c>
      <c r="N107" s="40">
        <f t="shared" si="7"/>
        <v>15240.235149081051</v>
      </c>
    </row>
    <row r="108" spans="1:14" x14ac:dyDescent="0.2">
      <c r="A108" s="7" t="s">
        <v>219</v>
      </c>
      <c r="B108" s="8" t="s">
        <v>220</v>
      </c>
      <c r="C108" s="9">
        <v>30400</v>
      </c>
      <c r="D108" s="10" t="s">
        <v>10</v>
      </c>
      <c r="E108" s="17">
        <v>30282</v>
      </c>
      <c r="F108" s="18">
        <v>4.8000000000000001E-2</v>
      </c>
      <c r="G108" s="12">
        <f t="shared" si="4"/>
        <v>4.8000000000000001E-2</v>
      </c>
      <c r="H108" s="19">
        <v>2523</v>
      </c>
      <c r="I108" s="20">
        <v>0.22700000000000001</v>
      </c>
      <c r="J108" s="21">
        <v>104233</v>
      </c>
      <c r="K108" s="22">
        <v>36126.699999999997</v>
      </c>
      <c r="L108" s="39">
        <f t="shared" si="5"/>
        <v>28895.038167938928</v>
      </c>
      <c r="M108" s="39">
        <f t="shared" si="6"/>
        <v>2056.2347188264057</v>
      </c>
      <c r="N108" s="40">
        <f t="shared" si="7"/>
        <v>26838.803449112522</v>
      </c>
    </row>
    <row r="109" spans="1:14" x14ac:dyDescent="0.2">
      <c r="A109" s="7" t="s">
        <v>221</v>
      </c>
      <c r="B109" s="8" t="s">
        <v>222</v>
      </c>
      <c r="C109" s="9">
        <v>48410</v>
      </c>
      <c r="D109" s="10">
        <v>-13</v>
      </c>
      <c r="E109" s="17">
        <v>30215.4</v>
      </c>
      <c r="F109" s="18">
        <v>-0.08</v>
      </c>
      <c r="G109" s="12">
        <f t="shared" si="4"/>
        <v>-0.08</v>
      </c>
      <c r="H109" s="19">
        <v>943.5</v>
      </c>
      <c r="I109" s="20">
        <v>231.78299999999999</v>
      </c>
      <c r="J109" s="21">
        <v>8989.2999999999993</v>
      </c>
      <c r="K109" s="22">
        <v>685.7</v>
      </c>
      <c r="L109" s="39">
        <f t="shared" si="5"/>
        <v>32842.82608695652</v>
      </c>
      <c r="M109" s="39">
        <f t="shared" si="6"/>
        <v>4.053131027609405</v>
      </c>
      <c r="N109" s="40">
        <f t="shared" si="7"/>
        <v>32838.772955928907</v>
      </c>
    </row>
    <row r="110" spans="1:14" x14ac:dyDescent="0.2">
      <c r="A110" s="7" t="s">
        <v>223</v>
      </c>
      <c r="B110" s="8" t="s">
        <v>224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2">
        <f t="shared" si="4"/>
        <v>0.16600000000000001</v>
      </c>
      <c r="H110" s="19">
        <v>3229</v>
      </c>
      <c r="I110" s="20">
        <v>0.60199999999999998</v>
      </c>
      <c r="J110" s="21">
        <v>37653</v>
      </c>
      <c r="K110" s="22">
        <v>45821</v>
      </c>
      <c r="L110" s="39">
        <f t="shared" si="5"/>
        <v>25810.46312178388</v>
      </c>
      <c r="M110" s="39">
        <f t="shared" si="6"/>
        <v>2015.6054931335832</v>
      </c>
      <c r="N110" s="40">
        <f t="shared" si="7"/>
        <v>23794.857628650298</v>
      </c>
    </row>
    <row r="111" spans="1:14" x14ac:dyDescent="0.2">
      <c r="A111" s="7" t="s">
        <v>225</v>
      </c>
      <c r="B111" s="8" t="s">
        <v>226</v>
      </c>
      <c r="C111" s="9">
        <v>20100</v>
      </c>
      <c r="D111" s="10">
        <v>4</v>
      </c>
      <c r="E111" s="17">
        <v>29676.799999999999</v>
      </c>
      <c r="F111" s="18">
        <v>0.107</v>
      </c>
      <c r="G111" s="12">
        <f t="shared" si="4"/>
        <v>0.107</v>
      </c>
      <c r="H111" s="19">
        <v>716.2</v>
      </c>
      <c r="I111" s="20">
        <v>0.78200000000000003</v>
      </c>
      <c r="J111" s="21">
        <v>17784.400000000001</v>
      </c>
      <c r="K111" s="22">
        <v>6564.4</v>
      </c>
      <c r="L111" s="39">
        <f t="shared" si="5"/>
        <v>26808.310749774166</v>
      </c>
      <c r="M111" s="39">
        <f t="shared" si="6"/>
        <v>401.90796857463528</v>
      </c>
      <c r="N111" s="40">
        <f t="shared" si="7"/>
        <v>26406.402781199529</v>
      </c>
    </row>
    <row r="112" spans="1:14" x14ac:dyDescent="0.2">
      <c r="A112" s="7" t="s">
        <v>227</v>
      </c>
      <c r="B112" s="8" t="s">
        <v>228</v>
      </c>
      <c r="C112" s="9">
        <v>77400</v>
      </c>
      <c r="D112" s="10">
        <v>-2</v>
      </c>
      <c r="E112" s="17">
        <v>29625</v>
      </c>
      <c r="F112" s="18">
        <v>3.1E-2</v>
      </c>
      <c r="G112" s="12">
        <f t="shared" si="4"/>
        <v>3.1E-2</v>
      </c>
      <c r="H112" s="19">
        <v>7911</v>
      </c>
      <c r="I112" s="20">
        <v>0.311</v>
      </c>
      <c r="J112" s="21">
        <v>39801</v>
      </c>
      <c r="K112" s="22">
        <v>137516.70000000001</v>
      </c>
      <c r="L112" s="39">
        <f t="shared" si="5"/>
        <v>28734.23860329777</v>
      </c>
      <c r="M112" s="39">
        <f t="shared" si="6"/>
        <v>6034.3249427917626</v>
      </c>
      <c r="N112" s="40">
        <f t="shared" si="7"/>
        <v>22699.913660506008</v>
      </c>
    </row>
    <row r="113" spans="1:14" x14ac:dyDescent="0.2">
      <c r="A113" s="7" t="s">
        <v>229</v>
      </c>
      <c r="B113" s="8" t="s">
        <v>230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2">
        <f t="shared" si="4"/>
        <v>-6.9999999999999993E-3</v>
      </c>
      <c r="H113" s="19">
        <v>783</v>
      </c>
      <c r="I113" s="20">
        <v>-0.23</v>
      </c>
      <c r="J113" s="21">
        <v>272167</v>
      </c>
      <c r="K113" s="22" t="s">
        <v>10</v>
      </c>
      <c r="L113" s="39">
        <f t="shared" si="5"/>
        <v>29329.305135951661</v>
      </c>
      <c r="M113" s="39">
        <f t="shared" si="6"/>
        <v>1016.8831168831168</v>
      </c>
      <c r="N113" s="40">
        <f t="shared" si="7"/>
        <v>28312.422019068545</v>
      </c>
    </row>
    <row r="114" spans="1:14" x14ac:dyDescent="0.2">
      <c r="A114" s="7" t="s">
        <v>231</v>
      </c>
      <c r="B114" s="8" t="s">
        <v>232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2">
        <f t="shared" si="4"/>
        <v>-6.0999999999999999E-2</v>
      </c>
      <c r="H114" s="19">
        <v>55.5</v>
      </c>
      <c r="I114" s="20">
        <v>7.6719999999999997</v>
      </c>
      <c r="J114" s="21">
        <v>7824.7</v>
      </c>
      <c r="K114" s="22">
        <v>739.5</v>
      </c>
      <c r="L114" s="39">
        <f t="shared" si="5"/>
        <v>29417.145899893501</v>
      </c>
      <c r="M114" s="39">
        <f t="shared" si="6"/>
        <v>6.3999077490774905</v>
      </c>
      <c r="N114" s="40">
        <f t="shared" si="7"/>
        <v>29410.745992144424</v>
      </c>
    </row>
    <row r="115" spans="1:14" x14ac:dyDescent="0.2">
      <c r="A115" s="7" t="s">
        <v>233</v>
      </c>
      <c r="B115" s="8" t="s">
        <v>234</v>
      </c>
      <c r="C115" s="9">
        <v>3266</v>
      </c>
      <c r="D115" s="10">
        <v>22</v>
      </c>
      <c r="E115" s="17">
        <v>27186.1</v>
      </c>
      <c r="F115" s="18">
        <v>0.248</v>
      </c>
      <c r="G115" s="12">
        <f t="shared" si="4"/>
        <v>0.248</v>
      </c>
      <c r="H115" s="19">
        <v>128.30000000000001</v>
      </c>
      <c r="I115" s="20">
        <v>-0.69099999999999995</v>
      </c>
      <c r="J115" s="21">
        <v>8005.4</v>
      </c>
      <c r="K115" s="22">
        <v>3732</v>
      </c>
      <c r="L115" s="39">
        <f t="shared" si="5"/>
        <v>21783.733974358973</v>
      </c>
      <c r="M115" s="39">
        <f t="shared" si="6"/>
        <v>415.21035598705498</v>
      </c>
      <c r="N115" s="40">
        <f t="shared" si="7"/>
        <v>21368.523618371917</v>
      </c>
    </row>
    <row r="116" spans="1:14" x14ac:dyDescent="0.2">
      <c r="A116" s="7" t="s">
        <v>235</v>
      </c>
      <c r="B116" s="8" t="s">
        <v>236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2">
        <f t="shared" si="4"/>
        <v>6.7000000000000004E-2</v>
      </c>
      <c r="H116" s="19">
        <v>2909</v>
      </c>
      <c r="I116" s="20">
        <v>0.437</v>
      </c>
      <c r="J116" s="21">
        <v>31864</v>
      </c>
      <c r="K116" s="22">
        <v>51390.1</v>
      </c>
      <c r="L116" s="39">
        <f t="shared" si="5"/>
        <v>25358.950328022493</v>
      </c>
      <c r="M116" s="39">
        <f t="shared" si="6"/>
        <v>2024.3562978427278</v>
      </c>
      <c r="N116" s="40">
        <f t="shared" si="7"/>
        <v>23334.594030179764</v>
      </c>
    </row>
    <row r="117" spans="1:14" x14ac:dyDescent="0.2">
      <c r="A117" s="7" t="s">
        <v>237</v>
      </c>
      <c r="B117" s="8" t="s">
        <v>238</v>
      </c>
      <c r="C117" s="9">
        <v>39000</v>
      </c>
      <c r="D117" s="10">
        <v>-1</v>
      </c>
      <c r="E117" s="17">
        <v>26259</v>
      </c>
      <c r="F117" s="18">
        <v>1E-3</v>
      </c>
      <c r="G117" s="12">
        <f t="shared" si="4"/>
        <v>1E-3</v>
      </c>
      <c r="H117" s="19">
        <v>-10229</v>
      </c>
      <c r="I117" s="20">
        <v>-1.93</v>
      </c>
      <c r="J117" s="21">
        <v>103627</v>
      </c>
      <c r="K117" s="22">
        <v>39814.6</v>
      </c>
      <c r="L117" s="39">
        <f t="shared" si="5"/>
        <v>26232.767232767237</v>
      </c>
      <c r="M117" s="39">
        <f t="shared" si="6"/>
        <v>10998.924731182797</v>
      </c>
      <c r="N117" s="40">
        <f t="shared" si="7"/>
        <v>15233.84250158444</v>
      </c>
    </row>
    <row r="118" spans="1:14" x14ac:dyDescent="0.2">
      <c r="A118" s="7" t="s">
        <v>239</v>
      </c>
      <c r="B118" s="8" t="s">
        <v>240</v>
      </c>
      <c r="C118" s="9">
        <v>80000</v>
      </c>
      <c r="D118" s="10">
        <v>1</v>
      </c>
      <c r="E118" s="17">
        <v>25938</v>
      </c>
      <c r="F118" s="18">
        <v>2E-3</v>
      </c>
      <c r="G118" s="12">
        <f t="shared" si="4"/>
        <v>2E-3</v>
      </c>
      <c r="H118" s="19">
        <v>3381</v>
      </c>
      <c r="I118" s="20">
        <v>0.157</v>
      </c>
      <c r="J118" s="21">
        <v>62729</v>
      </c>
      <c r="K118" s="22">
        <v>72171.7</v>
      </c>
      <c r="L118" s="39">
        <f t="shared" si="5"/>
        <v>25886.22754491018</v>
      </c>
      <c r="M118" s="39">
        <f t="shared" si="6"/>
        <v>2922.2126188418324</v>
      </c>
      <c r="N118" s="40">
        <f t="shared" si="7"/>
        <v>22964.014926068347</v>
      </c>
    </row>
    <row r="119" spans="1:14" x14ac:dyDescent="0.2">
      <c r="A119" s="7" t="s">
        <v>241</v>
      </c>
      <c r="B119" s="8" t="s">
        <v>242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2">
        <f t="shared" si="4"/>
        <v>7.400000000000001E-2</v>
      </c>
      <c r="H119" s="19">
        <v>7096</v>
      </c>
      <c r="I119" s="20">
        <v>0.14099999999999999</v>
      </c>
      <c r="J119" s="21">
        <v>467374</v>
      </c>
      <c r="K119" s="22">
        <v>77116.5</v>
      </c>
      <c r="L119" s="39">
        <f t="shared" si="5"/>
        <v>23999.068901303537</v>
      </c>
      <c r="M119" s="39">
        <f t="shared" si="6"/>
        <v>6219.1060473269063</v>
      </c>
      <c r="N119" s="40">
        <f t="shared" si="7"/>
        <v>17779.962853976631</v>
      </c>
    </row>
    <row r="120" spans="1:14" x14ac:dyDescent="0.2">
      <c r="A120" s="7" t="s">
        <v>243</v>
      </c>
      <c r="B120" s="8" t="s">
        <v>244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2">
        <f t="shared" si="4"/>
        <v>3.6000000000000004E-2</v>
      </c>
      <c r="H120" s="19">
        <v>1108</v>
      </c>
      <c r="I120" s="20">
        <v>-0.28399999999999997</v>
      </c>
      <c r="J120" s="21">
        <v>19194</v>
      </c>
      <c r="K120" s="22">
        <v>7388.4</v>
      </c>
      <c r="L120" s="39">
        <f t="shared" si="5"/>
        <v>24844.594594594593</v>
      </c>
      <c r="M120" s="39">
        <f t="shared" si="6"/>
        <v>1547.4860335195531</v>
      </c>
      <c r="N120" s="40">
        <f t="shared" si="7"/>
        <v>23297.108561075042</v>
      </c>
    </row>
    <row r="121" spans="1:14" x14ac:dyDescent="0.2">
      <c r="A121" s="7" t="s">
        <v>245</v>
      </c>
      <c r="B121" s="8" t="s">
        <v>246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2">
        <f t="shared" si="4"/>
        <v>9.1999999999999998E-2</v>
      </c>
      <c r="H121" s="19">
        <v>1589.5</v>
      </c>
      <c r="I121" s="20">
        <v>3.3000000000000002E-2</v>
      </c>
      <c r="J121" s="21">
        <v>13204</v>
      </c>
      <c r="K121" s="22">
        <v>30960.6</v>
      </c>
      <c r="L121" s="39">
        <f t="shared" si="5"/>
        <v>23466.117216117214</v>
      </c>
      <c r="M121" s="39">
        <f t="shared" si="6"/>
        <v>1538.7221684414328</v>
      </c>
      <c r="N121" s="40">
        <f t="shared" si="7"/>
        <v>21927.395047675782</v>
      </c>
    </row>
    <row r="122" spans="1:14" x14ac:dyDescent="0.2">
      <c r="A122" s="7" t="s">
        <v>247</v>
      </c>
      <c r="B122" s="8" t="s">
        <v>248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2">
        <f t="shared" si="4"/>
        <v>0.23800000000000002</v>
      </c>
      <c r="H122" s="19">
        <v>2360.8000000000002</v>
      </c>
      <c r="I122" s="20">
        <v>0.79</v>
      </c>
      <c r="J122" s="21">
        <v>17920.599999999999</v>
      </c>
      <c r="K122" s="22">
        <v>17784</v>
      </c>
      <c r="L122" s="39">
        <f t="shared" si="5"/>
        <v>20248.222940226169</v>
      </c>
      <c r="M122" s="39">
        <f t="shared" si="6"/>
        <v>1318.8826815642458</v>
      </c>
      <c r="N122" s="40">
        <f t="shared" si="7"/>
        <v>18929.340258661923</v>
      </c>
    </row>
    <row r="123" spans="1:14" x14ac:dyDescent="0.2">
      <c r="A123" s="7" t="s">
        <v>249</v>
      </c>
      <c r="B123" s="8" t="s">
        <v>250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2">
        <f t="shared" si="4"/>
        <v>0.10400000000000001</v>
      </c>
      <c r="H123" s="19">
        <v>4518.3</v>
      </c>
      <c r="I123" s="20">
        <v>0.56599999999999995</v>
      </c>
      <c r="J123" s="21">
        <v>24156.400000000001</v>
      </c>
      <c r="K123" s="22">
        <v>92449.2</v>
      </c>
      <c r="L123" s="39">
        <f t="shared" si="5"/>
        <v>22390.85144927536</v>
      </c>
      <c r="M123" s="39">
        <f t="shared" si="6"/>
        <v>2885.2490421455941</v>
      </c>
      <c r="N123" s="40">
        <f t="shared" si="7"/>
        <v>19505.602407129765</v>
      </c>
    </row>
    <row r="124" spans="1:14" x14ac:dyDescent="0.2">
      <c r="A124" s="7" t="s">
        <v>251</v>
      </c>
      <c r="B124" s="8" t="s">
        <v>252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2">
        <f t="shared" si="4"/>
        <v>2.2280000000000002</v>
      </c>
      <c r="H124" s="19">
        <v>1751</v>
      </c>
      <c r="I124" s="20" t="s">
        <v>10</v>
      </c>
      <c r="J124" s="21">
        <v>33921</v>
      </c>
      <c r="K124" s="22">
        <v>17252.5</v>
      </c>
      <c r="L124" s="39">
        <f t="shared" si="5"/>
        <v>7607.1871127633203</v>
      </c>
      <c r="M124" s="39" t="e">
        <f t="shared" si="6"/>
        <v>#VALUE!</v>
      </c>
      <c r="N124" s="40" t="e">
        <f t="shared" si="7"/>
        <v>#VALUE!</v>
      </c>
    </row>
    <row r="125" spans="1:14" x14ac:dyDescent="0.2">
      <c r="A125" s="7" t="s">
        <v>253</v>
      </c>
      <c r="B125" s="8" t="s">
        <v>254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2">
        <f t="shared" si="4"/>
        <v>7.400000000000001E-2</v>
      </c>
      <c r="H125" s="19">
        <v>3232</v>
      </c>
      <c r="I125" s="20" t="s">
        <v>10</v>
      </c>
      <c r="J125" s="21">
        <v>43908.4</v>
      </c>
      <c r="K125" s="22">
        <v>134355.9</v>
      </c>
      <c r="L125" s="39">
        <f t="shared" si="5"/>
        <v>22863.780260707634</v>
      </c>
      <c r="M125" s="39" t="e">
        <f t="shared" si="6"/>
        <v>#VALUE!</v>
      </c>
      <c r="N125" s="40" t="e">
        <f t="shared" si="7"/>
        <v>#VALUE!</v>
      </c>
    </row>
    <row r="126" spans="1:14" x14ac:dyDescent="0.2">
      <c r="A126" s="7" t="s">
        <v>255</v>
      </c>
      <c r="B126" s="8" t="s">
        <v>256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2">
        <f t="shared" si="4"/>
        <v>0.16399999999999998</v>
      </c>
      <c r="H126" s="19">
        <v>2938</v>
      </c>
      <c r="I126" s="20">
        <v>0.32</v>
      </c>
      <c r="J126" s="21">
        <v>56232</v>
      </c>
      <c r="K126" s="22">
        <v>109215.3</v>
      </c>
      <c r="L126" s="39">
        <f t="shared" si="5"/>
        <v>20926.116838487975</v>
      </c>
      <c r="M126" s="39">
        <f t="shared" si="6"/>
        <v>2225.7575757575755</v>
      </c>
      <c r="N126" s="40">
        <f t="shared" si="7"/>
        <v>18700.359262730399</v>
      </c>
    </row>
    <row r="127" spans="1:14" x14ac:dyDescent="0.2">
      <c r="A127" s="7" t="s">
        <v>257</v>
      </c>
      <c r="B127" s="8" t="s">
        <v>258</v>
      </c>
      <c r="C127" s="9">
        <v>24900</v>
      </c>
      <c r="D127" s="10">
        <v>-4</v>
      </c>
      <c r="E127" s="17">
        <v>24175</v>
      </c>
      <c r="F127" s="18">
        <v>1E-3</v>
      </c>
      <c r="G127" s="12">
        <f t="shared" si="4"/>
        <v>1E-3</v>
      </c>
      <c r="H127" s="19">
        <v>407</v>
      </c>
      <c r="I127" s="20">
        <v>-8.4000000000000005E-2</v>
      </c>
      <c r="J127" s="21">
        <v>9186</v>
      </c>
      <c r="K127" s="22">
        <v>7597.8</v>
      </c>
      <c r="L127" s="39">
        <f t="shared" si="5"/>
        <v>24150.849150849153</v>
      </c>
      <c r="M127" s="39">
        <f t="shared" si="6"/>
        <v>444.32314410480348</v>
      </c>
      <c r="N127" s="40">
        <f t="shared" si="7"/>
        <v>23706.526006744349</v>
      </c>
    </row>
    <row r="128" spans="1:14" x14ac:dyDescent="0.2">
      <c r="A128" s="7" t="s">
        <v>259</v>
      </c>
      <c r="B128" s="8" t="s">
        <v>260</v>
      </c>
      <c r="C128" s="9">
        <v>30083</v>
      </c>
      <c r="D128" s="10">
        <v>-1</v>
      </c>
      <c r="E128" s="17">
        <v>24116</v>
      </c>
      <c r="F128" s="18">
        <v>0.04</v>
      </c>
      <c r="G128" s="12">
        <f t="shared" si="4"/>
        <v>0.04</v>
      </c>
      <c r="H128" s="19">
        <v>2666</v>
      </c>
      <c r="I128" s="20">
        <v>-0.128</v>
      </c>
      <c r="J128" s="21">
        <v>145392</v>
      </c>
      <c r="K128" s="22">
        <v>65488.1</v>
      </c>
      <c r="L128" s="39">
        <f t="shared" si="5"/>
        <v>23188.461538461539</v>
      </c>
      <c r="M128" s="39">
        <f t="shared" si="6"/>
        <v>3057.3394495412845</v>
      </c>
      <c r="N128" s="40">
        <f t="shared" si="7"/>
        <v>20131.122088920256</v>
      </c>
    </row>
    <row r="129" spans="1:14" x14ac:dyDescent="0.2">
      <c r="A129" s="7" t="s">
        <v>261</v>
      </c>
      <c r="B129" s="8" t="s">
        <v>262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2">
        <f t="shared" si="4"/>
        <v>0.16399999999999998</v>
      </c>
      <c r="H129" s="19">
        <v>1656</v>
      </c>
      <c r="I129" s="20" t="s">
        <v>10</v>
      </c>
      <c r="J129" s="21">
        <v>25982</v>
      </c>
      <c r="K129" s="22">
        <v>25565.5</v>
      </c>
      <c r="L129" s="39">
        <f t="shared" si="5"/>
        <v>20614.261168384881</v>
      </c>
      <c r="M129" s="39" t="e">
        <f t="shared" si="6"/>
        <v>#VALUE!</v>
      </c>
      <c r="N129" s="40" t="e">
        <f t="shared" si="7"/>
        <v>#VALUE!</v>
      </c>
    </row>
    <row r="130" spans="1:14" x14ac:dyDescent="0.2">
      <c r="A130" s="7" t="s">
        <v>263</v>
      </c>
      <c r="B130" s="8" t="s">
        <v>264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2">
        <f t="shared" si="4"/>
        <v>0.16399999999999998</v>
      </c>
      <c r="H130" s="19">
        <v>2141</v>
      </c>
      <c r="I130" s="20">
        <v>1.143</v>
      </c>
      <c r="J130" s="21">
        <v>19062</v>
      </c>
      <c r="K130" s="22">
        <v>24839.1</v>
      </c>
      <c r="L130" s="39">
        <f t="shared" si="5"/>
        <v>20421.821305841924</v>
      </c>
      <c r="M130" s="39">
        <f t="shared" si="6"/>
        <v>999.06672888474111</v>
      </c>
      <c r="N130" s="40">
        <f t="shared" si="7"/>
        <v>19422.754576957184</v>
      </c>
    </row>
    <row r="131" spans="1:14" x14ac:dyDescent="0.2">
      <c r="A131" s="7" t="s">
        <v>265</v>
      </c>
      <c r="B131" s="8" t="s">
        <v>266</v>
      </c>
      <c r="C131" s="9">
        <v>21500</v>
      </c>
      <c r="D131" s="10">
        <v>1</v>
      </c>
      <c r="E131" s="17">
        <v>23747</v>
      </c>
      <c r="F131" s="18">
        <v>3.9E-2</v>
      </c>
      <c r="G131" s="12">
        <f t="shared" si="4"/>
        <v>3.9E-2</v>
      </c>
      <c r="H131" s="19">
        <v>8394</v>
      </c>
      <c r="I131" s="20">
        <v>3.242</v>
      </c>
      <c r="J131" s="21">
        <v>66416</v>
      </c>
      <c r="K131" s="22">
        <v>118220.4</v>
      </c>
      <c r="L131" s="39">
        <f t="shared" si="5"/>
        <v>22855.630413859482</v>
      </c>
      <c r="M131" s="39">
        <f t="shared" si="6"/>
        <v>1978.7835926449789</v>
      </c>
      <c r="N131" s="40">
        <f t="shared" si="7"/>
        <v>20876.846821214502</v>
      </c>
    </row>
    <row r="132" spans="1:14" x14ac:dyDescent="0.2">
      <c r="A132" s="7" t="s">
        <v>267</v>
      </c>
      <c r="B132" s="8" t="s">
        <v>268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2">
        <f t="shared" ref="G132:G195" si="8">IF(F132="-","",F132)</f>
        <v>0.20800000000000002</v>
      </c>
      <c r="H132" s="19">
        <v>2195.1</v>
      </c>
      <c r="I132" s="20">
        <v>0.31</v>
      </c>
      <c r="J132" s="21">
        <v>25482.400000000001</v>
      </c>
      <c r="K132" s="22">
        <v>23630.400000000001</v>
      </c>
      <c r="L132" s="39">
        <f t="shared" ref="L132:L195" si="9">E132/(100%+F132)</f>
        <v>19450.082781456957</v>
      </c>
      <c r="M132" s="39">
        <f t="shared" ref="M132:M195" si="10">H132/(100%+I132)</f>
        <v>1675.6488549618318</v>
      </c>
      <c r="N132" s="40">
        <f t="shared" ref="N132:N195" si="11">L132-M132</f>
        <v>17774.433926495123</v>
      </c>
    </row>
    <row r="133" spans="1:14" x14ac:dyDescent="0.2">
      <c r="A133" s="7" t="s">
        <v>269</v>
      </c>
      <c r="B133" s="8" t="s">
        <v>270</v>
      </c>
      <c r="C133" s="9">
        <v>30286</v>
      </c>
      <c r="D133" s="10">
        <v>-5</v>
      </c>
      <c r="E133" s="17">
        <v>23495</v>
      </c>
      <c r="F133" s="18">
        <v>0.02</v>
      </c>
      <c r="G133" s="12">
        <f t="shared" si="8"/>
        <v>0.02</v>
      </c>
      <c r="H133" s="19">
        <v>2226</v>
      </c>
      <c r="I133" s="20">
        <v>1.6439999999999999</v>
      </c>
      <c r="J133" s="21">
        <v>116914</v>
      </c>
      <c r="K133" s="22">
        <v>53466.3</v>
      </c>
      <c r="L133" s="39">
        <f t="shared" si="9"/>
        <v>23034.313725490196</v>
      </c>
      <c r="M133" s="39">
        <f t="shared" si="10"/>
        <v>841.90620272314675</v>
      </c>
      <c r="N133" s="40">
        <f t="shared" si="11"/>
        <v>22192.407522767047</v>
      </c>
    </row>
    <row r="134" spans="1:14" x14ac:dyDescent="0.2">
      <c r="A134" s="7" t="s">
        <v>271</v>
      </c>
      <c r="B134" s="8" t="s">
        <v>272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2">
        <f t="shared" si="8"/>
        <v>0.32799999999999996</v>
      </c>
      <c r="H134" s="19">
        <v>-1733</v>
      </c>
      <c r="I134" s="20">
        <v>-2.2480000000000002</v>
      </c>
      <c r="J134" s="21">
        <v>70256</v>
      </c>
      <c r="K134" s="22">
        <v>12946.6</v>
      </c>
      <c r="L134" s="39">
        <f t="shared" si="9"/>
        <v>17652.861445783135</v>
      </c>
      <c r="M134" s="39">
        <f t="shared" si="10"/>
        <v>1388.6217948717947</v>
      </c>
      <c r="N134" s="40">
        <f t="shared" si="11"/>
        <v>16264.239650911341</v>
      </c>
    </row>
    <row r="135" spans="1:14" x14ac:dyDescent="0.2">
      <c r="A135" s="7" t="s">
        <v>273</v>
      </c>
      <c r="B135" s="8" t="s">
        <v>274</v>
      </c>
      <c r="C135" s="9">
        <v>53000</v>
      </c>
      <c r="D135" s="10">
        <v>-9</v>
      </c>
      <c r="E135" s="17">
        <v>23306</v>
      </c>
      <c r="F135" s="18">
        <v>0</v>
      </c>
      <c r="G135" s="12">
        <f t="shared" si="8"/>
        <v>0</v>
      </c>
      <c r="H135" s="19">
        <v>2012</v>
      </c>
      <c r="I135" s="20">
        <v>-6.2E-2</v>
      </c>
      <c r="J135" s="21">
        <v>33576</v>
      </c>
      <c r="K135" s="22">
        <v>18518.900000000001</v>
      </c>
      <c r="L135" s="39">
        <f t="shared" si="9"/>
        <v>23306</v>
      </c>
      <c r="M135" s="39">
        <f t="shared" si="10"/>
        <v>2144.9893390191901</v>
      </c>
      <c r="N135" s="40">
        <f t="shared" si="11"/>
        <v>21161.01066098081</v>
      </c>
    </row>
    <row r="136" spans="1:14" x14ac:dyDescent="0.2">
      <c r="A136" s="7" t="s">
        <v>275</v>
      </c>
      <c r="B136" s="8" t="s">
        <v>276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2">
        <f t="shared" si="8"/>
        <v>7.4999999999999997E-2</v>
      </c>
      <c r="H136" s="19">
        <v>5966</v>
      </c>
      <c r="I136" s="20">
        <v>-0.443</v>
      </c>
      <c r="J136" s="21">
        <v>59147</v>
      </c>
      <c r="K136" s="22">
        <v>120865.2</v>
      </c>
      <c r="L136" s="39">
        <f t="shared" si="9"/>
        <v>21239.069767441862</v>
      </c>
      <c r="M136" s="39">
        <f t="shared" si="10"/>
        <v>10710.951526032317</v>
      </c>
      <c r="N136" s="40">
        <f t="shared" si="11"/>
        <v>10528.118241409546</v>
      </c>
    </row>
    <row r="137" spans="1:14" x14ac:dyDescent="0.2">
      <c r="A137" s="7" t="s">
        <v>277</v>
      </c>
      <c r="B137" s="8" t="s">
        <v>278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2">
        <f t="shared" si="8"/>
        <v>2.6000000000000002E-2</v>
      </c>
      <c r="H137" s="19">
        <v>-1590.8</v>
      </c>
      <c r="I137" s="20">
        <v>-1.9279999999999999</v>
      </c>
      <c r="J137" s="21">
        <v>13501.2</v>
      </c>
      <c r="K137" s="22">
        <v>25021</v>
      </c>
      <c r="L137" s="39">
        <f t="shared" si="9"/>
        <v>22244.93177387914</v>
      </c>
      <c r="M137" s="39">
        <f t="shared" si="10"/>
        <v>1714.2241379310346</v>
      </c>
      <c r="N137" s="40">
        <f t="shared" si="11"/>
        <v>20530.707635948103</v>
      </c>
    </row>
    <row r="138" spans="1:14" x14ac:dyDescent="0.2">
      <c r="A138" s="7" t="s">
        <v>279</v>
      </c>
      <c r="B138" s="8" t="s">
        <v>280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2">
        <f t="shared" si="8"/>
        <v>6.5000000000000002E-2</v>
      </c>
      <c r="H138" s="19">
        <v>471</v>
      </c>
      <c r="I138" s="20">
        <v>-0.23200000000000001</v>
      </c>
      <c r="J138" s="21">
        <v>10904.5</v>
      </c>
      <c r="K138" s="22">
        <v>3756.8</v>
      </c>
      <c r="L138" s="39">
        <f t="shared" si="9"/>
        <v>21394.460093896712</v>
      </c>
      <c r="M138" s="39">
        <f t="shared" si="10"/>
        <v>613.28125</v>
      </c>
      <c r="N138" s="40">
        <f t="shared" si="11"/>
        <v>20781.178843896712</v>
      </c>
    </row>
    <row r="139" spans="1:14" x14ac:dyDescent="0.2">
      <c r="A139" s="7" t="s">
        <v>281</v>
      </c>
      <c r="B139" s="8" t="s">
        <v>282</v>
      </c>
      <c r="C139" s="9">
        <v>35400</v>
      </c>
      <c r="D139" s="10">
        <v>-4</v>
      </c>
      <c r="E139" s="17">
        <v>22732</v>
      </c>
      <c r="F139" s="18">
        <v>0.02</v>
      </c>
      <c r="G139" s="12">
        <f t="shared" si="8"/>
        <v>0.02</v>
      </c>
      <c r="H139" s="19">
        <v>-4864</v>
      </c>
      <c r="I139" s="20">
        <v>-2.972</v>
      </c>
      <c r="J139" s="21">
        <v>32686</v>
      </c>
      <c r="K139" s="22">
        <v>69023.7</v>
      </c>
      <c r="L139" s="39">
        <f t="shared" si="9"/>
        <v>22286.274509803919</v>
      </c>
      <c r="M139" s="39">
        <f t="shared" si="10"/>
        <v>2466.5314401622718</v>
      </c>
      <c r="N139" s="40">
        <f t="shared" si="11"/>
        <v>19819.743069641649</v>
      </c>
    </row>
    <row r="140" spans="1:14" x14ac:dyDescent="0.2">
      <c r="A140" s="7" t="s">
        <v>283</v>
      </c>
      <c r="B140" s="8" t="s">
        <v>284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2">
        <f t="shared" si="8"/>
        <v>8.5999999999999993E-2</v>
      </c>
      <c r="H140" s="19">
        <v>4920</v>
      </c>
      <c r="I140" s="20">
        <v>3.8860000000000001</v>
      </c>
      <c r="J140" s="21">
        <v>34986</v>
      </c>
      <c r="K140" s="22">
        <v>77895</v>
      </c>
      <c r="L140" s="39">
        <f t="shared" si="9"/>
        <v>20774.401473296501</v>
      </c>
      <c r="M140" s="39">
        <f t="shared" si="10"/>
        <v>1006.9586573884568</v>
      </c>
      <c r="N140" s="40">
        <f t="shared" si="11"/>
        <v>19767.442815908045</v>
      </c>
    </row>
    <row r="141" spans="1:14" x14ac:dyDescent="0.2">
      <c r="A141" s="7" t="s">
        <v>285</v>
      </c>
      <c r="B141" s="8" t="s">
        <v>286</v>
      </c>
      <c r="C141" s="9">
        <v>11000</v>
      </c>
      <c r="D141" s="10">
        <v>-23</v>
      </c>
      <c r="E141" s="17">
        <v>22127</v>
      </c>
      <c r="F141" s="18">
        <v>-0.152</v>
      </c>
      <c r="G141" s="12">
        <f t="shared" si="8"/>
        <v>-0.152</v>
      </c>
      <c r="H141" s="19">
        <v>5455</v>
      </c>
      <c r="I141" s="20">
        <v>0.17899999999999999</v>
      </c>
      <c r="J141" s="21">
        <v>63675</v>
      </c>
      <c r="K141" s="22">
        <v>82881</v>
      </c>
      <c r="L141" s="39">
        <f t="shared" si="9"/>
        <v>26093.16037735849</v>
      </c>
      <c r="M141" s="39">
        <f t="shared" si="10"/>
        <v>4626.8023748939777</v>
      </c>
      <c r="N141" s="40">
        <f t="shared" si="11"/>
        <v>21466.358002464513</v>
      </c>
    </row>
    <row r="142" spans="1:14" x14ac:dyDescent="0.2">
      <c r="A142" s="7" t="s">
        <v>287</v>
      </c>
      <c r="B142" s="8" t="s">
        <v>288</v>
      </c>
      <c r="C142" s="9">
        <v>199000</v>
      </c>
      <c r="D142" s="10">
        <v>19</v>
      </c>
      <c r="E142" s="17">
        <v>22095.4</v>
      </c>
      <c r="F142" s="18">
        <v>0.159</v>
      </c>
      <c r="G142" s="12">
        <f t="shared" si="8"/>
        <v>0.159</v>
      </c>
      <c r="H142" s="19">
        <v>86.3</v>
      </c>
      <c r="I142" s="20">
        <v>-0.33100000000000002</v>
      </c>
      <c r="J142" s="21">
        <v>12045.6</v>
      </c>
      <c r="K142" s="22">
        <v>4113.8999999999996</v>
      </c>
      <c r="L142" s="39">
        <f t="shared" si="9"/>
        <v>19064.193270060397</v>
      </c>
      <c r="M142" s="39">
        <f t="shared" si="10"/>
        <v>128.99850523168908</v>
      </c>
      <c r="N142" s="40">
        <f t="shared" si="11"/>
        <v>18935.19476482871</v>
      </c>
    </row>
    <row r="143" spans="1:14" x14ac:dyDescent="0.2">
      <c r="A143" s="7" t="s">
        <v>289</v>
      </c>
      <c r="B143" s="8" t="s">
        <v>290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2">
        <f t="shared" si="8"/>
        <v>4.4999999999999998E-2</v>
      </c>
      <c r="H143" s="19">
        <v>556.70000000000005</v>
      </c>
      <c r="I143" s="20">
        <v>2.1000000000000001E-2</v>
      </c>
      <c r="J143" s="21">
        <v>8519.7999999999993</v>
      </c>
      <c r="K143" s="22">
        <v>4964.7</v>
      </c>
      <c r="L143" s="39">
        <f t="shared" si="9"/>
        <v>21044.21052631579</v>
      </c>
      <c r="M143" s="39">
        <f t="shared" si="10"/>
        <v>545.24975514201776</v>
      </c>
      <c r="N143" s="40">
        <f t="shared" si="11"/>
        <v>20498.960771173774</v>
      </c>
    </row>
    <row r="144" spans="1:14" x14ac:dyDescent="0.2">
      <c r="A144" s="7" t="s">
        <v>291</v>
      </c>
      <c r="B144" s="8" t="s">
        <v>292</v>
      </c>
      <c r="C144" s="9">
        <v>58803</v>
      </c>
      <c r="D144" s="10" t="s">
        <v>10</v>
      </c>
      <c r="E144" s="17">
        <v>21965</v>
      </c>
      <c r="F144" s="18">
        <v>3.7999999999999999E-2</v>
      </c>
      <c r="G144" s="12">
        <f t="shared" si="8"/>
        <v>3.7999999999999999E-2</v>
      </c>
      <c r="H144" s="19">
        <v>2465</v>
      </c>
      <c r="I144" s="20">
        <v>-0.29299999999999998</v>
      </c>
      <c r="J144" s="21">
        <v>26243</v>
      </c>
      <c r="K144" s="22">
        <v>28690.1</v>
      </c>
      <c r="L144" s="39">
        <f t="shared" si="9"/>
        <v>21160.886319845857</v>
      </c>
      <c r="M144" s="39">
        <f t="shared" si="10"/>
        <v>3486.5629420084861</v>
      </c>
      <c r="N144" s="40">
        <f t="shared" si="11"/>
        <v>17674.323377837369</v>
      </c>
    </row>
    <row r="145" spans="1:14" x14ac:dyDescent="0.2">
      <c r="A145" s="7" t="s">
        <v>293</v>
      </c>
      <c r="B145" s="8" t="s">
        <v>294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2">
        <f t="shared" si="8"/>
        <v>4.0000000000000001E-3</v>
      </c>
      <c r="H145" s="19">
        <v>2920</v>
      </c>
      <c r="I145" s="20">
        <v>-0.36599999999999999</v>
      </c>
      <c r="J145" s="21">
        <v>140406</v>
      </c>
      <c r="K145" s="22">
        <v>37442.5</v>
      </c>
      <c r="L145" s="39">
        <f t="shared" si="9"/>
        <v>21671.314741035858</v>
      </c>
      <c r="M145" s="39">
        <f t="shared" si="10"/>
        <v>4605.6782334384861</v>
      </c>
      <c r="N145" s="40">
        <f t="shared" si="11"/>
        <v>17065.636507597374</v>
      </c>
    </row>
    <row r="146" spans="1:14" x14ac:dyDescent="0.2">
      <c r="A146" s="7" t="s">
        <v>295</v>
      </c>
      <c r="B146" s="8" t="s">
        <v>296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2">
        <f t="shared" si="8"/>
        <v>0.82499999999999996</v>
      </c>
      <c r="H146" s="19">
        <v>-976.1</v>
      </c>
      <c r="I146" s="20" t="s">
        <v>10</v>
      </c>
      <c r="J146" s="21">
        <v>29739.599999999999</v>
      </c>
      <c r="K146" s="22">
        <v>48337.8</v>
      </c>
      <c r="L146" s="39">
        <f t="shared" si="9"/>
        <v>11759.616438356165</v>
      </c>
      <c r="M146" s="39" t="e">
        <f t="shared" si="10"/>
        <v>#VALUE!</v>
      </c>
      <c r="N146" s="40" t="e">
        <f t="shared" si="11"/>
        <v>#VALUE!</v>
      </c>
    </row>
    <row r="147" spans="1:14" x14ac:dyDescent="0.2">
      <c r="A147" s="7" t="s">
        <v>297</v>
      </c>
      <c r="B147" s="8" t="s">
        <v>298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2">
        <f t="shared" si="8"/>
        <v>-6.0000000000000001E-3</v>
      </c>
      <c r="H147" s="19">
        <v>396</v>
      </c>
      <c r="I147" s="20">
        <v>-8.8999999999999996E-2</v>
      </c>
      <c r="J147" s="21">
        <v>10665.1</v>
      </c>
      <c r="K147" s="22">
        <v>3216.9</v>
      </c>
      <c r="L147" s="39">
        <f t="shared" si="9"/>
        <v>21542.052313883298</v>
      </c>
      <c r="M147" s="39">
        <f t="shared" si="10"/>
        <v>434.6871569703622</v>
      </c>
      <c r="N147" s="40">
        <f t="shared" si="11"/>
        <v>21107.365156912936</v>
      </c>
    </row>
    <row r="148" spans="1:14" x14ac:dyDescent="0.2">
      <c r="A148" s="7" t="s">
        <v>299</v>
      </c>
      <c r="B148" s="8" t="s">
        <v>300</v>
      </c>
      <c r="C148" s="9">
        <v>90000</v>
      </c>
      <c r="D148" s="10">
        <v>61</v>
      </c>
      <c r="E148" s="17">
        <v>21340.1</v>
      </c>
      <c r="F148" s="18">
        <v>0.502</v>
      </c>
      <c r="G148" s="12">
        <f t="shared" si="8"/>
        <v>0.502</v>
      </c>
      <c r="H148" s="19">
        <v>1063.2</v>
      </c>
      <c r="I148" s="20">
        <v>0.53800000000000003</v>
      </c>
      <c r="J148" s="21">
        <v>13456.8</v>
      </c>
      <c r="K148" s="22">
        <v>16607</v>
      </c>
      <c r="L148" s="39">
        <f t="shared" si="9"/>
        <v>14207.789613848201</v>
      </c>
      <c r="M148" s="39">
        <f t="shared" si="10"/>
        <v>691.28738621586479</v>
      </c>
      <c r="N148" s="40">
        <f t="shared" si="11"/>
        <v>13516.502227632336</v>
      </c>
    </row>
    <row r="149" spans="1:14" x14ac:dyDescent="0.2">
      <c r="A149" s="7" t="s">
        <v>301</v>
      </c>
      <c r="B149" s="8" t="s">
        <v>302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2">
        <f t="shared" si="8"/>
        <v>3.3000000000000002E-2</v>
      </c>
      <c r="H149" s="19">
        <v>1149.8</v>
      </c>
      <c r="I149" s="20">
        <v>-0.125</v>
      </c>
      <c r="J149" s="21">
        <v>11600.7</v>
      </c>
      <c r="K149" s="22">
        <v>8470.4</v>
      </c>
      <c r="L149" s="39">
        <f t="shared" si="9"/>
        <v>20472.894482091</v>
      </c>
      <c r="M149" s="39">
        <f t="shared" si="10"/>
        <v>1314.0571428571427</v>
      </c>
      <c r="N149" s="40">
        <f t="shared" si="11"/>
        <v>19158.837339233858</v>
      </c>
    </row>
    <row r="150" spans="1:14" x14ac:dyDescent="0.2">
      <c r="A150" s="7" t="s">
        <v>303</v>
      </c>
      <c r="B150" s="8" t="s">
        <v>304</v>
      </c>
      <c r="C150" s="9">
        <v>92000</v>
      </c>
      <c r="D150" s="10">
        <v>-8</v>
      </c>
      <c r="E150" s="17">
        <v>21037</v>
      </c>
      <c r="F150" s="18">
        <v>-0.01</v>
      </c>
      <c r="G150" s="12">
        <f t="shared" si="8"/>
        <v>-0.01</v>
      </c>
      <c r="H150" s="19">
        <v>-183</v>
      </c>
      <c r="I150" s="20">
        <v>-1.5229999999999999</v>
      </c>
      <c r="J150" s="21">
        <v>18347</v>
      </c>
      <c r="K150" s="22">
        <v>8454.6</v>
      </c>
      <c r="L150" s="39">
        <f t="shared" si="9"/>
        <v>21249.494949494951</v>
      </c>
      <c r="M150" s="39">
        <f t="shared" si="10"/>
        <v>349.90439770554497</v>
      </c>
      <c r="N150" s="40">
        <f t="shared" si="11"/>
        <v>20899.590551789406</v>
      </c>
    </row>
    <row r="151" spans="1:14" x14ac:dyDescent="0.2">
      <c r="A151" s="7" t="s">
        <v>305</v>
      </c>
      <c r="B151" s="8" t="s">
        <v>306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2">
        <f t="shared" si="8"/>
        <v>-7.9000000000000001E-2</v>
      </c>
      <c r="H151" s="19">
        <v>5924.3</v>
      </c>
      <c r="I151" s="20">
        <v>0.14099999999999999</v>
      </c>
      <c r="J151" s="21">
        <v>32811.199999999997</v>
      </c>
      <c r="K151" s="22">
        <v>145333.79999999999</v>
      </c>
      <c r="L151" s="39">
        <f t="shared" si="9"/>
        <v>22828.664495114008</v>
      </c>
      <c r="M151" s="39">
        <f t="shared" si="10"/>
        <v>5192.1998247151623</v>
      </c>
      <c r="N151" s="40">
        <f t="shared" si="11"/>
        <v>17636.464670398847</v>
      </c>
    </row>
    <row r="152" spans="1:14" x14ac:dyDescent="0.2">
      <c r="A152" s="7" t="s">
        <v>307</v>
      </c>
      <c r="B152" s="8" t="s">
        <v>308</v>
      </c>
      <c r="C152" s="9">
        <v>15000</v>
      </c>
      <c r="D152" s="10" t="s">
        <v>10</v>
      </c>
      <c r="E152" s="17">
        <v>20848</v>
      </c>
      <c r="F152" s="18">
        <v>0.18100000000000002</v>
      </c>
      <c r="G152" s="12">
        <f t="shared" si="8"/>
        <v>0.18100000000000002</v>
      </c>
      <c r="H152" s="19">
        <v>12259</v>
      </c>
      <c r="I152" s="20">
        <v>6.2450000000000001</v>
      </c>
      <c r="J152" s="21">
        <v>50124</v>
      </c>
      <c r="K152" s="22">
        <v>119034.7</v>
      </c>
      <c r="L152" s="39">
        <f t="shared" si="9"/>
        <v>17652.836579170194</v>
      </c>
      <c r="M152" s="39">
        <f t="shared" si="10"/>
        <v>1692.063492063492</v>
      </c>
      <c r="N152" s="40">
        <f t="shared" si="11"/>
        <v>15960.773087106703</v>
      </c>
    </row>
    <row r="153" spans="1:14" x14ac:dyDescent="0.2">
      <c r="A153" s="7" t="s">
        <v>309</v>
      </c>
      <c r="B153" s="8" t="s">
        <v>310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2">
        <f t="shared" si="8"/>
        <v>-9.3000000000000013E-2</v>
      </c>
      <c r="H153" s="19">
        <v>1907</v>
      </c>
      <c r="I153" s="20">
        <v>0.39</v>
      </c>
      <c r="J153" s="21">
        <v>23696</v>
      </c>
      <c r="K153" s="22">
        <v>42117.1</v>
      </c>
      <c r="L153" s="39">
        <f t="shared" si="9"/>
        <v>22886.438809261301</v>
      </c>
      <c r="M153" s="39">
        <f t="shared" si="10"/>
        <v>1371.9424460431653</v>
      </c>
      <c r="N153" s="40">
        <f t="shared" si="11"/>
        <v>21514.496363218135</v>
      </c>
    </row>
    <row r="154" spans="1:14" x14ac:dyDescent="0.2">
      <c r="A154" s="7" t="s">
        <v>311</v>
      </c>
      <c r="B154" s="8" t="s">
        <v>312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2">
        <f t="shared" si="8"/>
        <v>8.1000000000000003E-2</v>
      </c>
      <c r="H154" s="19">
        <v>675</v>
      </c>
      <c r="I154" s="20">
        <v>0.7</v>
      </c>
      <c r="J154" s="21">
        <v>29235</v>
      </c>
      <c r="K154" s="22">
        <v>13978.3</v>
      </c>
      <c r="L154" s="39">
        <f t="shared" si="9"/>
        <v>19099.907493061979</v>
      </c>
      <c r="M154" s="39">
        <f t="shared" si="10"/>
        <v>397.05882352941177</v>
      </c>
      <c r="N154" s="40">
        <f t="shared" si="11"/>
        <v>18702.848669532566</v>
      </c>
    </row>
    <row r="155" spans="1:14" x14ac:dyDescent="0.2">
      <c r="A155" s="7" t="s">
        <v>313</v>
      </c>
      <c r="B155" s="8" t="s">
        <v>314</v>
      </c>
      <c r="C155" s="9">
        <v>17000</v>
      </c>
      <c r="D155" s="10">
        <v>8</v>
      </c>
      <c r="E155" s="17">
        <v>20609</v>
      </c>
      <c r="F155" s="18">
        <v>0.12300000000000001</v>
      </c>
      <c r="G155" s="12">
        <f t="shared" si="8"/>
        <v>0.12300000000000001</v>
      </c>
      <c r="H155" s="19">
        <v>10301</v>
      </c>
      <c r="I155" s="20">
        <v>0.53800000000000003</v>
      </c>
      <c r="J155" s="21">
        <v>69225</v>
      </c>
      <c r="K155" s="22">
        <v>343774.2</v>
      </c>
      <c r="L155" s="39">
        <f t="shared" si="9"/>
        <v>18351.736420302761</v>
      </c>
      <c r="M155" s="39">
        <f t="shared" si="10"/>
        <v>6697.659297789337</v>
      </c>
      <c r="N155" s="40">
        <f t="shared" si="11"/>
        <v>11654.077122513423</v>
      </c>
    </row>
    <row r="156" spans="1:14" x14ac:dyDescent="0.2">
      <c r="A156" s="7" t="s">
        <v>315</v>
      </c>
      <c r="B156" s="8" t="s">
        <v>316</v>
      </c>
      <c r="C156" s="9">
        <v>11626</v>
      </c>
      <c r="D156" s="10">
        <v>76</v>
      </c>
      <c r="E156" s="17">
        <v>20571.599999999999</v>
      </c>
      <c r="F156" s="18">
        <v>0.627</v>
      </c>
      <c r="G156" s="12">
        <f t="shared" si="8"/>
        <v>0.627</v>
      </c>
      <c r="H156" s="19">
        <v>1695.8</v>
      </c>
      <c r="I156" s="20">
        <v>1.0920000000000001</v>
      </c>
      <c r="J156" s="21">
        <v>28566.2</v>
      </c>
      <c r="K156" s="22">
        <v>15513.8</v>
      </c>
      <c r="L156" s="39">
        <f t="shared" si="9"/>
        <v>12643.884449907804</v>
      </c>
      <c r="M156" s="39">
        <f t="shared" si="10"/>
        <v>810.61185468451242</v>
      </c>
      <c r="N156" s="40">
        <f t="shared" si="11"/>
        <v>11833.272595223292</v>
      </c>
    </row>
    <row r="157" spans="1:14" x14ac:dyDescent="0.2">
      <c r="A157" s="7" t="s">
        <v>317</v>
      </c>
      <c r="B157" s="8" t="s">
        <v>318</v>
      </c>
      <c r="C157" s="9">
        <v>12000</v>
      </c>
      <c r="D157" s="10">
        <v>15</v>
      </c>
      <c r="E157" s="17">
        <v>20414.099999999999</v>
      </c>
      <c r="F157" s="18">
        <v>0.2</v>
      </c>
      <c r="G157" s="12">
        <f t="shared" si="8"/>
        <v>0.2</v>
      </c>
      <c r="H157" s="19">
        <v>439.8</v>
      </c>
      <c r="I157" s="20">
        <v>0.17699999999999999</v>
      </c>
      <c r="J157" s="21">
        <v>11764.7</v>
      </c>
      <c r="K157" s="22">
        <v>13569</v>
      </c>
      <c r="L157" s="39">
        <f t="shared" si="9"/>
        <v>17011.75</v>
      </c>
      <c r="M157" s="39">
        <f t="shared" si="10"/>
        <v>373.66185216652508</v>
      </c>
      <c r="N157" s="40">
        <f t="shared" si="11"/>
        <v>16638.088147833474</v>
      </c>
    </row>
    <row r="158" spans="1:14" x14ac:dyDescent="0.2">
      <c r="A158" s="7" t="s">
        <v>319</v>
      </c>
      <c r="B158" s="8" t="s">
        <v>320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2">
        <f t="shared" si="8"/>
        <v>5.9000000000000004E-2</v>
      </c>
      <c r="H158" s="19">
        <v>801</v>
      </c>
      <c r="I158" s="20">
        <v>-6.8000000000000005E-2</v>
      </c>
      <c r="J158" s="21">
        <v>12469</v>
      </c>
      <c r="K158" s="22">
        <v>11220.9</v>
      </c>
      <c r="L158" s="39">
        <f t="shared" si="9"/>
        <v>19101.983002832862</v>
      </c>
      <c r="M158" s="39">
        <f t="shared" si="10"/>
        <v>859.44206008583694</v>
      </c>
      <c r="N158" s="40">
        <f t="shared" si="11"/>
        <v>18242.540942747026</v>
      </c>
    </row>
    <row r="159" spans="1:14" x14ac:dyDescent="0.2">
      <c r="A159" s="7" t="s">
        <v>321</v>
      </c>
      <c r="B159" s="8" t="s">
        <v>322</v>
      </c>
      <c r="C159" s="9">
        <v>87000</v>
      </c>
      <c r="D159" s="10">
        <v>7</v>
      </c>
      <c r="E159" s="17">
        <v>20155.5</v>
      </c>
      <c r="F159" s="18">
        <v>0.107</v>
      </c>
      <c r="G159" s="12">
        <f t="shared" si="8"/>
        <v>0.107</v>
      </c>
      <c r="H159" s="19">
        <v>136.5</v>
      </c>
      <c r="I159" s="20">
        <v>-0.59799999999999998</v>
      </c>
      <c r="J159" s="21">
        <v>14681.1</v>
      </c>
      <c r="K159" s="22">
        <v>4631.3</v>
      </c>
      <c r="L159" s="39">
        <f t="shared" si="9"/>
        <v>18207.317073170732</v>
      </c>
      <c r="M159" s="39">
        <f t="shared" si="10"/>
        <v>339.55223880597015</v>
      </c>
      <c r="N159" s="40">
        <f t="shared" si="11"/>
        <v>17867.764834364763</v>
      </c>
    </row>
    <row r="160" spans="1:14" x14ac:dyDescent="0.2">
      <c r="A160" s="7" t="s">
        <v>323</v>
      </c>
      <c r="B160" s="8" t="s">
        <v>324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2">
        <f t="shared" si="8"/>
        <v>0.17600000000000002</v>
      </c>
      <c r="H160" s="19">
        <v>300.60000000000002</v>
      </c>
      <c r="I160" s="20">
        <v>-2E-3</v>
      </c>
      <c r="J160" s="21">
        <v>11480.4</v>
      </c>
      <c r="K160" s="22">
        <v>4885.1000000000004</v>
      </c>
      <c r="L160" s="39">
        <f t="shared" si="9"/>
        <v>17052.551020408162</v>
      </c>
      <c r="M160" s="39">
        <f t="shared" si="10"/>
        <v>301.20240480961928</v>
      </c>
      <c r="N160" s="40">
        <f t="shared" si="11"/>
        <v>16751.348615598541</v>
      </c>
    </row>
    <row r="161" spans="1:14" x14ac:dyDescent="0.2">
      <c r="A161" s="7" t="s">
        <v>325</v>
      </c>
      <c r="B161" s="8" t="s">
        <v>326</v>
      </c>
      <c r="C161" s="9">
        <v>51996</v>
      </c>
      <c r="D161" s="10">
        <v>6</v>
      </c>
      <c r="E161" s="17">
        <v>19993</v>
      </c>
      <c r="F161" s="18">
        <v>0.109</v>
      </c>
      <c r="G161" s="12">
        <f t="shared" si="8"/>
        <v>0.109</v>
      </c>
      <c r="H161" s="19">
        <v>5301</v>
      </c>
      <c r="I161" s="20">
        <v>-7.0000000000000001E-3</v>
      </c>
      <c r="J161" s="21">
        <v>382315</v>
      </c>
      <c r="K161" s="22">
        <v>55640.1</v>
      </c>
      <c r="L161" s="39">
        <f t="shared" si="9"/>
        <v>18027.95311091073</v>
      </c>
      <c r="M161" s="39">
        <f t="shared" si="10"/>
        <v>5338.3685800604226</v>
      </c>
      <c r="N161" s="40">
        <f t="shared" si="11"/>
        <v>12689.584530850309</v>
      </c>
    </row>
    <row r="162" spans="1:14" x14ac:dyDescent="0.2">
      <c r="A162" s="7" t="s">
        <v>327</v>
      </c>
      <c r="B162" s="8" t="s">
        <v>328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2">
        <f t="shared" si="8"/>
        <v>8.5000000000000006E-2</v>
      </c>
      <c r="H162" s="19">
        <v>2650.9</v>
      </c>
      <c r="I162" s="20">
        <v>6.4000000000000001E-2</v>
      </c>
      <c r="J162" s="21">
        <v>47832.5</v>
      </c>
      <c r="K162" s="22">
        <v>94485.9</v>
      </c>
      <c r="L162" s="39">
        <f t="shared" si="9"/>
        <v>18334.562211981567</v>
      </c>
      <c r="M162" s="39">
        <f t="shared" si="10"/>
        <v>2491.4473684210525</v>
      </c>
      <c r="N162" s="40">
        <f t="shared" si="11"/>
        <v>15843.114843560514</v>
      </c>
    </row>
    <row r="163" spans="1:14" x14ac:dyDescent="0.2">
      <c r="A163" s="7" t="s">
        <v>329</v>
      </c>
      <c r="B163" s="8" t="s">
        <v>330</v>
      </c>
      <c r="C163" s="9">
        <v>18500</v>
      </c>
      <c r="D163" s="10">
        <v>-5</v>
      </c>
      <c r="E163" s="17">
        <v>19827</v>
      </c>
      <c r="F163" s="18">
        <v>3.1E-2</v>
      </c>
      <c r="G163" s="12">
        <f t="shared" si="8"/>
        <v>3.1E-2</v>
      </c>
      <c r="H163" s="19">
        <v>1807</v>
      </c>
      <c r="I163" s="20" t="s">
        <v>10</v>
      </c>
      <c r="J163" s="21">
        <v>62307</v>
      </c>
      <c r="K163" s="22">
        <v>17872.900000000001</v>
      </c>
      <c r="L163" s="39">
        <f t="shared" si="9"/>
        <v>19230.843840931135</v>
      </c>
      <c r="M163" s="39" t="e">
        <f t="shared" si="10"/>
        <v>#VALUE!</v>
      </c>
      <c r="N163" s="40" t="e">
        <f t="shared" si="11"/>
        <v>#VALUE!</v>
      </c>
    </row>
    <row r="164" spans="1:14" x14ac:dyDescent="0.2">
      <c r="A164" s="7" t="s">
        <v>331</v>
      </c>
      <c r="B164" s="8" t="s">
        <v>332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2">
        <f t="shared" si="8"/>
        <v>6.9999999999999993E-3</v>
      </c>
      <c r="H164" s="19">
        <v>6963</v>
      </c>
      <c r="I164" s="20">
        <v>-0.31900000000000001</v>
      </c>
      <c r="J164" s="21">
        <v>55638</v>
      </c>
      <c r="K164" s="22">
        <v>107648.6</v>
      </c>
      <c r="L164" s="39">
        <f t="shared" si="9"/>
        <v>19490.566037735851</v>
      </c>
      <c r="M164" s="39">
        <f t="shared" si="10"/>
        <v>10224.669603524228</v>
      </c>
      <c r="N164" s="40">
        <f t="shared" si="11"/>
        <v>9265.8964342116233</v>
      </c>
    </row>
    <row r="165" spans="1:14" x14ac:dyDescent="0.2">
      <c r="A165" s="7" t="s">
        <v>333</v>
      </c>
      <c r="B165" s="8" t="s">
        <v>334</v>
      </c>
      <c r="C165" s="9">
        <v>51300</v>
      </c>
      <c r="D165" s="10">
        <v>12</v>
      </c>
      <c r="E165" s="17">
        <v>19214</v>
      </c>
      <c r="F165" s="18">
        <v>0.156</v>
      </c>
      <c r="G165" s="12">
        <f t="shared" si="8"/>
        <v>0.156</v>
      </c>
      <c r="H165" s="19">
        <v>4266</v>
      </c>
      <c r="I165" s="20">
        <v>4.2999999999999997E-2</v>
      </c>
      <c r="J165" s="21">
        <v>362873</v>
      </c>
      <c r="K165" s="22">
        <v>48152.7</v>
      </c>
      <c r="L165" s="39">
        <f t="shared" si="9"/>
        <v>16621.107266435989</v>
      </c>
      <c r="M165" s="39">
        <f t="shared" si="10"/>
        <v>4090.1246404602111</v>
      </c>
      <c r="N165" s="40">
        <f t="shared" si="11"/>
        <v>12530.982625975777</v>
      </c>
    </row>
    <row r="166" spans="1:14" x14ac:dyDescent="0.2">
      <c r="A166" s="7" t="s">
        <v>335</v>
      </c>
      <c r="B166" s="8" t="s">
        <v>336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2">
        <f t="shared" si="8"/>
        <v>-1.8000000000000002E-2</v>
      </c>
      <c r="H166" s="19">
        <v>224.8</v>
      </c>
      <c r="I166" s="20">
        <v>0.17499999999999999</v>
      </c>
      <c r="J166" s="21">
        <v>8913.6</v>
      </c>
      <c r="K166" s="22">
        <v>5137.6000000000004</v>
      </c>
      <c r="L166" s="39">
        <f t="shared" si="9"/>
        <v>19517.922606924643</v>
      </c>
      <c r="M166" s="39">
        <f t="shared" si="10"/>
        <v>191.31914893617022</v>
      </c>
      <c r="N166" s="40">
        <f t="shared" si="11"/>
        <v>19326.603457988473</v>
      </c>
    </row>
    <row r="167" spans="1:14" x14ac:dyDescent="0.2">
      <c r="A167" s="7" t="s">
        <v>337</v>
      </c>
      <c r="B167" s="8" t="s">
        <v>338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2">
        <f t="shared" si="8"/>
        <v>-0.16800000000000001</v>
      </c>
      <c r="H167" s="19">
        <v>-156.4</v>
      </c>
      <c r="I167" s="20">
        <v>-1.298</v>
      </c>
      <c r="J167" s="21">
        <v>9596.7999999999993</v>
      </c>
      <c r="K167" s="22">
        <v>4702.5</v>
      </c>
      <c r="L167" s="39">
        <f t="shared" si="9"/>
        <v>22880.889423076926</v>
      </c>
      <c r="M167" s="39">
        <f t="shared" si="10"/>
        <v>524.83221476510062</v>
      </c>
      <c r="N167" s="40">
        <f t="shared" si="11"/>
        <v>22356.057208311824</v>
      </c>
    </row>
    <row r="168" spans="1:14" x14ac:dyDescent="0.2">
      <c r="A168" s="7" t="s">
        <v>339</v>
      </c>
      <c r="B168" s="8" t="s">
        <v>340</v>
      </c>
      <c r="C168" s="9">
        <v>29034</v>
      </c>
      <c r="D168" s="10">
        <v>-30</v>
      </c>
      <c r="E168" s="17">
        <v>18979</v>
      </c>
      <c r="F168" s="18">
        <v>-0.127</v>
      </c>
      <c r="G168" s="12">
        <f t="shared" si="8"/>
        <v>-0.127</v>
      </c>
      <c r="H168" s="19">
        <v>1507</v>
      </c>
      <c r="I168" s="20">
        <v>-0.38</v>
      </c>
      <c r="J168" s="21">
        <v>23396</v>
      </c>
      <c r="K168" s="22">
        <v>13874.6</v>
      </c>
      <c r="L168" s="39">
        <f t="shared" si="9"/>
        <v>21739.977090492554</v>
      </c>
      <c r="M168" s="39">
        <f t="shared" si="10"/>
        <v>2430.6451612903224</v>
      </c>
      <c r="N168" s="40">
        <f t="shared" si="11"/>
        <v>19309.331929202232</v>
      </c>
    </row>
    <row r="169" spans="1:14" x14ac:dyDescent="0.2">
      <c r="A169" s="7" t="s">
        <v>341</v>
      </c>
      <c r="B169" s="8" t="s">
        <v>342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2">
        <f t="shared" si="8"/>
        <v>0.42599999999999999</v>
      </c>
      <c r="H169" s="19">
        <v>4131</v>
      </c>
      <c r="I169" s="20">
        <v>2.1509999999999998</v>
      </c>
      <c r="J169" s="21">
        <v>43854</v>
      </c>
      <c r="K169" s="22">
        <v>49509.5</v>
      </c>
      <c r="L169" s="39">
        <f t="shared" si="9"/>
        <v>13277.699859747547</v>
      </c>
      <c r="M169" s="39">
        <f t="shared" si="10"/>
        <v>1311.0123770231673</v>
      </c>
      <c r="N169" s="40">
        <f t="shared" si="11"/>
        <v>11966.687482724379</v>
      </c>
    </row>
    <row r="170" spans="1:14" x14ac:dyDescent="0.2">
      <c r="A170" s="7" t="s">
        <v>343</v>
      </c>
      <c r="B170" s="8" t="s">
        <v>344</v>
      </c>
      <c r="C170" s="9">
        <v>11000</v>
      </c>
      <c r="D170" s="10">
        <v>-16</v>
      </c>
      <c r="E170" s="17">
        <v>18890</v>
      </c>
      <c r="F170" s="18">
        <v>-0.05</v>
      </c>
      <c r="G170" s="12">
        <f t="shared" si="8"/>
        <v>-0.05</v>
      </c>
      <c r="H170" s="19">
        <v>707</v>
      </c>
      <c r="I170" s="20" t="s">
        <v>10</v>
      </c>
      <c r="J170" s="21">
        <v>7154</v>
      </c>
      <c r="K170" s="22">
        <v>8890.9</v>
      </c>
      <c r="L170" s="39">
        <f t="shared" si="9"/>
        <v>19884.21052631579</v>
      </c>
      <c r="M170" s="39" t="e">
        <f t="shared" si="10"/>
        <v>#VALUE!</v>
      </c>
      <c r="N170" s="40" t="e">
        <f t="shared" si="11"/>
        <v>#VALUE!</v>
      </c>
    </row>
    <row r="171" spans="1:14" x14ac:dyDescent="0.2">
      <c r="A171" s="7" t="s">
        <v>345</v>
      </c>
      <c r="B171" s="8" t="s">
        <v>346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2">
        <f t="shared" si="8"/>
        <v>0.14899999999999999</v>
      </c>
      <c r="H171" s="19">
        <v>810.5</v>
      </c>
      <c r="I171" s="20">
        <v>0.314</v>
      </c>
      <c r="J171" s="21">
        <v>12683</v>
      </c>
      <c r="K171" s="22">
        <v>16350.1</v>
      </c>
      <c r="L171" s="39">
        <f t="shared" si="9"/>
        <v>16305.570060922541</v>
      </c>
      <c r="M171" s="39">
        <f t="shared" si="10"/>
        <v>616.81887366818876</v>
      </c>
      <c r="N171" s="40">
        <f t="shared" si="11"/>
        <v>15688.751187254351</v>
      </c>
    </row>
    <row r="172" spans="1:14" x14ac:dyDescent="0.2">
      <c r="A172" s="7" t="s">
        <v>347</v>
      </c>
      <c r="B172" s="8" t="s">
        <v>348</v>
      </c>
      <c r="C172" s="9">
        <v>26800</v>
      </c>
      <c r="D172" s="10">
        <v>6</v>
      </c>
      <c r="E172" s="17">
        <v>18628</v>
      </c>
      <c r="F172" s="18">
        <v>0.13500000000000001</v>
      </c>
      <c r="G172" s="12">
        <f t="shared" si="8"/>
        <v>0.13500000000000001</v>
      </c>
      <c r="H172" s="19">
        <v>2602</v>
      </c>
      <c r="I172" s="20">
        <v>0.432</v>
      </c>
      <c r="J172" s="21">
        <v>42216</v>
      </c>
      <c r="K172" s="22">
        <v>18678.400000000001</v>
      </c>
      <c r="L172" s="39">
        <f t="shared" si="9"/>
        <v>16412.334801762114</v>
      </c>
      <c r="M172" s="39">
        <f t="shared" si="10"/>
        <v>1817.0391061452515</v>
      </c>
      <c r="N172" s="40">
        <f t="shared" si="11"/>
        <v>14595.295695616862</v>
      </c>
    </row>
    <row r="173" spans="1:14" x14ac:dyDescent="0.2">
      <c r="A173" s="7" t="s">
        <v>349</v>
      </c>
      <c r="B173" s="8" t="s">
        <v>350</v>
      </c>
      <c r="C173" s="9">
        <v>41000</v>
      </c>
      <c r="D173" s="10">
        <v>-8</v>
      </c>
      <c r="E173" s="17">
        <v>18486</v>
      </c>
      <c r="F173" s="18">
        <v>1.2E-2</v>
      </c>
      <c r="G173" s="12">
        <f t="shared" si="8"/>
        <v>1.2E-2</v>
      </c>
      <c r="H173" s="19">
        <v>1410</v>
      </c>
      <c r="I173" s="20">
        <v>-0.38100000000000001</v>
      </c>
      <c r="J173" s="21">
        <v>14518</v>
      </c>
      <c r="K173" s="22">
        <v>42635.199999999997</v>
      </c>
      <c r="L173" s="39">
        <f t="shared" si="9"/>
        <v>18266.798418972332</v>
      </c>
      <c r="M173" s="39">
        <f t="shared" si="10"/>
        <v>2277.8675282714057</v>
      </c>
      <c r="N173" s="40">
        <f t="shared" si="11"/>
        <v>15988.930890700925</v>
      </c>
    </row>
    <row r="174" spans="1:14" x14ac:dyDescent="0.2">
      <c r="A174" s="7" t="s">
        <v>351</v>
      </c>
      <c r="B174" s="8" t="s">
        <v>352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2">
        <f t="shared" si="8"/>
        <v>-0.11199999999999999</v>
      </c>
      <c r="H174" s="19">
        <v>111</v>
      </c>
      <c r="I174" s="20" t="s">
        <v>10</v>
      </c>
      <c r="J174" s="21">
        <v>22409</v>
      </c>
      <c r="K174" s="22">
        <v>2968.6</v>
      </c>
      <c r="L174" s="39">
        <f t="shared" si="9"/>
        <v>20622.747747747748</v>
      </c>
      <c r="M174" s="39" t="e">
        <f t="shared" si="10"/>
        <v>#VALUE!</v>
      </c>
      <c r="N174" s="40" t="e">
        <f t="shared" si="11"/>
        <v>#VALUE!</v>
      </c>
    </row>
    <row r="175" spans="1:14" x14ac:dyDescent="0.2">
      <c r="A175" s="7" t="s">
        <v>353</v>
      </c>
      <c r="B175" s="8" t="s">
        <v>354</v>
      </c>
      <c r="C175" s="9">
        <v>16500</v>
      </c>
      <c r="D175" s="10" t="s">
        <v>10</v>
      </c>
      <c r="E175" s="17">
        <v>18253</v>
      </c>
      <c r="F175" s="18">
        <v>9.3000000000000013E-2</v>
      </c>
      <c r="G175" s="12">
        <f t="shared" si="8"/>
        <v>9.3000000000000013E-2</v>
      </c>
      <c r="H175" s="19">
        <v>2790</v>
      </c>
      <c r="I175" s="20">
        <v>0.442</v>
      </c>
      <c r="J175" s="21">
        <v>106792</v>
      </c>
      <c r="K175" s="22">
        <v>22644.6</v>
      </c>
      <c r="L175" s="39">
        <f t="shared" si="9"/>
        <v>16699.908508691675</v>
      </c>
      <c r="M175" s="39">
        <f t="shared" si="10"/>
        <v>1934.8127600554785</v>
      </c>
      <c r="N175" s="40">
        <f t="shared" si="11"/>
        <v>14765.095748636197</v>
      </c>
    </row>
    <row r="176" spans="1:14" x14ac:dyDescent="0.2">
      <c r="A176" s="7" t="s">
        <v>355</v>
      </c>
      <c r="B176" s="8" t="s">
        <v>356</v>
      </c>
      <c r="C176" s="9">
        <v>25110</v>
      </c>
      <c r="D176" s="10" t="s">
        <v>10</v>
      </c>
      <c r="E176" s="17">
        <v>17976.8</v>
      </c>
      <c r="F176" s="18">
        <v>8.1000000000000003E-2</v>
      </c>
      <c r="G176" s="12">
        <f t="shared" si="8"/>
        <v>8.1000000000000003E-2</v>
      </c>
      <c r="H176" s="19">
        <v>664.1</v>
      </c>
      <c r="I176" s="20">
        <v>5.8999999999999997E-2</v>
      </c>
      <c r="J176" s="21">
        <v>17486.3</v>
      </c>
      <c r="K176" s="22">
        <v>11690</v>
      </c>
      <c r="L176" s="39">
        <f t="shared" si="9"/>
        <v>16629.787234042553</v>
      </c>
      <c r="M176" s="39">
        <f t="shared" si="10"/>
        <v>627.10103871576962</v>
      </c>
      <c r="N176" s="40">
        <f t="shared" si="11"/>
        <v>16002.686195326783</v>
      </c>
    </row>
    <row r="177" spans="1:14" x14ac:dyDescent="0.2">
      <c r="A177" s="7" t="s">
        <v>357</v>
      </c>
      <c r="B177" s="8" t="s">
        <v>358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2">
        <f t="shared" si="8"/>
        <v>0.24299999999999999</v>
      </c>
      <c r="H177" s="19">
        <v>1098</v>
      </c>
      <c r="I177" s="20">
        <v>0.36299999999999999</v>
      </c>
      <c r="J177" s="21">
        <v>10994.6</v>
      </c>
      <c r="K177" s="22">
        <v>8413.6</v>
      </c>
      <c r="L177" s="39">
        <f t="shared" si="9"/>
        <v>14251.568785197105</v>
      </c>
      <c r="M177" s="39">
        <f t="shared" si="10"/>
        <v>805.57593543653707</v>
      </c>
      <c r="N177" s="40">
        <f t="shared" si="11"/>
        <v>13445.992849760569</v>
      </c>
    </row>
    <row r="178" spans="1:14" x14ac:dyDescent="0.2">
      <c r="A178" s="7" t="s">
        <v>359</v>
      </c>
      <c r="B178" s="8" t="s">
        <v>360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2">
        <f t="shared" si="8"/>
        <v>5.0999999999999997E-2</v>
      </c>
      <c r="H178" s="19">
        <v>198.7</v>
      </c>
      <c r="I178" s="20">
        <v>1.0629999999999999</v>
      </c>
      <c r="J178" s="21">
        <v>4000.9</v>
      </c>
      <c r="K178" s="22">
        <v>4170.2</v>
      </c>
      <c r="L178" s="39">
        <f t="shared" si="9"/>
        <v>16764.89058039962</v>
      </c>
      <c r="M178" s="39">
        <f t="shared" si="10"/>
        <v>96.31604459524965</v>
      </c>
      <c r="N178" s="40">
        <f t="shared" si="11"/>
        <v>16668.574535804371</v>
      </c>
    </row>
    <row r="179" spans="1:14" x14ac:dyDescent="0.2">
      <c r="A179" s="7" t="s">
        <v>361</v>
      </c>
      <c r="B179" s="8" t="s">
        <v>362</v>
      </c>
      <c r="C179" s="9">
        <v>53368</v>
      </c>
      <c r="D179" s="10">
        <v>13</v>
      </c>
      <c r="E179" s="17">
        <v>17534.5</v>
      </c>
      <c r="F179" s="18">
        <v>0.17</v>
      </c>
      <c r="G179" s="12">
        <f t="shared" si="8"/>
        <v>0.17</v>
      </c>
      <c r="H179" s="19">
        <v>1108.7</v>
      </c>
      <c r="I179" s="20">
        <v>-0.374</v>
      </c>
      <c r="J179" s="21">
        <v>19134.3</v>
      </c>
      <c r="K179" s="22">
        <v>39918.5</v>
      </c>
      <c r="L179" s="39">
        <f t="shared" si="9"/>
        <v>14986.752136752139</v>
      </c>
      <c r="M179" s="39">
        <f t="shared" si="10"/>
        <v>1771.0862619808308</v>
      </c>
      <c r="N179" s="40">
        <f t="shared" si="11"/>
        <v>13215.665874771308</v>
      </c>
    </row>
    <row r="180" spans="1:14" x14ac:dyDescent="0.2">
      <c r="A180" s="7" t="s">
        <v>363</v>
      </c>
      <c r="B180" s="8" t="s">
        <v>364</v>
      </c>
      <c r="C180" s="9">
        <v>87500</v>
      </c>
      <c r="D180" s="10" t="s">
        <v>10</v>
      </c>
      <c r="E180" s="17">
        <v>17408</v>
      </c>
      <c r="F180" s="18">
        <v>6.8000000000000005E-2</v>
      </c>
      <c r="G180" s="12">
        <f t="shared" si="8"/>
        <v>6.8000000000000005E-2</v>
      </c>
      <c r="H180" s="19">
        <v>2203</v>
      </c>
      <c r="I180" s="20">
        <v>0.45100000000000001</v>
      </c>
      <c r="J180" s="21">
        <v>20390</v>
      </c>
      <c r="K180" s="22">
        <v>42083</v>
      </c>
      <c r="L180" s="39">
        <f t="shared" si="9"/>
        <v>16299.625468164793</v>
      </c>
      <c r="M180" s="39">
        <f t="shared" si="10"/>
        <v>1518.263266712612</v>
      </c>
      <c r="N180" s="40">
        <f t="shared" si="11"/>
        <v>14781.362201452181</v>
      </c>
    </row>
    <row r="181" spans="1:14" x14ac:dyDescent="0.2">
      <c r="A181" s="7" t="s">
        <v>365</v>
      </c>
      <c r="B181" s="8" t="s">
        <v>366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2">
        <f t="shared" si="8"/>
        <v>0.32700000000000001</v>
      </c>
      <c r="H181" s="19">
        <v>-70.900000000000006</v>
      </c>
      <c r="I181" s="20">
        <v>-1.5169999999999999</v>
      </c>
      <c r="J181" s="21">
        <v>6151.1</v>
      </c>
      <c r="K181" s="22">
        <v>1740.2</v>
      </c>
      <c r="L181" s="39">
        <f t="shared" si="9"/>
        <v>13023.888470233611</v>
      </c>
      <c r="M181" s="39">
        <f t="shared" si="10"/>
        <v>137.13733075435206</v>
      </c>
      <c r="N181" s="40">
        <f t="shared" si="11"/>
        <v>12886.751139479258</v>
      </c>
    </row>
    <row r="182" spans="1:14" x14ac:dyDescent="0.2">
      <c r="A182" s="7" t="s">
        <v>367</v>
      </c>
      <c r="B182" s="8" t="s">
        <v>368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2">
        <f t="shared" si="8"/>
        <v>0.12300000000000001</v>
      </c>
      <c r="H182" s="19">
        <v>422</v>
      </c>
      <c r="I182" s="20">
        <v>0.24</v>
      </c>
      <c r="J182" s="21">
        <v>12270</v>
      </c>
      <c r="K182" s="22">
        <v>5868.1</v>
      </c>
      <c r="L182" s="39">
        <f t="shared" si="9"/>
        <v>15386.464826357969</v>
      </c>
      <c r="M182" s="39">
        <f t="shared" si="10"/>
        <v>340.32258064516128</v>
      </c>
      <c r="N182" s="40">
        <f t="shared" si="11"/>
        <v>15046.142245712808</v>
      </c>
    </row>
    <row r="183" spans="1:14" x14ac:dyDescent="0.2">
      <c r="A183" s="7" t="s">
        <v>369</v>
      </c>
      <c r="B183" s="8" t="s">
        <v>370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2">
        <f t="shared" si="8"/>
        <v>0.54100000000000004</v>
      </c>
      <c r="H183" s="19">
        <v>3419</v>
      </c>
      <c r="I183" s="20">
        <v>0.32400000000000001</v>
      </c>
      <c r="J183" s="21">
        <v>33934.5</v>
      </c>
      <c r="K183" s="22">
        <v>55209.9</v>
      </c>
      <c r="L183" s="39">
        <f t="shared" si="9"/>
        <v>11210.512654120703</v>
      </c>
      <c r="M183" s="39">
        <f t="shared" si="10"/>
        <v>2582.3262839879153</v>
      </c>
      <c r="N183" s="40">
        <f t="shared" si="11"/>
        <v>8628.1863701327875</v>
      </c>
    </row>
    <row r="184" spans="1:14" x14ac:dyDescent="0.2">
      <c r="A184" s="7" t="s">
        <v>371</v>
      </c>
      <c r="B184" s="8" t="s">
        <v>372</v>
      </c>
      <c r="C184" s="9">
        <v>21000</v>
      </c>
      <c r="D184" s="10">
        <v>19</v>
      </c>
      <c r="E184" s="17">
        <v>17253</v>
      </c>
      <c r="F184" s="18">
        <v>0.187</v>
      </c>
      <c r="G184" s="12">
        <f t="shared" si="8"/>
        <v>0.187</v>
      </c>
      <c r="H184" s="19">
        <v>3313</v>
      </c>
      <c r="I184" s="20">
        <v>-3.5000000000000003E-2</v>
      </c>
      <c r="J184" s="21">
        <v>17773</v>
      </c>
      <c r="K184" s="22">
        <v>37652.9</v>
      </c>
      <c r="L184" s="39">
        <f t="shared" si="9"/>
        <v>14534.962089300758</v>
      </c>
      <c r="M184" s="39">
        <f t="shared" si="10"/>
        <v>3433.1606217616581</v>
      </c>
      <c r="N184" s="40">
        <f t="shared" si="11"/>
        <v>11101.801467539099</v>
      </c>
    </row>
    <row r="185" spans="1:14" x14ac:dyDescent="0.2">
      <c r="A185" s="7" t="s">
        <v>373</v>
      </c>
      <c r="B185" s="8" t="s">
        <v>374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2">
        <f t="shared" si="8"/>
        <v>-2.2000000000000002E-2</v>
      </c>
      <c r="H185" s="19">
        <v>-6851</v>
      </c>
      <c r="I185" s="20">
        <v>-5.1619999999999999</v>
      </c>
      <c r="J185" s="21">
        <v>76995</v>
      </c>
      <c r="K185" s="22">
        <v>9390.6</v>
      </c>
      <c r="L185" s="39">
        <f t="shared" si="9"/>
        <v>17135.991820040901</v>
      </c>
      <c r="M185" s="39">
        <f t="shared" si="10"/>
        <v>1646.0836136472849</v>
      </c>
      <c r="N185" s="40">
        <f t="shared" si="11"/>
        <v>15489.908206393617</v>
      </c>
    </row>
    <row r="186" spans="1:14" x14ac:dyDescent="0.2">
      <c r="A186" s="7" t="s">
        <v>375</v>
      </c>
      <c r="B186" s="8" t="s">
        <v>376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2">
        <f t="shared" si="8"/>
        <v>-2.7000000000000003E-2</v>
      </c>
      <c r="H186" s="19">
        <v>6638</v>
      </c>
      <c r="I186" s="20">
        <v>0.23400000000000001</v>
      </c>
      <c r="J186" s="21">
        <v>103702</v>
      </c>
      <c r="K186" s="22">
        <v>92439.3</v>
      </c>
      <c r="L186" s="39">
        <f t="shared" si="9"/>
        <v>17191.161356628982</v>
      </c>
      <c r="M186" s="39">
        <f t="shared" si="10"/>
        <v>5379.2544570502432</v>
      </c>
      <c r="N186" s="40">
        <f t="shared" si="11"/>
        <v>11811.906899578738</v>
      </c>
    </row>
    <row r="187" spans="1:14" x14ac:dyDescent="0.2">
      <c r="A187" s="7" t="s">
        <v>377</v>
      </c>
      <c r="B187" s="8" t="s">
        <v>378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2">
        <f t="shared" si="8"/>
        <v>0.11800000000000001</v>
      </c>
      <c r="H187" s="19">
        <v>664.5</v>
      </c>
      <c r="I187" s="20">
        <v>0.316</v>
      </c>
      <c r="J187" s="21">
        <v>4427.3999999999996</v>
      </c>
      <c r="K187" s="22">
        <v>11948.8</v>
      </c>
      <c r="L187" s="39">
        <f t="shared" si="9"/>
        <v>14875.849731663684</v>
      </c>
      <c r="M187" s="39">
        <f t="shared" si="10"/>
        <v>504.93920972644372</v>
      </c>
      <c r="N187" s="40">
        <f t="shared" si="11"/>
        <v>14370.91052193724</v>
      </c>
    </row>
    <row r="188" spans="1:14" x14ac:dyDescent="0.2">
      <c r="A188" s="7" t="s">
        <v>379</v>
      </c>
      <c r="B188" s="8" t="s">
        <v>380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2">
        <f t="shared" si="8"/>
        <v>4.5999999999999999E-2</v>
      </c>
      <c r="H188" s="19">
        <v>1003</v>
      </c>
      <c r="I188" s="20">
        <v>0.183</v>
      </c>
      <c r="J188" s="21">
        <v>8049</v>
      </c>
      <c r="K188" s="22">
        <v>9911.7000000000007</v>
      </c>
      <c r="L188" s="39">
        <f t="shared" si="9"/>
        <v>15850.860420650095</v>
      </c>
      <c r="M188" s="39">
        <f t="shared" si="10"/>
        <v>847.84446322907854</v>
      </c>
      <c r="N188" s="40">
        <f t="shared" si="11"/>
        <v>15003.015957421016</v>
      </c>
    </row>
    <row r="189" spans="1:14" x14ac:dyDescent="0.2">
      <c r="A189" s="7" t="s">
        <v>381</v>
      </c>
      <c r="B189" s="8" t="s">
        <v>382</v>
      </c>
      <c r="C189" s="9">
        <v>11034</v>
      </c>
      <c r="D189" s="10">
        <v>18</v>
      </c>
      <c r="E189" s="17">
        <v>16424</v>
      </c>
      <c r="F189" s="18">
        <v>0.152</v>
      </c>
      <c r="G189" s="12">
        <f t="shared" si="8"/>
        <v>0.152</v>
      </c>
      <c r="H189" s="19">
        <v>1641</v>
      </c>
      <c r="I189" s="20">
        <v>-0.21099999999999999</v>
      </c>
      <c r="J189" s="21">
        <v>298147</v>
      </c>
      <c r="K189" s="22">
        <v>11992</v>
      </c>
      <c r="L189" s="39">
        <f t="shared" si="9"/>
        <v>14256.944444444445</v>
      </c>
      <c r="M189" s="39">
        <f t="shared" si="10"/>
        <v>2079.847908745247</v>
      </c>
      <c r="N189" s="40">
        <f t="shared" si="11"/>
        <v>12177.096535699198</v>
      </c>
    </row>
    <row r="190" spans="1:14" x14ac:dyDescent="0.2">
      <c r="A190" s="7" t="s">
        <v>383</v>
      </c>
      <c r="B190" s="8" t="s">
        <v>384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2">
        <f t="shared" si="8"/>
        <v>2.1000000000000001E-2</v>
      </c>
      <c r="H190" s="19">
        <v>159.4</v>
      </c>
      <c r="I190" s="20">
        <v>-0.76</v>
      </c>
      <c r="J190" s="21">
        <v>19110.3</v>
      </c>
      <c r="K190" s="22">
        <v>9033.9</v>
      </c>
      <c r="L190" s="39">
        <f t="shared" si="9"/>
        <v>16031.929480901079</v>
      </c>
      <c r="M190" s="39">
        <f t="shared" si="10"/>
        <v>664.16666666666674</v>
      </c>
      <c r="N190" s="40">
        <f t="shared" si="11"/>
        <v>15367.762814234413</v>
      </c>
    </row>
    <row r="191" spans="1:14" x14ac:dyDescent="0.2">
      <c r="A191" s="7" t="s">
        <v>385</v>
      </c>
      <c r="B191" s="8" t="s">
        <v>386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2">
        <f t="shared" si="8"/>
        <v>1.0569999999999999</v>
      </c>
      <c r="H191" s="19">
        <v>484.5</v>
      </c>
      <c r="I191" s="20">
        <v>0.90600000000000003</v>
      </c>
      <c r="J191" s="21">
        <v>10025.5</v>
      </c>
      <c r="K191" s="22">
        <v>7033.9</v>
      </c>
      <c r="L191" s="39">
        <f t="shared" si="9"/>
        <v>7933.1064657267871</v>
      </c>
      <c r="M191" s="39">
        <f t="shared" si="10"/>
        <v>254.1972717733473</v>
      </c>
      <c r="N191" s="40">
        <f t="shared" si="11"/>
        <v>7678.9091939534401</v>
      </c>
    </row>
    <row r="192" spans="1:14" x14ac:dyDescent="0.2">
      <c r="A192" s="7" t="s">
        <v>387</v>
      </c>
      <c r="B192" s="8" t="s">
        <v>388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2">
        <f t="shared" si="8"/>
        <v>9.6000000000000002E-2</v>
      </c>
      <c r="H192" s="19">
        <v>1906.1</v>
      </c>
      <c r="I192" s="20">
        <v>1.6910000000000001</v>
      </c>
      <c r="J192" s="21">
        <v>25360.5</v>
      </c>
      <c r="K192" s="22">
        <v>9793.5</v>
      </c>
      <c r="L192" s="39">
        <f t="shared" si="9"/>
        <v>14858.667883211678</v>
      </c>
      <c r="M192" s="39">
        <f t="shared" si="10"/>
        <v>708.32404310665186</v>
      </c>
      <c r="N192" s="40">
        <f t="shared" si="11"/>
        <v>14150.343840105026</v>
      </c>
    </row>
    <row r="193" spans="1:14" x14ac:dyDescent="0.2">
      <c r="A193" s="7" t="s">
        <v>389</v>
      </c>
      <c r="B193" s="8" t="s">
        <v>390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2">
        <f t="shared" si="8"/>
        <v>6.9000000000000006E-2</v>
      </c>
      <c r="H193" s="19">
        <v>643</v>
      </c>
      <c r="I193" s="20">
        <v>0.22900000000000001</v>
      </c>
      <c r="J193" s="21">
        <v>7167.7</v>
      </c>
      <c r="K193" s="22">
        <v>14172.1</v>
      </c>
      <c r="L193" s="39">
        <f t="shared" si="9"/>
        <v>15192.235734331151</v>
      </c>
      <c r="M193" s="39">
        <f t="shared" si="10"/>
        <v>523.1895850284784</v>
      </c>
      <c r="N193" s="40">
        <f t="shared" si="11"/>
        <v>14669.046149302672</v>
      </c>
    </row>
    <row r="194" spans="1:14" x14ac:dyDescent="0.2">
      <c r="A194" s="7" t="s">
        <v>391</v>
      </c>
      <c r="B194" s="8" t="s">
        <v>392</v>
      </c>
      <c r="C194" s="9">
        <v>17582</v>
      </c>
      <c r="D194" s="10">
        <v>-7</v>
      </c>
      <c r="E194" s="17">
        <v>16195.7</v>
      </c>
      <c r="F194" s="18">
        <v>0.05</v>
      </c>
      <c r="G194" s="12">
        <f t="shared" si="8"/>
        <v>0.05</v>
      </c>
      <c r="H194" s="19">
        <v>1923.8</v>
      </c>
      <c r="I194" s="20">
        <v>6.0000000000000001E-3</v>
      </c>
      <c r="J194" s="21">
        <v>68802.8</v>
      </c>
      <c r="K194" s="22">
        <v>41312.800000000003</v>
      </c>
      <c r="L194" s="39">
        <f t="shared" si="9"/>
        <v>15424.476190476191</v>
      </c>
      <c r="M194" s="39">
        <f t="shared" si="10"/>
        <v>1912.3260437375745</v>
      </c>
      <c r="N194" s="40">
        <f t="shared" si="11"/>
        <v>13512.150146738617</v>
      </c>
    </row>
    <row r="195" spans="1:14" x14ac:dyDescent="0.2">
      <c r="A195" s="7" t="s">
        <v>393</v>
      </c>
      <c r="B195" s="8" t="s">
        <v>394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2">
        <f t="shared" si="8"/>
        <v>8.900000000000001E-2</v>
      </c>
      <c r="H195" s="19">
        <v>2101</v>
      </c>
      <c r="I195" s="20">
        <v>0.39700000000000002</v>
      </c>
      <c r="J195" s="21">
        <v>15913</v>
      </c>
      <c r="K195" s="22">
        <v>41665.9</v>
      </c>
      <c r="L195" s="39">
        <f t="shared" si="9"/>
        <v>14807.162534435261</v>
      </c>
      <c r="M195" s="39">
        <f t="shared" si="10"/>
        <v>1503.9370078740158</v>
      </c>
      <c r="N195" s="40">
        <f t="shared" si="11"/>
        <v>13303.225526561246</v>
      </c>
    </row>
    <row r="196" spans="1:14" x14ac:dyDescent="0.2">
      <c r="A196" s="7" t="s">
        <v>395</v>
      </c>
      <c r="B196" s="8" t="s">
        <v>396</v>
      </c>
      <c r="C196" s="9">
        <v>8437</v>
      </c>
      <c r="D196" s="10">
        <v>17</v>
      </c>
      <c r="E196" s="17">
        <v>16068</v>
      </c>
      <c r="F196" s="18">
        <v>0.14000000000000001</v>
      </c>
      <c r="G196" s="12">
        <f t="shared" ref="G196:G259" si="12">IF(F196="-","",F196)</f>
        <v>0.14000000000000001</v>
      </c>
      <c r="H196" s="19">
        <v>1460.3</v>
      </c>
      <c r="I196" s="20">
        <v>0.40600000000000003</v>
      </c>
      <c r="J196" s="21">
        <v>14114.6</v>
      </c>
      <c r="K196" s="22">
        <v>15452.2</v>
      </c>
      <c r="L196" s="39">
        <f t="shared" ref="L196:L259" si="13">E196/(100%+F196)</f>
        <v>14094.736842105262</v>
      </c>
      <c r="M196" s="39">
        <f t="shared" ref="M196:M259" si="14">H196/(100%+I196)</f>
        <v>1038.6201991465148</v>
      </c>
      <c r="N196" s="40">
        <f t="shared" ref="N196:N259" si="15">L196-M196</f>
        <v>13056.116642958747</v>
      </c>
    </row>
    <row r="197" spans="1:14" x14ac:dyDescent="0.2">
      <c r="A197" s="7" t="s">
        <v>397</v>
      </c>
      <c r="B197" s="8" t="s">
        <v>398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2">
        <f t="shared" si="12"/>
        <v>0.32200000000000001</v>
      </c>
      <c r="H197" s="19">
        <v>311</v>
      </c>
      <c r="I197" s="20">
        <v>-0.71699999999999997</v>
      </c>
      <c r="J197" s="21">
        <v>53904</v>
      </c>
      <c r="K197" s="22">
        <v>67193.2</v>
      </c>
      <c r="L197" s="39">
        <f t="shared" si="13"/>
        <v>12090.015128593041</v>
      </c>
      <c r="M197" s="39">
        <f t="shared" si="14"/>
        <v>1098.9399293286217</v>
      </c>
      <c r="N197" s="40">
        <f t="shared" si="15"/>
        <v>10991.075199264418</v>
      </c>
    </row>
    <row r="198" spans="1:14" x14ac:dyDescent="0.2">
      <c r="A198" s="7" t="s">
        <v>399</v>
      </c>
      <c r="B198" s="8" t="s">
        <v>400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2">
        <f t="shared" si="12"/>
        <v>2.5000000000000001E-2</v>
      </c>
      <c r="H198" s="19">
        <v>564</v>
      </c>
      <c r="I198" s="20">
        <v>0.29099999999999998</v>
      </c>
      <c r="J198" s="21">
        <v>7886</v>
      </c>
      <c r="K198" s="22">
        <v>6879</v>
      </c>
      <c r="L198" s="39">
        <f t="shared" si="13"/>
        <v>15473.170731707318</v>
      </c>
      <c r="M198" s="39">
        <f t="shared" si="14"/>
        <v>436.870642912471</v>
      </c>
      <c r="N198" s="40">
        <f t="shared" si="15"/>
        <v>15036.300088794847</v>
      </c>
    </row>
    <row r="199" spans="1:14" x14ac:dyDescent="0.2">
      <c r="A199" s="7" t="s">
        <v>401</v>
      </c>
      <c r="B199" s="8" t="s">
        <v>402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2">
        <f t="shared" si="12"/>
        <v>0.35100000000000003</v>
      </c>
      <c r="H199" s="19">
        <v>1211.2</v>
      </c>
      <c r="I199" s="20">
        <v>1.167</v>
      </c>
      <c r="J199" s="21">
        <v>25974.400000000001</v>
      </c>
      <c r="K199" s="22">
        <v>155673.60000000001</v>
      </c>
      <c r="L199" s="39">
        <f t="shared" si="13"/>
        <v>11690.821613619541</v>
      </c>
      <c r="M199" s="39">
        <f t="shared" si="14"/>
        <v>558.92939547761887</v>
      </c>
      <c r="N199" s="40">
        <f t="shared" si="15"/>
        <v>11131.892218141922</v>
      </c>
    </row>
    <row r="200" spans="1:14" x14ac:dyDescent="0.2">
      <c r="A200" s="7" t="s">
        <v>403</v>
      </c>
      <c r="B200" s="8" t="s">
        <v>404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2">
        <f t="shared" si="12"/>
        <v>8.1000000000000003E-2</v>
      </c>
      <c r="H200" s="19">
        <v>567.9</v>
      </c>
      <c r="I200" s="20">
        <v>0.51900000000000002</v>
      </c>
      <c r="J200" s="21">
        <v>13720.1</v>
      </c>
      <c r="K200" s="22">
        <v>7278.1</v>
      </c>
      <c r="L200" s="39">
        <f t="shared" si="13"/>
        <v>14606.475485661425</v>
      </c>
      <c r="M200" s="39">
        <f t="shared" si="14"/>
        <v>373.86438446346278</v>
      </c>
      <c r="N200" s="40">
        <f t="shared" si="15"/>
        <v>14232.611101197963</v>
      </c>
    </row>
    <row r="201" spans="1:14" x14ac:dyDescent="0.2">
      <c r="A201" s="7" t="s">
        <v>405</v>
      </c>
      <c r="B201" s="8" t="s">
        <v>406</v>
      </c>
      <c r="C201" s="9">
        <v>29888</v>
      </c>
      <c r="D201" s="10">
        <v>-7</v>
      </c>
      <c r="E201" s="17">
        <v>15784</v>
      </c>
      <c r="F201" s="18">
        <v>5.5E-2</v>
      </c>
      <c r="G201" s="12">
        <f t="shared" si="12"/>
        <v>5.5E-2</v>
      </c>
      <c r="H201" s="19">
        <v>5580</v>
      </c>
      <c r="I201" s="20">
        <v>0.51500000000000001</v>
      </c>
      <c r="J201" s="21">
        <v>17137</v>
      </c>
      <c r="K201" s="22">
        <v>99559.2</v>
      </c>
      <c r="L201" s="39">
        <f t="shared" si="13"/>
        <v>14961.137440758295</v>
      </c>
      <c r="M201" s="39">
        <f t="shared" si="14"/>
        <v>3683.1683168316827</v>
      </c>
      <c r="N201" s="40">
        <f t="shared" si="15"/>
        <v>11277.969123926612</v>
      </c>
    </row>
    <row r="202" spans="1:14" x14ac:dyDescent="0.2">
      <c r="A202" s="7" t="s">
        <v>407</v>
      </c>
      <c r="B202" s="8" t="s">
        <v>408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2">
        <f t="shared" si="12"/>
        <v>8.0000000000000002E-3</v>
      </c>
      <c r="H202" s="19">
        <v>2131</v>
      </c>
      <c r="I202" s="20">
        <v>0.28599999999999998</v>
      </c>
      <c r="J202" s="21">
        <v>30624</v>
      </c>
      <c r="K202" s="22">
        <v>30987.4</v>
      </c>
      <c r="L202" s="39">
        <f t="shared" si="13"/>
        <v>15615.476190476191</v>
      </c>
      <c r="M202" s="39">
        <f t="shared" si="14"/>
        <v>1657.0762052877137</v>
      </c>
      <c r="N202" s="40">
        <f t="shared" si="15"/>
        <v>13958.399985188476</v>
      </c>
    </row>
    <row r="203" spans="1:14" x14ac:dyDescent="0.2">
      <c r="A203" s="7" t="s">
        <v>409</v>
      </c>
      <c r="B203" s="8" t="s">
        <v>410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2">
        <f t="shared" si="12"/>
        <v>-2.1000000000000001E-2</v>
      </c>
      <c r="H203" s="19">
        <v>45</v>
      </c>
      <c r="I203" s="20">
        <v>-0.93100000000000005</v>
      </c>
      <c r="J203" s="21">
        <v>4387</v>
      </c>
      <c r="K203" s="22" t="s">
        <v>10</v>
      </c>
      <c r="L203" s="39">
        <f t="shared" si="13"/>
        <v>16015.321756894791</v>
      </c>
      <c r="M203" s="39">
        <f t="shared" si="14"/>
        <v>652.17391304347871</v>
      </c>
      <c r="N203" s="40">
        <f t="shared" si="15"/>
        <v>15363.147843851313</v>
      </c>
    </row>
    <row r="204" spans="1:14" x14ac:dyDescent="0.2">
      <c r="A204" s="7" t="s">
        <v>411</v>
      </c>
      <c r="B204" s="8" t="s">
        <v>412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2">
        <f t="shared" si="12"/>
        <v>6.0000000000000001E-3</v>
      </c>
      <c r="H204" s="19">
        <v>2400</v>
      </c>
      <c r="I204" s="20">
        <v>0.186</v>
      </c>
      <c r="J204" s="21">
        <v>12161</v>
      </c>
      <c r="K204" s="22">
        <v>58931.4</v>
      </c>
      <c r="L204" s="39">
        <f t="shared" si="13"/>
        <v>15451.292246520874</v>
      </c>
      <c r="M204" s="39">
        <f t="shared" si="14"/>
        <v>2023.6087689713322</v>
      </c>
      <c r="N204" s="40">
        <f t="shared" si="15"/>
        <v>13427.683477549541</v>
      </c>
    </row>
    <row r="205" spans="1:14" x14ac:dyDescent="0.2">
      <c r="A205" s="7" t="s">
        <v>413</v>
      </c>
      <c r="B205" s="8" t="s">
        <v>414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2">
        <f t="shared" si="12"/>
        <v>6.0000000000000001E-3</v>
      </c>
      <c r="H205" s="19">
        <v>693</v>
      </c>
      <c r="I205" s="20">
        <v>1.0029999999999999</v>
      </c>
      <c r="J205" s="21">
        <v>16872</v>
      </c>
      <c r="K205" s="22">
        <v>4215.6000000000004</v>
      </c>
      <c r="L205" s="39">
        <f t="shared" si="13"/>
        <v>15382.703777335984</v>
      </c>
      <c r="M205" s="39">
        <f t="shared" si="14"/>
        <v>345.98102845731398</v>
      </c>
      <c r="N205" s="40">
        <f t="shared" si="15"/>
        <v>15036.72274887867</v>
      </c>
    </row>
    <row r="206" spans="1:14" x14ac:dyDescent="0.2">
      <c r="A206" s="7" t="s">
        <v>415</v>
      </c>
      <c r="B206" s="8" t="s">
        <v>416</v>
      </c>
      <c r="C206" s="9">
        <v>21800</v>
      </c>
      <c r="D206" s="10">
        <v>18</v>
      </c>
      <c r="E206" s="17">
        <v>15451</v>
      </c>
      <c r="F206" s="18">
        <v>0.18</v>
      </c>
      <c r="G206" s="12">
        <f t="shared" si="12"/>
        <v>0.18</v>
      </c>
      <c r="H206" s="19">
        <v>2057</v>
      </c>
      <c r="I206" s="20">
        <v>0.14599999999999999</v>
      </c>
      <c r="J206" s="21">
        <v>43332</v>
      </c>
      <c r="K206" s="22">
        <v>121826.1</v>
      </c>
      <c r="L206" s="39">
        <f t="shared" si="13"/>
        <v>13094.06779661017</v>
      </c>
      <c r="M206" s="39">
        <f t="shared" si="14"/>
        <v>1794.9389179755674</v>
      </c>
      <c r="N206" s="40">
        <f t="shared" si="15"/>
        <v>11299.128878634603</v>
      </c>
    </row>
    <row r="207" spans="1:14" x14ac:dyDescent="0.2">
      <c r="A207" s="7" t="s">
        <v>417</v>
      </c>
      <c r="B207" s="8" t="s">
        <v>418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2">
        <f t="shared" si="12"/>
        <v>2.7000000000000003E-2</v>
      </c>
      <c r="H207" s="19">
        <v>1341</v>
      </c>
      <c r="I207" s="20">
        <v>-0.157</v>
      </c>
      <c r="J207" s="21">
        <v>16015</v>
      </c>
      <c r="K207" s="22">
        <v>26648.799999999999</v>
      </c>
      <c r="L207" s="39">
        <f t="shared" si="13"/>
        <v>14969.814995131452</v>
      </c>
      <c r="M207" s="39">
        <f t="shared" si="14"/>
        <v>1590.7473309608542</v>
      </c>
      <c r="N207" s="40">
        <f t="shared" si="15"/>
        <v>13379.067664170598</v>
      </c>
    </row>
    <row r="208" spans="1:14" x14ac:dyDescent="0.2">
      <c r="A208" s="7" t="s">
        <v>419</v>
      </c>
      <c r="B208" s="8" t="s">
        <v>420</v>
      </c>
      <c r="C208" s="9">
        <v>70400</v>
      </c>
      <c r="D208" s="10">
        <v>-18</v>
      </c>
      <c r="E208" s="17">
        <v>15290.2</v>
      </c>
      <c r="F208" s="18">
        <v>1E-3</v>
      </c>
      <c r="G208" s="12">
        <f t="shared" si="12"/>
        <v>1E-3</v>
      </c>
      <c r="H208" s="19">
        <v>1326.4</v>
      </c>
      <c r="I208" s="20">
        <v>0.219</v>
      </c>
      <c r="J208" s="21">
        <v>24617</v>
      </c>
      <c r="K208" s="22">
        <v>16327.2</v>
      </c>
      <c r="L208" s="39">
        <f t="shared" si="13"/>
        <v>15274.925074925077</v>
      </c>
      <c r="M208" s="39">
        <f t="shared" si="14"/>
        <v>1088.1050041017227</v>
      </c>
      <c r="N208" s="40">
        <f t="shared" si="15"/>
        <v>14186.820070823354</v>
      </c>
    </row>
    <row r="209" spans="1:14" x14ac:dyDescent="0.2">
      <c r="A209" s="7" t="s">
        <v>421</v>
      </c>
      <c r="B209" s="8" t="s">
        <v>422</v>
      </c>
      <c r="C209" s="9">
        <v>8852</v>
      </c>
      <c r="D209" s="10">
        <v>17</v>
      </c>
      <c r="E209" s="17">
        <v>15281</v>
      </c>
      <c r="F209" s="18">
        <v>0.17499999999999999</v>
      </c>
      <c r="G209" s="12">
        <f t="shared" si="12"/>
        <v>0.17499999999999999</v>
      </c>
      <c r="H209" s="19">
        <v>4046</v>
      </c>
      <c r="I209" s="20">
        <v>0.376</v>
      </c>
      <c r="J209" s="21">
        <v>35480</v>
      </c>
      <c r="K209" s="22">
        <v>66242.2</v>
      </c>
      <c r="L209" s="39">
        <f t="shared" si="13"/>
        <v>13005.106382978724</v>
      </c>
      <c r="M209" s="39">
        <f t="shared" si="14"/>
        <v>2940.4069767441861</v>
      </c>
      <c r="N209" s="40">
        <f t="shared" si="15"/>
        <v>10064.699406234537</v>
      </c>
    </row>
    <row r="210" spans="1:14" x14ac:dyDescent="0.2">
      <c r="A210" s="7" t="s">
        <v>423</v>
      </c>
      <c r="B210" s="8" t="s">
        <v>424</v>
      </c>
      <c r="C210" s="9">
        <v>77600</v>
      </c>
      <c r="D210" s="10">
        <v>89</v>
      </c>
      <c r="E210" s="17">
        <v>14984.6</v>
      </c>
      <c r="F210" s="18">
        <v>0.495</v>
      </c>
      <c r="G210" s="12">
        <f t="shared" si="12"/>
        <v>0.495</v>
      </c>
      <c r="H210" s="19">
        <v>163.4</v>
      </c>
      <c r="I210" s="20">
        <v>-0.44400000000000001</v>
      </c>
      <c r="J210" s="21">
        <v>12645.8</v>
      </c>
      <c r="K210" s="22">
        <v>10490.3</v>
      </c>
      <c r="L210" s="39">
        <f t="shared" si="13"/>
        <v>10023.14381270903</v>
      </c>
      <c r="M210" s="39">
        <f t="shared" si="14"/>
        <v>293.88489208633092</v>
      </c>
      <c r="N210" s="40">
        <f t="shared" si="15"/>
        <v>9729.2589206226985</v>
      </c>
    </row>
    <row r="211" spans="1:14" x14ac:dyDescent="0.2">
      <c r="A211" s="7" t="s">
        <v>425</v>
      </c>
      <c r="B211" s="8" t="s">
        <v>426</v>
      </c>
      <c r="C211" s="9">
        <v>88100</v>
      </c>
      <c r="D211" s="10" t="s">
        <v>10</v>
      </c>
      <c r="E211" s="17">
        <v>14983.5</v>
      </c>
      <c r="F211" s="18">
        <v>0.06</v>
      </c>
      <c r="G211" s="12">
        <f t="shared" si="12"/>
        <v>0.06</v>
      </c>
      <c r="H211" s="19">
        <v>1587.5</v>
      </c>
      <c r="I211" s="20">
        <v>0.16500000000000001</v>
      </c>
      <c r="J211" s="21">
        <v>6073.7</v>
      </c>
      <c r="K211" s="22">
        <v>34501.800000000003</v>
      </c>
      <c r="L211" s="39">
        <f t="shared" si="13"/>
        <v>14135.377358490565</v>
      </c>
      <c r="M211" s="39">
        <f t="shared" si="14"/>
        <v>1362.6609442060085</v>
      </c>
      <c r="N211" s="40">
        <f t="shared" si="15"/>
        <v>12772.716414284556</v>
      </c>
    </row>
    <row r="212" spans="1:14" x14ac:dyDescent="0.2">
      <c r="A212" s="7" t="s">
        <v>427</v>
      </c>
      <c r="B212" s="8" t="s">
        <v>428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2">
        <f t="shared" si="12"/>
        <v>6.6000000000000003E-2</v>
      </c>
      <c r="H212" s="19">
        <v>1650</v>
      </c>
      <c r="I212" s="20">
        <v>0.106</v>
      </c>
      <c r="J212" s="21">
        <v>21578</v>
      </c>
      <c r="K212" s="22">
        <v>47660.1</v>
      </c>
      <c r="L212" s="39">
        <f t="shared" si="13"/>
        <v>14024.390243902439</v>
      </c>
      <c r="M212" s="39">
        <f t="shared" si="14"/>
        <v>1491.8625678119347</v>
      </c>
      <c r="N212" s="40">
        <f t="shared" si="15"/>
        <v>12532.527676090504</v>
      </c>
    </row>
    <row r="213" spans="1:14" x14ac:dyDescent="0.2">
      <c r="A213" s="7" t="s">
        <v>427</v>
      </c>
      <c r="B213" s="8" t="s">
        <v>429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2">
        <f t="shared" si="12"/>
        <v>0.19600000000000001</v>
      </c>
      <c r="H213" s="19">
        <v>5859</v>
      </c>
      <c r="I213" s="20">
        <v>0.497</v>
      </c>
      <c r="J213" s="21">
        <v>24860</v>
      </c>
      <c r="K213" s="22">
        <v>241550.3</v>
      </c>
      <c r="L213" s="39">
        <f t="shared" si="13"/>
        <v>12500</v>
      </c>
      <c r="M213" s="39">
        <f t="shared" si="14"/>
        <v>3913.8276553106216</v>
      </c>
      <c r="N213" s="40">
        <f t="shared" si="15"/>
        <v>8586.1723446893775</v>
      </c>
    </row>
    <row r="214" spans="1:14" x14ac:dyDescent="0.2">
      <c r="A214" s="7" t="s">
        <v>430</v>
      </c>
      <c r="B214" s="8" t="s">
        <v>431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2">
        <f t="shared" si="12"/>
        <v>8.6999999999999994E-2</v>
      </c>
      <c r="H214" s="19">
        <v>254.5</v>
      </c>
      <c r="I214" s="20">
        <v>-0.19</v>
      </c>
      <c r="J214" s="21">
        <v>9124.4</v>
      </c>
      <c r="K214" s="22" t="s">
        <v>10</v>
      </c>
      <c r="L214" s="39">
        <f t="shared" si="13"/>
        <v>13740.754369825208</v>
      </c>
      <c r="M214" s="39">
        <f t="shared" si="14"/>
        <v>314.19753086419752</v>
      </c>
      <c r="N214" s="40">
        <f t="shared" si="15"/>
        <v>13426.556838961011</v>
      </c>
    </row>
    <row r="215" spans="1:14" x14ac:dyDescent="0.2">
      <c r="A215" s="7" t="s">
        <v>432</v>
      </c>
      <c r="B215" s="8" t="s">
        <v>433</v>
      </c>
      <c r="C215" s="9">
        <v>43700</v>
      </c>
      <c r="D215" s="10">
        <v>-11</v>
      </c>
      <c r="E215" s="17">
        <v>14914</v>
      </c>
      <c r="F215" s="18">
        <v>0.03</v>
      </c>
      <c r="G215" s="12">
        <f t="shared" si="12"/>
        <v>0.03</v>
      </c>
      <c r="H215" s="19">
        <v>1925</v>
      </c>
      <c r="I215" s="20">
        <v>-1.2E-2</v>
      </c>
      <c r="J215" s="21">
        <v>22650</v>
      </c>
      <c r="K215" s="22">
        <v>44128.7</v>
      </c>
      <c r="L215" s="39">
        <f t="shared" si="13"/>
        <v>14479.611650485436</v>
      </c>
      <c r="M215" s="39">
        <f t="shared" si="14"/>
        <v>1948.3805668016194</v>
      </c>
      <c r="N215" s="40">
        <f t="shared" si="15"/>
        <v>12531.231083683817</v>
      </c>
    </row>
    <row r="216" spans="1:14" x14ac:dyDescent="0.2">
      <c r="A216" s="7" t="s">
        <v>434</v>
      </c>
      <c r="B216" s="8" t="s">
        <v>435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2">
        <f t="shared" si="12"/>
        <v>3.2000000000000001E-2</v>
      </c>
      <c r="H216" s="19">
        <v>2563</v>
      </c>
      <c r="I216" s="20">
        <v>0.51900000000000002</v>
      </c>
      <c r="J216" s="21">
        <v>14870</v>
      </c>
      <c r="K216" s="22">
        <v>46922.6</v>
      </c>
      <c r="L216" s="39">
        <f t="shared" si="13"/>
        <v>14310.077519379845</v>
      </c>
      <c r="M216" s="39">
        <f t="shared" si="14"/>
        <v>1687.2942725477287</v>
      </c>
      <c r="N216" s="40">
        <f t="shared" si="15"/>
        <v>12622.783246832118</v>
      </c>
    </row>
    <row r="217" spans="1:14" x14ac:dyDescent="0.2">
      <c r="A217" s="7" t="s">
        <v>436</v>
      </c>
      <c r="B217" s="8" t="s">
        <v>437</v>
      </c>
      <c r="C217" s="9">
        <v>49000</v>
      </c>
      <c r="D217" s="10" t="s">
        <v>10</v>
      </c>
      <c r="E217" s="17">
        <v>14668.2</v>
      </c>
      <c r="F217" s="18">
        <v>0.06</v>
      </c>
      <c r="G217" s="12">
        <f t="shared" si="12"/>
        <v>0.06</v>
      </c>
      <c r="H217" s="19">
        <v>1429.1</v>
      </c>
      <c r="I217" s="20">
        <v>-5.2999999999999999E-2</v>
      </c>
      <c r="J217" s="21">
        <v>20074.5</v>
      </c>
      <c r="K217" s="22">
        <v>50908.2</v>
      </c>
      <c r="L217" s="39">
        <f t="shared" si="13"/>
        <v>13837.924528301886</v>
      </c>
      <c r="M217" s="39">
        <f t="shared" si="14"/>
        <v>1509.0813093980992</v>
      </c>
      <c r="N217" s="40">
        <f t="shared" si="15"/>
        <v>12328.843218903787</v>
      </c>
    </row>
    <row r="218" spans="1:14" x14ac:dyDescent="0.2">
      <c r="A218" s="7" t="s">
        <v>438</v>
      </c>
      <c r="B218" s="8" t="s">
        <v>439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2">
        <f t="shared" si="12"/>
        <v>0.14599999999999999</v>
      </c>
      <c r="H218" s="19">
        <v>3998</v>
      </c>
      <c r="I218" s="20">
        <v>0.70799999999999996</v>
      </c>
      <c r="J218" s="21">
        <v>22687</v>
      </c>
      <c r="K218" s="22">
        <v>78543.199999999997</v>
      </c>
      <c r="L218" s="39">
        <f t="shared" si="13"/>
        <v>12676.26527050611</v>
      </c>
      <c r="M218" s="39">
        <f t="shared" si="14"/>
        <v>2340.7494145199062</v>
      </c>
      <c r="N218" s="40">
        <f t="shared" si="15"/>
        <v>10335.515855986203</v>
      </c>
    </row>
    <row r="219" spans="1:14" x14ac:dyDescent="0.2">
      <c r="A219" s="7" t="s">
        <v>440</v>
      </c>
      <c r="B219" s="8" t="s">
        <v>441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2">
        <f t="shared" si="12"/>
        <v>-1.3000000000000001E-2</v>
      </c>
      <c r="H219" s="19">
        <v>1960</v>
      </c>
      <c r="I219" s="20">
        <v>4.49</v>
      </c>
      <c r="J219" s="21">
        <v>21859</v>
      </c>
      <c r="K219" s="22">
        <v>17727.3</v>
      </c>
      <c r="L219" s="39">
        <f t="shared" si="13"/>
        <v>14705.167173252279</v>
      </c>
      <c r="M219" s="39">
        <f t="shared" si="14"/>
        <v>357.01275045537341</v>
      </c>
      <c r="N219" s="40">
        <f t="shared" si="15"/>
        <v>14348.154422796906</v>
      </c>
    </row>
    <row r="220" spans="1:14" x14ac:dyDescent="0.2">
      <c r="A220" s="7" t="s">
        <v>442</v>
      </c>
      <c r="B220" s="8" t="s">
        <v>443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2">
        <f t="shared" si="12"/>
        <v>0.18899999999999997</v>
      </c>
      <c r="H220" s="19">
        <v>1060.8</v>
      </c>
      <c r="I220" s="20">
        <v>7.9000000000000001E-2</v>
      </c>
      <c r="J220" s="21">
        <v>15320.1</v>
      </c>
      <c r="K220" s="22">
        <v>22201.7</v>
      </c>
      <c r="L220" s="39">
        <f t="shared" si="13"/>
        <v>12028.931875525652</v>
      </c>
      <c r="M220" s="39">
        <f t="shared" si="14"/>
        <v>983.13253012048187</v>
      </c>
      <c r="N220" s="40">
        <f t="shared" si="15"/>
        <v>11045.79934540517</v>
      </c>
    </row>
    <row r="221" spans="1:14" x14ac:dyDescent="0.2">
      <c r="A221" s="7" t="s">
        <v>444</v>
      </c>
      <c r="B221" s="8" t="s">
        <v>445</v>
      </c>
      <c r="C221" s="9">
        <v>16475</v>
      </c>
      <c r="D221" s="10">
        <v>-9</v>
      </c>
      <c r="E221" s="17">
        <v>14237.2</v>
      </c>
      <c r="F221" s="18">
        <v>0.01</v>
      </c>
      <c r="G221" s="12">
        <f t="shared" si="12"/>
        <v>0.01</v>
      </c>
      <c r="H221" s="19">
        <v>1546.5</v>
      </c>
      <c r="I221" s="20">
        <v>-0.33100000000000002</v>
      </c>
      <c r="J221" s="21">
        <v>243036.1</v>
      </c>
      <c r="K221" s="22">
        <v>13968.6</v>
      </c>
      <c r="L221" s="39">
        <f t="shared" si="13"/>
        <v>14096.237623762378</v>
      </c>
      <c r="M221" s="39">
        <f t="shared" si="14"/>
        <v>2311.6591928251119</v>
      </c>
      <c r="N221" s="40">
        <f t="shared" si="15"/>
        <v>11784.578430937265</v>
      </c>
    </row>
    <row r="222" spans="1:14" x14ac:dyDescent="0.2">
      <c r="A222" s="7" t="s">
        <v>446</v>
      </c>
      <c r="B222" s="8" t="s">
        <v>447</v>
      </c>
      <c r="C222" s="9">
        <v>10600</v>
      </c>
      <c r="D222" s="10">
        <v>12</v>
      </c>
      <c r="E222" s="17">
        <v>14212</v>
      </c>
      <c r="F222" s="18">
        <v>0.127</v>
      </c>
      <c r="G222" s="12">
        <f t="shared" si="12"/>
        <v>0.127</v>
      </c>
      <c r="H222" s="19">
        <v>1120</v>
      </c>
      <c r="I222" s="20">
        <v>-1.2E-2</v>
      </c>
      <c r="J222" s="21">
        <v>36288</v>
      </c>
      <c r="K222" s="22">
        <v>22854.2</v>
      </c>
      <c r="L222" s="39">
        <f t="shared" si="13"/>
        <v>12610.470275066549</v>
      </c>
      <c r="M222" s="39">
        <f t="shared" si="14"/>
        <v>1133.6032388663969</v>
      </c>
      <c r="N222" s="40">
        <f t="shared" si="15"/>
        <v>11476.867036200152</v>
      </c>
    </row>
    <row r="223" spans="1:14" x14ac:dyDescent="0.2">
      <c r="A223" s="7" t="s">
        <v>448</v>
      </c>
      <c r="B223" s="8" t="s">
        <v>449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2">
        <f t="shared" si="12"/>
        <v>0.13699999999999998</v>
      </c>
      <c r="H223" s="19">
        <v>4305</v>
      </c>
      <c r="I223" s="20">
        <v>-0.13400000000000001</v>
      </c>
      <c r="J223" s="21">
        <v>159573</v>
      </c>
      <c r="K223" s="22">
        <v>67538.100000000006</v>
      </c>
      <c r="L223" s="39">
        <f t="shared" si="13"/>
        <v>12487.247141600703</v>
      </c>
      <c r="M223" s="39">
        <f t="shared" si="14"/>
        <v>4971.1316397228638</v>
      </c>
      <c r="N223" s="40">
        <f t="shared" si="15"/>
        <v>7516.1155018778391</v>
      </c>
    </row>
    <row r="224" spans="1:14" x14ac:dyDescent="0.2">
      <c r="A224" s="7" t="s">
        <v>450</v>
      </c>
      <c r="B224" s="8" t="s">
        <v>451</v>
      </c>
      <c r="C224" s="9">
        <v>29000</v>
      </c>
      <c r="D224" s="10">
        <v>24</v>
      </c>
      <c r="E224" s="17">
        <v>14178</v>
      </c>
      <c r="F224" s="18">
        <v>0.157</v>
      </c>
      <c r="G224" s="12">
        <f t="shared" si="12"/>
        <v>0.157</v>
      </c>
      <c r="H224" s="19">
        <v>1115</v>
      </c>
      <c r="I224" s="20">
        <v>1.881</v>
      </c>
      <c r="J224" s="21">
        <v>10982</v>
      </c>
      <c r="K224" s="22">
        <v>3378.5</v>
      </c>
      <c r="L224" s="39">
        <f t="shared" si="13"/>
        <v>12254.10544511668</v>
      </c>
      <c r="M224" s="39">
        <f t="shared" si="14"/>
        <v>387.0183963901423</v>
      </c>
      <c r="N224" s="40">
        <f t="shared" si="15"/>
        <v>11867.087048726538</v>
      </c>
    </row>
    <row r="225" spans="1:14" x14ac:dyDescent="0.2">
      <c r="A225" s="7" t="s">
        <v>452</v>
      </c>
      <c r="B225" s="8" t="s">
        <v>453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2">
        <f t="shared" si="12"/>
        <v>-0.23399999999999999</v>
      </c>
      <c r="H225" s="19">
        <v>-788</v>
      </c>
      <c r="I225" s="20" t="s">
        <v>10</v>
      </c>
      <c r="J225" s="21">
        <v>15859</v>
      </c>
      <c r="K225" s="22">
        <v>433.5</v>
      </c>
      <c r="L225" s="39">
        <f t="shared" si="13"/>
        <v>18479.112271540471</v>
      </c>
      <c r="M225" s="39" t="e">
        <f t="shared" si="14"/>
        <v>#VALUE!</v>
      </c>
      <c r="N225" s="40" t="e">
        <f t="shared" si="15"/>
        <v>#VALUE!</v>
      </c>
    </row>
    <row r="226" spans="1:14" x14ac:dyDescent="0.2">
      <c r="A226" s="7" t="s">
        <v>454</v>
      </c>
      <c r="B226" s="8" t="s">
        <v>455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2">
        <f t="shared" si="12"/>
        <v>3.2000000000000001E-2</v>
      </c>
      <c r="H226" s="19">
        <v>1609</v>
      </c>
      <c r="I226" s="20">
        <v>7.7919999999999998</v>
      </c>
      <c r="J226" s="21">
        <v>78866</v>
      </c>
      <c r="K226" s="22">
        <v>45294.8</v>
      </c>
      <c r="L226" s="39">
        <f t="shared" si="13"/>
        <v>13705.426356589147</v>
      </c>
      <c r="M226" s="39">
        <f t="shared" si="14"/>
        <v>183.00727934485897</v>
      </c>
      <c r="N226" s="40">
        <f t="shared" si="15"/>
        <v>13522.419077244287</v>
      </c>
    </row>
    <row r="227" spans="1:14" x14ac:dyDescent="0.2">
      <c r="A227" s="7" t="s">
        <v>456</v>
      </c>
      <c r="B227" s="8" t="s">
        <v>457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2">
        <f t="shared" si="12"/>
        <v>0.35200000000000004</v>
      </c>
      <c r="H227" s="19">
        <v>916</v>
      </c>
      <c r="I227" s="20">
        <v>-0.625</v>
      </c>
      <c r="J227" s="21">
        <v>17841</v>
      </c>
      <c r="K227" s="22">
        <v>6961.7</v>
      </c>
      <c r="L227" s="39">
        <f t="shared" si="13"/>
        <v>10406.804733727809</v>
      </c>
      <c r="M227" s="39">
        <f t="shared" si="14"/>
        <v>2442.6666666666665</v>
      </c>
      <c r="N227" s="40">
        <f t="shared" si="15"/>
        <v>7964.1380670611434</v>
      </c>
    </row>
    <row r="228" spans="1:14" x14ac:dyDescent="0.2">
      <c r="A228" s="7" t="s">
        <v>458</v>
      </c>
      <c r="B228" s="8" t="s">
        <v>459</v>
      </c>
      <c r="C228" s="9">
        <v>17900</v>
      </c>
      <c r="D228" s="10">
        <v>-9</v>
      </c>
      <c r="E228" s="17">
        <v>14066</v>
      </c>
      <c r="F228" s="18">
        <v>2.4E-2</v>
      </c>
      <c r="G228" s="12">
        <f t="shared" si="12"/>
        <v>2.4E-2</v>
      </c>
      <c r="H228" s="19">
        <v>636</v>
      </c>
      <c r="I228" s="20">
        <v>-0.45400000000000001</v>
      </c>
      <c r="J228" s="21">
        <v>78316</v>
      </c>
      <c r="K228" s="22">
        <v>14920.6</v>
      </c>
      <c r="L228" s="39">
        <f t="shared" si="13"/>
        <v>13736.328125</v>
      </c>
      <c r="M228" s="39">
        <f t="shared" si="14"/>
        <v>1164.8351648351647</v>
      </c>
      <c r="N228" s="40">
        <f t="shared" si="15"/>
        <v>12571.492960164835</v>
      </c>
    </row>
    <row r="229" spans="1:14" x14ac:dyDescent="0.2">
      <c r="A229" s="7" t="s">
        <v>460</v>
      </c>
      <c r="B229" s="8" t="s">
        <v>461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2">
        <f t="shared" si="12"/>
        <v>8.1000000000000003E-2</v>
      </c>
      <c r="H229" s="19">
        <v>642</v>
      </c>
      <c r="I229" s="20" t="s">
        <v>10</v>
      </c>
      <c r="J229" s="21">
        <v>18693</v>
      </c>
      <c r="K229" s="22">
        <v>8658.4</v>
      </c>
      <c r="L229" s="39">
        <f t="shared" si="13"/>
        <v>12963.922294172064</v>
      </c>
      <c r="M229" s="39" t="e">
        <f t="shared" si="14"/>
        <v>#VALUE!</v>
      </c>
      <c r="N229" s="40" t="e">
        <f t="shared" si="15"/>
        <v>#VALUE!</v>
      </c>
    </row>
    <row r="230" spans="1:14" x14ac:dyDescent="0.2">
      <c r="A230" s="7" t="s">
        <v>462</v>
      </c>
      <c r="B230" s="8" t="s">
        <v>463</v>
      </c>
      <c r="C230" s="9">
        <v>60767</v>
      </c>
      <c r="D230" s="10" t="s">
        <v>10</v>
      </c>
      <c r="E230" s="17">
        <v>13982.4</v>
      </c>
      <c r="F230" s="18">
        <v>9.6999999999999989E-2</v>
      </c>
      <c r="G230" s="12">
        <f t="shared" si="12"/>
        <v>9.6999999999999989E-2</v>
      </c>
      <c r="H230" s="19">
        <v>605.20000000000005</v>
      </c>
      <c r="I230" s="20">
        <v>-0.50600000000000001</v>
      </c>
      <c r="J230" s="21">
        <v>19408</v>
      </c>
      <c r="K230" s="22">
        <v>20610.3</v>
      </c>
      <c r="L230" s="39">
        <f t="shared" si="13"/>
        <v>12746.034639927073</v>
      </c>
      <c r="M230" s="39">
        <f t="shared" si="14"/>
        <v>1225.1012145748989</v>
      </c>
      <c r="N230" s="40">
        <f t="shared" si="15"/>
        <v>11520.933425352174</v>
      </c>
    </row>
    <row r="231" spans="1:14" x14ac:dyDescent="0.2">
      <c r="A231" s="7" t="s">
        <v>464</v>
      </c>
      <c r="B231" s="8" t="s">
        <v>465</v>
      </c>
      <c r="C231" s="9">
        <v>35000</v>
      </c>
      <c r="D231" s="10">
        <v>-21</v>
      </c>
      <c r="E231" s="17">
        <v>13972</v>
      </c>
      <c r="F231" s="18">
        <v>-1.6E-2</v>
      </c>
      <c r="G231" s="12">
        <f t="shared" si="12"/>
        <v>-1.6E-2</v>
      </c>
      <c r="H231" s="19">
        <v>1222</v>
      </c>
      <c r="I231" s="20">
        <v>2.98</v>
      </c>
      <c r="J231" s="21">
        <v>14264</v>
      </c>
      <c r="K231" s="22">
        <v>11846.7</v>
      </c>
      <c r="L231" s="39">
        <f t="shared" si="13"/>
        <v>14199.186991869919</v>
      </c>
      <c r="M231" s="39">
        <f t="shared" si="14"/>
        <v>307.035175879397</v>
      </c>
      <c r="N231" s="40">
        <f t="shared" si="15"/>
        <v>13892.151815990523</v>
      </c>
    </row>
    <row r="232" spans="1:14" x14ac:dyDescent="0.2">
      <c r="A232" s="7" t="s">
        <v>466</v>
      </c>
      <c r="B232" s="8" t="s">
        <v>467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2">
        <f t="shared" si="12"/>
        <v>6.6000000000000003E-2</v>
      </c>
      <c r="H232" s="19">
        <v>2413</v>
      </c>
      <c r="I232" s="20">
        <v>-0.14000000000000001</v>
      </c>
      <c r="J232" s="21">
        <v>22547</v>
      </c>
      <c r="K232" s="22">
        <v>47247.199999999997</v>
      </c>
      <c r="L232" s="39">
        <f t="shared" si="13"/>
        <v>12878.986866791744</v>
      </c>
      <c r="M232" s="39">
        <f t="shared" si="14"/>
        <v>2805.8139534883721</v>
      </c>
      <c r="N232" s="40">
        <f t="shared" si="15"/>
        <v>10073.172913303371</v>
      </c>
    </row>
    <row r="233" spans="1:14" x14ac:dyDescent="0.2">
      <c r="A233" s="7" t="s">
        <v>468</v>
      </c>
      <c r="B233" s="8" t="s">
        <v>469</v>
      </c>
      <c r="C233" s="9">
        <v>46000</v>
      </c>
      <c r="D233" s="10">
        <v>27</v>
      </c>
      <c r="E233" s="17">
        <v>13683</v>
      </c>
      <c r="F233" s="18">
        <v>0.157</v>
      </c>
      <c r="G233" s="12">
        <f t="shared" si="12"/>
        <v>0.157</v>
      </c>
      <c r="H233" s="19">
        <v>1108</v>
      </c>
      <c r="I233" s="20">
        <v>-0.113</v>
      </c>
      <c r="J233" s="21">
        <v>12567</v>
      </c>
      <c r="K233" s="22">
        <v>59790.5</v>
      </c>
      <c r="L233" s="39">
        <f t="shared" si="13"/>
        <v>11826.274848746758</v>
      </c>
      <c r="M233" s="39">
        <f t="shared" si="14"/>
        <v>1249.1544532130779</v>
      </c>
      <c r="N233" s="40">
        <f t="shared" si="15"/>
        <v>10577.12039553368</v>
      </c>
    </row>
    <row r="234" spans="1:14" x14ac:dyDescent="0.2">
      <c r="A234" s="7" t="s">
        <v>470</v>
      </c>
      <c r="B234" s="8" t="s">
        <v>471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2">
        <f t="shared" si="12"/>
        <v>-5.4000000000000006E-2</v>
      </c>
      <c r="H234" s="19">
        <v>1575.1</v>
      </c>
      <c r="I234" s="20">
        <v>-0.249</v>
      </c>
      <c r="J234" s="21">
        <v>30587</v>
      </c>
      <c r="K234" s="22">
        <v>14827.5</v>
      </c>
      <c r="L234" s="39">
        <f t="shared" si="13"/>
        <v>14398.837209302326</v>
      </c>
      <c r="M234" s="39">
        <f t="shared" si="14"/>
        <v>2097.3368841544607</v>
      </c>
      <c r="N234" s="40">
        <f t="shared" si="15"/>
        <v>12301.500325147867</v>
      </c>
    </row>
    <row r="235" spans="1:14" x14ac:dyDescent="0.2">
      <c r="A235" s="7" t="s">
        <v>472</v>
      </c>
      <c r="B235" s="8" t="s">
        <v>473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2">
        <f t="shared" si="12"/>
        <v>9.3000000000000013E-2</v>
      </c>
      <c r="H235" s="19">
        <v>3553</v>
      </c>
      <c r="I235" s="20">
        <v>2.4830000000000001</v>
      </c>
      <c r="J235" s="21">
        <v>27229</v>
      </c>
      <c r="K235" s="22">
        <v>73695.7</v>
      </c>
      <c r="L235" s="39">
        <f t="shared" si="13"/>
        <v>12443.732845379689</v>
      </c>
      <c r="M235" s="39">
        <f t="shared" si="14"/>
        <v>1020.0976169968418</v>
      </c>
      <c r="N235" s="40">
        <f t="shared" si="15"/>
        <v>11423.635228382847</v>
      </c>
    </row>
    <row r="236" spans="1:14" x14ac:dyDescent="0.2">
      <c r="A236" s="7" t="s">
        <v>474</v>
      </c>
      <c r="B236" s="8" t="s">
        <v>475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2">
        <f t="shared" si="12"/>
        <v>4.8000000000000001E-2</v>
      </c>
      <c r="H236" s="19">
        <v>1336</v>
      </c>
      <c r="I236" s="20">
        <v>5.2999999999999999E-2</v>
      </c>
      <c r="J236" s="21">
        <v>17780</v>
      </c>
      <c r="K236" s="22">
        <v>19722.599999999999</v>
      </c>
      <c r="L236" s="39">
        <f t="shared" si="13"/>
        <v>12926.526717557252</v>
      </c>
      <c r="M236" s="39">
        <f t="shared" si="14"/>
        <v>1268.7559354226021</v>
      </c>
      <c r="N236" s="40">
        <f t="shared" si="15"/>
        <v>11657.77078213465</v>
      </c>
    </row>
    <row r="237" spans="1:14" x14ac:dyDescent="0.2">
      <c r="A237" s="7" t="s">
        <v>476</v>
      </c>
      <c r="B237" s="8" t="s">
        <v>477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2">
        <f t="shared" si="12"/>
        <v>9.6000000000000002E-2</v>
      </c>
      <c r="H237" s="19">
        <v>4430.7</v>
      </c>
      <c r="I237" s="20">
        <v>0.745</v>
      </c>
      <c r="J237" s="21">
        <v>25288.9</v>
      </c>
      <c r="K237" s="22">
        <v>46498</v>
      </c>
      <c r="L237" s="39">
        <f t="shared" si="13"/>
        <v>12274.543795620437</v>
      </c>
      <c r="M237" s="39">
        <f t="shared" si="14"/>
        <v>2539.0830945558737</v>
      </c>
      <c r="N237" s="40">
        <f t="shared" si="15"/>
        <v>9735.4607010645632</v>
      </c>
    </row>
    <row r="238" spans="1:14" x14ac:dyDescent="0.2">
      <c r="A238" s="7" t="s">
        <v>478</v>
      </c>
      <c r="B238" s="8" t="s">
        <v>479</v>
      </c>
      <c r="C238" s="9">
        <v>14000</v>
      </c>
      <c r="D238" s="10">
        <v>26</v>
      </c>
      <c r="E238" s="17">
        <v>13403</v>
      </c>
      <c r="F238" s="18">
        <v>0.15</v>
      </c>
      <c r="G238" s="12">
        <f t="shared" si="12"/>
        <v>0.15</v>
      </c>
      <c r="H238" s="19">
        <v>227</v>
      </c>
      <c r="I238" s="20">
        <v>4.5999999999999999E-2</v>
      </c>
      <c r="J238" s="21">
        <v>15938</v>
      </c>
      <c r="K238" s="22">
        <v>5224.1000000000004</v>
      </c>
      <c r="L238" s="39">
        <f t="shared" si="13"/>
        <v>11654.782608695654</v>
      </c>
      <c r="M238" s="39">
        <f t="shared" si="14"/>
        <v>217.0172084130019</v>
      </c>
      <c r="N238" s="40">
        <f t="shared" si="15"/>
        <v>11437.765400282651</v>
      </c>
    </row>
    <row r="239" spans="1:14" x14ac:dyDescent="0.2">
      <c r="A239" s="7" t="s">
        <v>480</v>
      </c>
      <c r="B239" s="8" t="s">
        <v>481</v>
      </c>
      <c r="C239" s="9">
        <v>4700</v>
      </c>
      <c r="D239" s="10">
        <v>20</v>
      </c>
      <c r="E239" s="17">
        <v>13382</v>
      </c>
      <c r="F239" s="18">
        <v>0.124</v>
      </c>
      <c r="G239" s="12">
        <f t="shared" si="12"/>
        <v>0.124</v>
      </c>
      <c r="H239" s="19">
        <v>615</v>
      </c>
      <c r="I239" s="20" t="s">
        <v>10</v>
      </c>
      <c r="J239" s="21">
        <v>40376</v>
      </c>
      <c r="K239" s="22">
        <v>22828.2</v>
      </c>
      <c r="L239" s="39">
        <f t="shared" si="13"/>
        <v>11905.693950177934</v>
      </c>
      <c r="M239" s="39" t="e">
        <f t="shared" si="14"/>
        <v>#VALUE!</v>
      </c>
      <c r="N239" s="40" t="e">
        <f t="shared" si="15"/>
        <v>#VALUE!</v>
      </c>
    </row>
    <row r="240" spans="1:14" x14ac:dyDescent="0.2">
      <c r="A240" s="7" t="s">
        <v>482</v>
      </c>
      <c r="B240" s="8" t="s">
        <v>483</v>
      </c>
      <c r="C240" s="9">
        <v>16100</v>
      </c>
      <c r="D240" s="10">
        <v>-5</v>
      </c>
      <c r="E240" s="17">
        <v>13366</v>
      </c>
      <c r="F240" s="18">
        <v>6.2E-2</v>
      </c>
      <c r="G240" s="12">
        <f t="shared" si="12"/>
        <v>6.2E-2</v>
      </c>
      <c r="H240" s="19">
        <v>2447</v>
      </c>
      <c r="I240" s="20">
        <v>-0.184</v>
      </c>
      <c r="J240" s="21">
        <v>77914</v>
      </c>
      <c r="K240" s="22">
        <v>61281.9</v>
      </c>
      <c r="L240" s="39">
        <f t="shared" si="13"/>
        <v>12585.68738229755</v>
      </c>
      <c r="M240" s="39">
        <f t="shared" si="14"/>
        <v>2998.7745098039213</v>
      </c>
      <c r="N240" s="40">
        <f t="shared" si="15"/>
        <v>9586.912872493629</v>
      </c>
    </row>
    <row r="241" spans="1:14" x14ac:dyDescent="0.2">
      <c r="A241" s="7" t="s">
        <v>484</v>
      </c>
      <c r="B241" s="8" t="s">
        <v>485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2">
        <f t="shared" si="12"/>
        <v>7.5999999999999998E-2</v>
      </c>
      <c r="H241" s="19">
        <v>1620.8</v>
      </c>
      <c r="I241" s="20">
        <v>-6.5000000000000002E-2</v>
      </c>
      <c r="J241" s="21">
        <v>37088.699999999997</v>
      </c>
      <c r="K241" s="22">
        <v>69587.5</v>
      </c>
      <c r="L241" s="39">
        <f t="shared" si="13"/>
        <v>12384.572490706318</v>
      </c>
      <c r="M241" s="39">
        <f t="shared" si="14"/>
        <v>1733.4759358288768</v>
      </c>
      <c r="N241" s="40">
        <f t="shared" si="15"/>
        <v>10651.09655487744</v>
      </c>
    </row>
    <row r="242" spans="1:14" x14ac:dyDescent="0.2">
      <c r="A242" s="7" t="s">
        <v>486</v>
      </c>
      <c r="B242" s="8" t="s">
        <v>487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2">
        <f t="shared" si="12"/>
        <v>0.26700000000000002</v>
      </c>
      <c r="H242" s="19">
        <v>1110</v>
      </c>
      <c r="I242" s="20">
        <v>7.7069999999999999</v>
      </c>
      <c r="J242" s="21">
        <v>30737</v>
      </c>
      <c r="K242" s="22">
        <v>122103.3</v>
      </c>
      <c r="L242" s="39">
        <f t="shared" si="13"/>
        <v>10483.030781373323</v>
      </c>
      <c r="M242" s="39">
        <f t="shared" si="14"/>
        <v>127.48363385781553</v>
      </c>
      <c r="N242" s="40">
        <f t="shared" si="15"/>
        <v>10355.547147515508</v>
      </c>
    </row>
    <row r="243" spans="1:14" x14ac:dyDescent="0.2">
      <c r="A243" s="7" t="s">
        <v>488</v>
      </c>
      <c r="B243" s="8" t="s">
        <v>489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2">
        <f t="shared" si="12"/>
        <v>4.8000000000000001E-2</v>
      </c>
      <c r="H243" s="19">
        <v>643.9</v>
      </c>
      <c r="I243" s="20">
        <v>-0.34499999999999997</v>
      </c>
      <c r="J243" s="21">
        <v>8090.2</v>
      </c>
      <c r="K243" s="22">
        <v>7589.9</v>
      </c>
      <c r="L243" s="39">
        <f t="shared" si="13"/>
        <v>12630.629770992366</v>
      </c>
      <c r="M243" s="39">
        <f t="shared" si="14"/>
        <v>983.05343511450371</v>
      </c>
      <c r="N243" s="40">
        <f t="shared" si="15"/>
        <v>11647.576335877862</v>
      </c>
    </row>
    <row r="244" spans="1:14" x14ac:dyDescent="0.2">
      <c r="A244" s="7" t="s">
        <v>490</v>
      </c>
      <c r="B244" s="8" t="s">
        <v>491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2">
        <f t="shared" si="12"/>
        <v>5.9000000000000004E-2</v>
      </c>
      <c r="H244" s="19">
        <v>535.9</v>
      </c>
      <c r="I244" s="20">
        <v>0.31900000000000001</v>
      </c>
      <c r="J244" s="21">
        <v>8500.5</v>
      </c>
      <c r="K244" s="22">
        <v>9100.9</v>
      </c>
      <c r="L244" s="39">
        <f t="shared" si="13"/>
        <v>12466.477809254015</v>
      </c>
      <c r="M244" s="39">
        <f t="shared" si="14"/>
        <v>406.2926459438969</v>
      </c>
      <c r="N244" s="40">
        <f t="shared" si="15"/>
        <v>12060.185163310118</v>
      </c>
    </row>
    <row r="245" spans="1:14" x14ac:dyDescent="0.2">
      <c r="A245" s="7" t="s">
        <v>492</v>
      </c>
      <c r="B245" s="8" t="s">
        <v>493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2">
        <f t="shared" si="12"/>
        <v>-0.11599999999999999</v>
      </c>
      <c r="H245" s="19">
        <v>-6917.9</v>
      </c>
      <c r="I245" s="20">
        <v>-3.5169999999999999</v>
      </c>
      <c r="J245" s="21">
        <v>17716.400000000001</v>
      </c>
      <c r="K245" s="22">
        <v>6490.1</v>
      </c>
      <c r="L245" s="39">
        <f t="shared" si="13"/>
        <v>14743.325791855204</v>
      </c>
      <c r="M245" s="39">
        <f t="shared" si="14"/>
        <v>2748.4704012713546</v>
      </c>
      <c r="N245" s="40">
        <f t="shared" si="15"/>
        <v>11994.855390583849</v>
      </c>
    </row>
    <row r="246" spans="1:14" x14ac:dyDescent="0.2">
      <c r="A246" s="7" t="s">
        <v>494</v>
      </c>
      <c r="B246" s="8" t="s">
        <v>495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2">
        <f t="shared" si="12"/>
        <v>4.4999999999999998E-2</v>
      </c>
      <c r="H246" s="19">
        <v>464.9</v>
      </c>
      <c r="I246" s="20">
        <v>2.1000000000000001E-2</v>
      </c>
      <c r="J246" s="21">
        <v>74053</v>
      </c>
      <c r="K246" s="22" t="s">
        <v>10</v>
      </c>
      <c r="L246" s="39">
        <f t="shared" si="13"/>
        <v>12454.44976076555</v>
      </c>
      <c r="M246" s="39">
        <f t="shared" si="14"/>
        <v>455.33790401567092</v>
      </c>
      <c r="N246" s="40">
        <f t="shared" si="15"/>
        <v>11999.11185674988</v>
      </c>
    </row>
    <row r="247" spans="1:14" x14ac:dyDescent="0.2">
      <c r="A247" s="7" t="s">
        <v>496</v>
      </c>
      <c r="B247" s="8" t="s">
        <v>497</v>
      </c>
      <c r="C247" s="9">
        <v>26383</v>
      </c>
      <c r="D247" s="10" t="s">
        <v>10</v>
      </c>
      <c r="E247" s="17">
        <v>13007.3</v>
      </c>
      <c r="F247" s="18">
        <v>0.02</v>
      </c>
      <c r="G247" s="12">
        <f t="shared" si="12"/>
        <v>0.02</v>
      </c>
      <c r="H247" s="19">
        <v>127.3</v>
      </c>
      <c r="I247" s="20">
        <v>1.53</v>
      </c>
      <c r="J247" s="21">
        <v>3239.3</v>
      </c>
      <c r="K247" s="22">
        <v>3776.6</v>
      </c>
      <c r="L247" s="39">
        <f t="shared" si="13"/>
        <v>12752.254901960783</v>
      </c>
      <c r="M247" s="39">
        <f t="shared" si="14"/>
        <v>50.316205533596829</v>
      </c>
      <c r="N247" s="40">
        <f t="shared" si="15"/>
        <v>12701.938696427187</v>
      </c>
    </row>
    <row r="248" spans="1:14" x14ac:dyDescent="0.2">
      <c r="A248" s="7" t="s">
        <v>498</v>
      </c>
      <c r="B248" s="8" t="s">
        <v>499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2">
        <f t="shared" si="12"/>
        <v>6.9000000000000006E-2</v>
      </c>
      <c r="H248" s="19">
        <v>3237</v>
      </c>
      <c r="I248" s="20">
        <v>0.35199999999999998</v>
      </c>
      <c r="J248" s="21">
        <v>225697</v>
      </c>
      <c r="K248" s="22">
        <v>35541</v>
      </c>
      <c r="L248" s="39">
        <f t="shared" si="13"/>
        <v>12157.156220767072</v>
      </c>
      <c r="M248" s="39">
        <f t="shared" si="14"/>
        <v>2394.2307692307695</v>
      </c>
      <c r="N248" s="40">
        <f t="shared" si="15"/>
        <v>9762.9254515363027</v>
      </c>
    </row>
    <row r="249" spans="1:14" x14ac:dyDescent="0.2">
      <c r="A249" s="7" t="s">
        <v>500</v>
      </c>
      <c r="B249" s="8" t="s">
        <v>501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2">
        <f t="shared" si="12"/>
        <v>0.10199999999999999</v>
      </c>
      <c r="H249" s="19">
        <v>2599</v>
      </c>
      <c r="I249" s="20">
        <v>0.19400000000000001</v>
      </c>
      <c r="J249" s="21">
        <v>244626</v>
      </c>
      <c r="K249" s="22">
        <v>24919.599999999999</v>
      </c>
      <c r="L249" s="39">
        <f t="shared" si="13"/>
        <v>11772.232304900181</v>
      </c>
      <c r="M249" s="39">
        <f t="shared" si="14"/>
        <v>2176.7169179229481</v>
      </c>
      <c r="N249" s="40">
        <f t="shared" si="15"/>
        <v>9595.515386977233</v>
      </c>
    </row>
    <row r="250" spans="1:14" x14ac:dyDescent="0.2">
      <c r="A250" s="7" t="s">
        <v>502</v>
      </c>
      <c r="B250" s="8" t="s">
        <v>503</v>
      </c>
      <c r="C250" s="9">
        <v>10880</v>
      </c>
      <c r="D250" s="10">
        <v>-27</v>
      </c>
      <c r="E250" s="17">
        <v>12943</v>
      </c>
      <c r="F250" s="18">
        <v>-2.4E-2</v>
      </c>
      <c r="G250" s="12">
        <f t="shared" si="12"/>
        <v>-2.4E-2</v>
      </c>
      <c r="H250" s="19">
        <v>1719</v>
      </c>
      <c r="I250" s="20">
        <v>-8.3000000000000004E-2</v>
      </c>
      <c r="J250" s="21">
        <v>23783</v>
      </c>
      <c r="K250" s="22">
        <v>11530.7</v>
      </c>
      <c r="L250" s="39">
        <f t="shared" si="13"/>
        <v>13261.27049180328</v>
      </c>
      <c r="M250" s="39">
        <f t="shared" si="14"/>
        <v>1874.5910577971647</v>
      </c>
      <c r="N250" s="40">
        <f t="shared" si="15"/>
        <v>11386.679434006115</v>
      </c>
    </row>
    <row r="251" spans="1:14" x14ac:dyDescent="0.2">
      <c r="A251" s="7" t="s">
        <v>504</v>
      </c>
      <c r="B251" s="8" t="s">
        <v>505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2">
        <f t="shared" si="12"/>
        <v>7.0000000000000007E-2</v>
      </c>
      <c r="H251" s="19">
        <v>2098</v>
      </c>
      <c r="I251" s="20">
        <v>0.41799999999999998</v>
      </c>
      <c r="J251" s="21">
        <v>137216</v>
      </c>
      <c r="K251" s="22">
        <v>17345.099999999999</v>
      </c>
      <c r="L251" s="39">
        <f t="shared" si="13"/>
        <v>12078.504672897196</v>
      </c>
      <c r="M251" s="39">
        <f t="shared" si="14"/>
        <v>1479.5486600846264</v>
      </c>
      <c r="N251" s="40">
        <f t="shared" si="15"/>
        <v>10598.956012812569</v>
      </c>
    </row>
    <row r="252" spans="1:14" x14ac:dyDescent="0.2">
      <c r="A252" s="7" t="s">
        <v>506</v>
      </c>
      <c r="B252" s="8" t="s">
        <v>507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2">
        <f t="shared" si="12"/>
        <v>5.5999999999999994E-2</v>
      </c>
      <c r="H252" s="19">
        <v>45.5</v>
      </c>
      <c r="I252" s="20">
        <v>0.35799999999999998</v>
      </c>
      <c r="J252" s="21">
        <v>1666.1</v>
      </c>
      <c r="K252" s="22">
        <v>1703.2</v>
      </c>
      <c r="L252" s="39">
        <f t="shared" si="13"/>
        <v>12219.602272727272</v>
      </c>
      <c r="M252" s="39">
        <f t="shared" si="14"/>
        <v>33.505154639175252</v>
      </c>
      <c r="N252" s="40">
        <f t="shared" si="15"/>
        <v>12186.097118088097</v>
      </c>
    </row>
    <row r="253" spans="1:14" x14ac:dyDescent="0.2">
      <c r="A253" s="7" t="s">
        <v>508</v>
      </c>
      <c r="B253" s="8" t="s">
        <v>509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2">
        <f t="shared" si="12"/>
        <v>2.8999999999999998E-2</v>
      </c>
      <c r="H253" s="19">
        <v>715.8</v>
      </c>
      <c r="I253" s="20">
        <v>-0.60699999999999998</v>
      </c>
      <c r="J253" s="21">
        <v>64535.199999999997</v>
      </c>
      <c r="K253" s="22">
        <v>8922</v>
      </c>
      <c r="L253" s="39">
        <f t="shared" si="13"/>
        <v>12512.827988338195</v>
      </c>
      <c r="M253" s="39">
        <f t="shared" si="14"/>
        <v>1821.3740458015266</v>
      </c>
      <c r="N253" s="40">
        <f t="shared" si="15"/>
        <v>10691.453942536667</v>
      </c>
    </row>
    <row r="254" spans="1:14" x14ac:dyDescent="0.2">
      <c r="A254" s="7" t="s">
        <v>510</v>
      </c>
      <c r="B254" s="8" t="s">
        <v>511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2">
        <f t="shared" si="12"/>
        <v>3.7000000000000005E-2</v>
      </c>
      <c r="H254" s="19">
        <v>658.6</v>
      </c>
      <c r="I254" s="20">
        <v>7.0999999999999994E-2</v>
      </c>
      <c r="J254" s="21">
        <v>10311.299999999999</v>
      </c>
      <c r="K254" s="22">
        <v>34382.1</v>
      </c>
      <c r="L254" s="39">
        <f t="shared" si="13"/>
        <v>12403.37512054002</v>
      </c>
      <c r="M254" s="39">
        <f t="shared" si="14"/>
        <v>614.93930905695618</v>
      </c>
      <c r="N254" s="40">
        <f t="shared" si="15"/>
        <v>11788.435811483065</v>
      </c>
    </row>
    <row r="255" spans="1:14" x14ac:dyDescent="0.2">
      <c r="A255" s="7" t="s">
        <v>512</v>
      </c>
      <c r="B255" s="8" t="s">
        <v>513</v>
      </c>
      <c r="C255" s="9">
        <v>16600</v>
      </c>
      <c r="D255" s="10">
        <v>10</v>
      </c>
      <c r="E255" s="17">
        <v>12848</v>
      </c>
      <c r="F255" s="18">
        <v>0.113</v>
      </c>
      <c r="G255" s="12">
        <f t="shared" si="12"/>
        <v>0.113</v>
      </c>
      <c r="H255" s="19">
        <v>2742</v>
      </c>
      <c r="I255" s="20">
        <v>0.30599999999999999</v>
      </c>
      <c r="J255" s="21">
        <v>109553</v>
      </c>
      <c r="K255" s="22">
        <v>23215.1</v>
      </c>
      <c r="L255" s="39">
        <f t="shared" si="13"/>
        <v>11543.575920934412</v>
      </c>
      <c r="M255" s="39">
        <f t="shared" si="14"/>
        <v>2099.5405819295556</v>
      </c>
      <c r="N255" s="40">
        <f t="shared" si="15"/>
        <v>9444.0353390048567</v>
      </c>
    </row>
    <row r="256" spans="1:14" x14ac:dyDescent="0.2">
      <c r="A256" s="7" t="s">
        <v>514</v>
      </c>
      <c r="B256" s="8" t="s">
        <v>515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2">
        <f t="shared" si="12"/>
        <v>0.42100000000000004</v>
      </c>
      <c r="H256" s="19">
        <v>103.9</v>
      </c>
      <c r="I256" s="20">
        <v>0.76900000000000002</v>
      </c>
      <c r="J256" s="21">
        <v>2424.3000000000002</v>
      </c>
      <c r="K256" s="22">
        <v>668.4</v>
      </c>
      <c r="L256" s="39">
        <f t="shared" si="13"/>
        <v>8918.085855031668</v>
      </c>
      <c r="M256" s="39">
        <f t="shared" si="14"/>
        <v>58.733747880158283</v>
      </c>
      <c r="N256" s="40">
        <f t="shared" si="15"/>
        <v>8859.3521071515097</v>
      </c>
    </row>
    <row r="257" spans="1:14" x14ac:dyDescent="0.2">
      <c r="A257" s="7" t="s">
        <v>516</v>
      </c>
      <c r="B257" s="8" t="s">
        <v>517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2">
        <f t="shared" si="12"/>
        <v>2.7000000000000003E-2</v>
      </c>
      <c r="H257" s="19">
        <v>-423</v>
      </c>
      <c r="I257" s="20">
        <v>-1.7490000000000001</v>
      </c>
      <c r="J257" s="21">
        <v>56715</v>
      </c>
      <c r="K257" s="22">
        <v>20174.2</v>
      </c>
      <c r="L257" s="39">
        <f t="shared" si="13"/>
        <v>12324.245374878288</v>
      </c>
      <c r="M257" s="39">
        <f t="shared" si="14"/>
        <v>564.75300400534036</v>
      </c>
      <c r="N257" s="40">
        <f t="shared" si="15"/>
        <v>11759.492370872948</v>
      </c>
    </row>
    <row r="258" spans="1:14" x14ac:dyDescent="0.2">
      <c r="A258" s="7" t="s">
        <v>518</v>
      </c>
      <c r="B258" s="8" t="s">
        <v>519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2">
        <f t="shared" si="12"/>
        <v>3.4000000000000002E-2</v>
      </c>
      <c r="H258" s="19">
        <v>1151.7</v>
      </c>
      <c r="I258" s="20">
        <v>1.97</v>
      </c>
      <c r="J258" s="21">
        <v>18231.7</v>
      </c>
      <c r="K258" s="22">
        <v>28746.9</v>
      </c>
      <c r="L258" s="39">
        <f t="shared" si="13"/>
        <v>12179.110251450677</v>
      </c>
      <c r="M258" s="39">
        <f t="shared" si="14"/>
        <v>387.77777777777783</v>
      </c>
      <c r="N258" s="40">
        <f t="shared" si="15"/>
        <v>11791.332473672899</v>
      </c>
    </row>
    <row r="259" spans="1:14" x14ac:dyDescent="0.2">
      <c r="A259" s="7" t="s">
        <v>520</v>
      </c>
      <c r="B259" s="8" t="s">
        <v>521</v>
      </c>
      <c r="C259" s="9">
        <v>6800</v>
      </c>
      <c r="D259" s="10">
        <v>22</v>
      </c>
      <c r="E259" s="17">
        <v>12524</v>
      </c>
      <c r="F259" s="18">
        <v>0.154</v>
      </c>
      <c r="G259" s="12">
        <f t="shared" si="12"/>
        <v>0.154</v>
      </c>
      <c r="H259" s="19">
        <v>213.6</v>
      </c>
      <c r="I259" s="20">
        <v>-0.129</v>
      </c>
      <c r="J259" s="21">
        <v>2360.8000000000002</v>
      </c>
      <c r="K259" s="22">
        <v>2755.6</v>
      </c>
      <c r="L259" s="39">
        <f t="shared" si="13"/>
        <v>10852.686308492202</v>
      </c>
      <c r="M259" s="39">
        <f t="shared" si="14"/>
        <v>245.23536165327209</v>
      </c>
      <c r="N259" s="40">
        <f t="shared" si="15"/>
        <v>10607.45094683893</v>
      </c>
    </row>
    <row r="260" spans="1:14" x14ac:dyDescent="0.2">
      <c r="A260" s="7" t="s">
        <v>522</v>
      </c>
      <c r="B260" s="8" t="s">
        <v>523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2">
        <f t="shared" ref="G260:G323" si="16">IF(F260="-","",F260)</f>
        <v>1.1000000000000001E-2</v>
      </c>
      <c r="H260" s="19">
        <v>424.9</v>
      </c>
      <c r="I260" s="20">
        <v>-0.38</v>
      </c>
      <c r="J260" s="21">
        <v>7040.8</v>
      </c>
      <c r="K260" s="22">
        <v>2335.6999999999998</v>
      </c>
      <c r="L260" s="39">
        <f t="shared" ref="L260:L323" si="17">E260/(100%+F260)</f>
        <v>12214.935707220575</v>
      </c>
      <c r="M260" s="39">
        <f t="shared" ref="M260:M323" si="18">H260/(100%+I260)</f>
        <v>685.32258064516122</v>
      </c>
      <c r="N260" s="40">
        <f t="shared" ref="N260:N323" si="19">L260-M260</f>
        <v>11529.613126575414</v>
      </c>
    </row>
    <row r="261" spans="1:14" x14ac:dyDescent="0.2">
      <c r="A261" s="7" t="s">
        <v>524</v>
      </c>
      <c r="B261" s="8" t="s">
        <v>525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2">
        <f t="shared" si="16"/>
        <v>2.5000000000000001E-2</v>
      </c>
      <c r="H261" s="19">
        <v>1382</v>
      </c>
      <c r="I261" s="20">
        <v>-9.4E-2</v>
      </c>
      <c r="J261" s="21">
        <v>53920</v>
      </c>
      <c r="K261" s="22">
        <v>27230.6</v>
      </c>
      <c r="L261" s="39">
        <f t="shared" si="17"/>
        <v>12036.097560975611</v>
      </c>
      <c r="M261" s="39">
        <f t="shared" si="18"/>
        <v>1525.3863134657836</v>
      </c>
      <c r="N261" s="40">
        <f t="shared" si="19"/>
        <v>10510.711247509827</v>
      </c>
    </row>
    <row r="262" spans="1:14" x14ac:dyDescent="0.2">
      <c r="A262" s="7" t="s">
        <v>526</v>
      </c>
      <c r="B262" s="8" t="s">
        <v>527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2">
        <f t="shared" si="16"/>
        <v>7.400000000000001E-2</v>
      </c>
      <c r="H262" s="19">
        <v>3309</v>
      </c>
      <c r="I262" s="20">
        <v>-0.39500000000000002</v>
      </c>
      <c r="J262" s="21">
        <v>36729</v>
      </c>
      <c r="K262" s="22">
        <v>60805.2</v>
      </c>
      <c r="L262" s="39">
        <f t="shared" si="17"/>
        <v>11405.959031657356</v>
      </c>
      <c r="M262" s="39">
        <f t="shared" si="18"/>
        <v>5469.4214876033056</v>
      </c>
      <c r="N262" s="40">
        <f t="shared" si="19"/>
        <v>5936.5375440540502</v>
      </c>
    </row>
    <row r="263" spans="1:14" x14ac:dyDescent="0.2">
      <c r="A263" s="7" t="s">
        <v>528</v>
      </c>
      <c r="B263" s="8" t="s">
        <v>529</v>
      </c>
      <c r="C263" s="9">
        <v>95000</v>
      </c>
      <c r="D263" s="10">
        <v>-26</v>
      </c>
      <c r="E263" s="17">
        <v>12019</v>
      </c>
      <c r="F263" s="18">
        <v>-3.9E-2</v>
      </c>
      <c r="G263" s="12">
        <f t="shared" si="16"/>
        <v>-3.9E-2</v>
      </c>
      <c r="H263" s="19">
        <v>-255</v>
      </c>
      <c r="I263" s="20" t="s">
        <v>10</v>
      </c>
      <c r="J263" s="21">
        <v>7721</v>
      </c>
      <c r="K263" s="22">
        <v>471.4</v>
      </c>
      <c r="L263" s="39">
        <f t="shared" si="17"/>
        <v>12506.763787721124</v>
      </c>
      <c r="M263" s="39" t="e">
        <f t="shared" si="18"/>
        <v>#VALUE!</v>
      </c>
      <c r="N263" s="40" t="e">
        <f t="shared" si="19"/>
        <v>#VALUE!</v>
      </c>
    </row>
    <row r="264" spans="1:14" x14ac:dyDescent="0.2">
      <c r="A264" s="7" t="s">
        <v>530</v>
      </c>
      <c r="B264" s="8" t="s">
        <v>531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2">
        <f t="shared" si="16"/>
        <v>0.20600000000000002</v>
      </c>
      <c r="H264" s="19">
        <v>480.1</v>
      </c>
      <c r="I264" s="20">
        <v>-0.1</v>
      </c>
      <c r="J264" s="21">
        <v>11393.4</v>
      </c>
      <c r="K264" s="22">
        <v>8926.4</v>
      </c>
      <c r="L264" s="39">
        <f t="shared" si="17"/>
        <v>9848.0099502487574</v>
      </c>
      <c r="M264" s="39">
        <f t="shared" si="18"/>
        <v>533.44444444444446</v>
      </c>
      <c r="N264" s="40">
        <f t="shared" si="19"/>
        <v>9314.5655058043121</v>
      </c>
    </row>
    <row r="265" spans="1:14" x14ac:dyDescent="0.2">
      <c r="A265" s="7" t="s">
        <v>532</v>
      </c>
      <c r="B265" s="8" t="s">
        <v>533</v>
      </c>
      <c r="C265" s="9">
        <v>12494</v>
      </c>
      <c r="D265" s="10">
        <v>-44</v>
      </c>
      <c r="E265" s="17">
        <v>11864</v>
      </c>
      <c r="F265" s="18">
        <v>-0.129</v>
      </c>
      <c r="G265" s="12">
        <f t="shared" si="16"/>
        <v>-0.129</v>
      </c>
      <c r="H265" s="19">
        <v>1348</v>
      </c>
      <c r="I265" s="20" t="s">
        <v>10</v>
      </c>
      <c r="J265" s="21">
        <v>40063</v>
      </c>
      <c r="K265" s="22">
        <v>22059.599999999999</v>
      </c>
      <c r="L265" s="39">
        <f t="shared" si="17"/>
        <v>13621.125143513204</v>
      </c>
      <c r="M265" s="39" t="e">
        <f t="shared" si="18"/>
        <v>#VALUE!</v>
      </c>
      <c r="N265" s="40" t="e">
        <f t="shared" si="19"/>
        <v>#VALUE!</v>
      </c>
    </row>
    <row r="266" spans="1:14" x14ac:dyDescent="0.2">
      <c r="A266" s="7" t="s">
        <v>534</v>
      </c>
      <c r="B266" s="8" t="s">
        <v>535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2">
        <f t="shared" si="16"/>
        <v>0.23899999999999999</v>
      </c>
      <c r="H266" s="19">
        <v>1258.4000000000001</v>
      </c>
      <c r="I266" s="20">
        <v>0.54800000000000004</v>
      </c>
      <c r="J266" s="21">
        <v>7703.6</v>
      </c>
      <c r="K266" s="22">
        <v>7862.8</v>
      </c>
      <c r="L266" s="39">
        <f t="shared" si="17"/>
        <v>9541.4043583535113</v>
      </c>
      <c r="M266" s="39">
        <f t="shared" si="18"/>
        <v>812.91989664082689</v>
      </c>
      <c r="N266" s="40">
        <f t="shared" si="19"/>
        <v>8728.4844617126837</v>
      </c>
    </row>
    <row r="267" spans="1:14" x14ac:dyDescent="0.2">
      <c r="A267" s="7" t="s">
        <v>536</v>
      </c>
      <c r="B267" s="8" t="s">
        <v>537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2">
        <f t="shared" si="16"/>
        <v>0.17199999999999999</v>
      </c>
      <c r="H267" s="19">
        <v>265.7</v>
      </c>
      <c r="I267" s="20">
        <v>8.4000000000000005E-2</v>
      </c>
      <c r="J267" s="21">
        <v>5384</v>
      </c>
      <c r="K267" s="22">
        <v>2147</v>
      </c>
      <c r="L267" s="39">
        <f t="shared" si="17"/>
        <v>10086.518771331059</v>
      </c>
      <c r="M267" s="39">
        <f t="shared" si="18"/>
        <v>245.11070110701104</v>
      </c>
      <c r="N267" s="40">
        <f t="shared" si="19"/>
        <v>9841.4080702240481</v>
      </c>
    </row>
    <row r="268" spans="1:14" x14ac:dyDescent="0.2">
      <c r="A268" s="7" t="s">
        <v>538</v>
      </c>
      <c r="B268" s="8" t="s">
        <v>539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2">
        <f t="shared" si="16"/>
        <v>9.1999999999999998E-2</v>
      </c>
      <c r="H268" s="19">
        <v>466.8</v>
      </c>
      <c r="I268" s="20">
        <v>-0.76200000000000001</v>
      </c>
      <c r="J268" s="21">
        <v>30210.7</v>
      </c>
      <c r="K268" s="22">
        <v>13777.3</v>
      </c>
      <c r="L268" s="39">
        <f t="shared" si="17"/>
        <v>10772.069597069596</v>
      </c>
      <c r="M268" s="39">
        <f t="shared" si="18"/>
        <v>1961.3445378151262</v>
      </c>
      <c r="N268" s="40">
        <f t="shared" si="19"/>
        <v>8810.7250592544697</v>
      </c>
    </row>
    <row r="269" spans="1:14" x14ac:dyDescent="0.2">
      <c r="A269" s="7" t="s">
        <v>540</v>
      </c>
      <c r="B269" s="8" t="s">
        <v>541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2">
        <f t="shared" si="16"/>
        <v>0.26800000000000002</v>
      </c>
      <c r="H269" s="19">
        <v>55</v>
      </c>
      <c r="I269" s="20">
        <v>-0.73399999999999999</v>
      </c>
      <c r="J269" s="21">
        <v>13232</v>
      </c>
      <c r="K269" s="22">
        <v>1793.2</v>
      </c>
      <c r="L269" s="39">
        <f t="shared" si="17"/>
        <v>9276.813880126183</v>
      </c>
      <c r="M269" s="39">
        <f t="shared" si="18"/>
        <v>206.76691729323306</v>
      </c>
      <c r="N269" s="40">
        <f t="shared" si="19"/>
        <v>9070.0469628329502</v>
      </c>
    </row>
    <row r="270" spans="1:14" x14ac:dyDescent="0.2">
      <c r="A270" s="7" t="s">
        <v>542</v>
      </c>
      <c r="B270" s="8" t="s">
        <v>543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2">
        <f t="shared" si="16"/>
        <v>0.20600000000000002</v>
      </c>
      <c r="H270" s="19">
        <v>4141</v>
      </c>
      <c r="I270" s="20">
        <v>0.35899999999999999</v>
      </c>
      <c r="J270" s="21">
        <v>13292</v>
      </c>
      <c r="K270" s="22">
        <v>108813.4</v>
      </c>
      <c r="L270" s="39">
        <f t="shared" si="17"/>
        <v>9714.7595356550592</v>
      </c>
      <c r="M270" s="39">
        <f t="shared" si="18"/>
        <v>3047.0934510669608</v>
      </c>
      <c r="N270" s="40">
        <f t="shared" si="19"/>
        <v>6667.6660845880979</v>
      </c>
    </row>
    <row r="271" spans="1:14" x14ac:dyDescent="0.2">
      <c r="A271" s="7" t="s">
        <v>544</v>
      </c>
      <c r="B271" s="8" t="s">
        <v>545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2">
        <f t="shared" si="16"/>
        <v>4.2999999999999997E-2</v>
      </c>
      <c r="H271" s="19">
        <v>1049</v>
      </c>
      <c r="I271" s="20">
        <v>3.0979999999999999</v>
      </c>
      <c r="J271" s="21">
        <v>60638</v>
      </c>
      <c r="K271" s="22">
        <v>34508.6</v>
      </c>
      <c r="L271" s="39">
        <f t="shared" si="17"/>
        <v>11205.177372962609</v>
      </c>
      <c r="M271" s="39">
        <f t="shared" si="18"/>
        <v>255.97852611029771</v>
      </c>
      <c r="N271" s="40">
        <f t="shared" si="19"/>
        <v>10949.198846852312</v>
      </c>
    </row>
    <row r="272" spans="1:14" x14ac:dyDescent="0.2">
      <c r="A272" s="7" t="s">
        <v>546</v>
      </c>
      <c r="B272" s="8" t="s">
        <v>547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2">
        <f t="shared" si="16"/>
        <v>-3.5000000000000003E-2</v>
      </c>
      <c r="H272" s="19">
        <v>-70.5</v>
      </c>
      <c r="I272" s="20" t="s">
        <v>10</v>
      </c>
      <c r="J272" s="21">
        <v>17016.3</v>
      </c>
      <c r="K272" s="22" t="s">
        <v>10</v>
      </c>
      <c r="L272" s="39">
        <f t="shared" si="17"/>
        <v>12072.953367875647</v>
      </c>
      <c r="M272" s="39" t="e">
        <f t="shared" si="18"/>
        <v>#VALUE!</v>
      </c>
      <c r="N272" s="40" t="e">
        <f t="shared" si="19"/>
        <v>#VALUE!</v>
      </c>
    </row>
    <row r="273" spans="1:14" x14ac:dyDescent="0.2">
      <c r="A273" s="7" t="s">
        <v>548</v>
      </c>
      <c r="B273" s="8" t="s">
        <v>549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2">
        <f t="shared" si="16"/>
        <v>5.9000000000000004E-2</v>
      </c>
      <c r="H273" s="19">
        <v>454</v>
      </c>
      <c r="I273" s="20">
        <v>0.214</v>
      </c>
      <c r="J273" s="21">
        <v>16554</v>
      </c>
      <c r="K273" s="22">
        <v>19335</v>
      </c>
      <c r="L273" s="39">
        <f t="shared" si="17"/>
        <v>10986.779981114259</v>
      </c>
      <c r="M273" s="39">
        <f t="shared" si="18"/>
        <v>373.97034596375619</v>
      </c>
      <c r="N273" s="40">
        <f t="shared" si="19"/>
        <v>10612.809635150503</v>
      </c>
    </row>
    <row r="274" spans="1:14" x14ac:dyDescent="0.2">
      <c r="A274" s="7" t="s">
        <v>550</v>
      </c>
      <c r="B274" s="8" t="s">
        <v>551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2">
        <f t="shared" si="16"/>
        <v>4.2999999999999997E-2</v>
      </c>
      <c r="H274" s="19">
        <v>157.80000000000001</v>
      </c>
      <c r="I274" s="20">
        <v>-0.26100000000000001</v>
      </c>
      <c r="J274" s="21">
        <v>5001.1000000000004</v>
      </c>
      <c r="K274" s="22">
        <v>1186.5999999999999</v>
      </c>
      <c r="L274" s="39">
        <f t="shared" si="17"/>
        <v>11123.106423777564</v>
      </c>
      <c r="M274" s="39">
        <f t="shared" si="18"/>
        <v>213.53179972936402</v>
      </c>
      <c r="N274" s="40">
        <f t="shared" si="19"/>
        <v>10909.5746240482</v>
      </c>
    </row>
    <row r="275" spans="1:14" x14ac:dyDescent="0.2">
      <c r="A275" s="7" t="s">
        <v>552</v>
      </c>
      <c r="B275" s="8" t="s">
        <v>553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2">
        <f t="shared" si="16"/>
        <v>2.7999999999999997E-2</v>
      </c>
      <c r="H275" s="19">
        <v>523.4</v>
      </c>
      <c r="I275" s="20">
        <v>-0.47399999999999998</v>
      </c>
      <c r="J275" s="21">
        <v>61875.6</v>
      </c>
      <c r="K275" s="22">
        <v>7260.8</v>
      </c>
      <c r="L275" s="39">
        <f t="shared" si="17"/>
        <v>11282.587548638132</v>
      </c>
      <c r="M275" s="39">
        <f t="shared" si="18"/>
        <v>995.05703422053227</v>
      </c>
      <c r="N275" s="40">
        <f t="shared" si="19"/>
        <v>10287.5305144176</v>
      </c>
    </row>
    <row r="276" spans="1:14" x14ac:dyDescent="0.2">
      <c r="A276" s="7" t="s">
        <v>554</v>
      </c>
      <c r="B276" s="8" t="s">
        <v>555</v>
      </c>
      <c r="C276" s="9">
        <v>11068</v>
      </c>
      <c r="D276" s="10">
        <v>-8</v>
      </c>
      <c r="E276" s="17">
        <v>11537</v>
      </c>
      <c r="F276" s="18">
        <v>1.2E-2</v>
      </c>
      <c r="G276" s="12">
        <f t="shared" si="16"/>
        <v>1.2E-2</v>
      </c>
      <c r="H276" s="19">
        <v>1261</v>
      </c>
      <c r="I276" s="20">
        <v>9.8000000000000004E-2</v>
      </c>
      <c r="J276" s="21">
        <v>45987</v>
      </c>
      <c r="K276" s="22">
        <v>28903.8</v>
      </c>
      <c r="L276" s="39">
        <f t="shared" si="17"/>
        <v>11400.197628458498</v>
      </c>
      <c r="M276" s="39">
        <f t="shared" si="18"/>
        <v>1148.4517304189435</v>
      </c>
      <c r="N276" s="40">
        <f t="shared" si="19"/>
        <v>10251.745898039555</v>
      </c>
    </row>
    <row r="277" spans="1:14" x14ac:dyDescent="0.2">
      <c r="A277" s="7" t="s">
        <v>556</v>
      </c>
      <c r="B277" s="8" t="s">
        <v>557</v>
      </c>
      <c r="C277" s="9">
        <v>15600</v>
      </c>
      <c r="D277" s="10">
        <v>30</v>
      </c>
      <c r="E277" s="17">
        <v>11534.5</v>
      </c>
      <c r="F277" s="18">
        <v>0.187</v>
      </c>
      <c r="G277" s="12">
        <f t="shared" si="16"/>
        <v>0.187</v>
      </c>
      <c r="H277" s="19">
        <v>633.70000000000005</v>
      </c>
      <c r="I277" s="20">
        <v>3.3000000000000002E-2</v>
      </c>
      <c r="J277" s="21">
        <v>8044.9</v>
      </c>
      <c r="K277" s="22">
        <v>6054.5</v>
      </c>
      <c r="L277" s="39">
        <f t="shared" si="17"/>
        <v>9717.3546756529067</v>
      </c>
      <c r="M277" s="39">
        <f t="shared" si="18"/>
        <v>613.45595353339797</v>
      </c>
      <c r="N277" s="40">
        <f t="shared" si="19"/>
        <v>9103.8987221195093</v>
      </c>
    </row>
    <row r="278" spans="1:14" x14ac:dyDescent="0.2">
      <c r="A278" s="7" t="s">
        <v>558</v>
      </c>
      <c r="B278" s="8" t="s">
        <v>559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2">
        <f t="shared" si="16"/>
        <v>8.8000000000000009E-2</v>
      </c>
      <c r="H278" s="19">
        <v>337</v>
      </c>
      <c r="I278" s="20">
        <v>-0.47</v>
      </c>
      <c r="J278" s="21">
        <v>7953</v>
      </c>
      <c r="K278" s="22">
        <v>5251.9</v>
      </c>
      <c r="L278" s="39">
        <f t="shared" si="17"/>
        <v>10594.669117647058</v>
      </c>
      <c r="M278" s="39">
        <f t="shared" si="18"/>
        <v>635.84905660377353</v>
      </c>
      <c r="N278" s="40">
        <f t="shared" si="19"/>
        <v>9958.8200610432832</v>
      </c>
    </row>
    <row r="279" spans="1:14" x14ac:dyDescent="0.2">
      <c r="A279" s="7" t="s">
        <v>560</v>
      </c>
      <c r="B279" s="8" t="s">
        <v>561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2">
        <f t="shared" si="16"/>
        <v>8.5999999999999993E-2</v>
      </c>
      <c r="H279" s="19">
        <v>2666</v>
      </c>
      <c r="I279" s="20">
        <v>-0.50700000000000001</v>
      </c>
      <c r="J279" s="21">
        <v>36239</v>
      </c>
      <c r="K279" s="22">
        <v>49860.3</v>
      </c>
      <c r="L279" s="39">
        <f t="shared" si="17"/>
        <v>10550.644567219151</v>
      </c>
      <c r="M279" s="39">
        <f t="shared" si="18"/>
        <v>5407.7079107505069</v>
      </c>
      <c r="N279" s="40">
        <f t="shared" si="19"/>
        <v>5142.9366564686443</v>
      </c>
    </row>
    <row r="280" spans="1:14" x14ac:dyDescent="0.2">
      <c r="A280" s="7" t="s">
        <v>562</v>
      </c>
      <c r="B280" s="8" t="s">
        <v>563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2">
        <f t="shared" si="16"/>
        <v>8.5000000000000006E-2</v>
      </c>
      <c r="H280" s="19">
        <v>883.7</v>
      </c>
      <c r="I280" s="20">
        <v>-0.30299999999999999</v>
      </c>
      <c r="J280" s="21">
        <v>16185.3</v>
      </c>
      <c r="K280" s="22">
        <v>15095.8</v>
      </c>
      <c r="L280" s="39">
        <f t="shared" si="17"/>
        <v>10445.52995391705</v>
      </c>
      <c r="M280" s="39">
        <f t="shared" si="18"/>
        <v>1267.8622668579626</v>
      </c>
      <c r="N280" s="40">
        <f t="shared" si="19"/>
        <v>9177.6676870590873</v>
      </c>
    </row>
    <row r="281" spans="1:14" x14ac:dyDescent="0.2">
      <c r="A281" s="7" t="s">
        <v>564</v>
      </c>
      <c r="B281" s="8" t="s">
        <v>565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2">
        <f t="shared" si="16"/>
        <v>0.11599999999999999</v>
      </c>
      <c r="H281" s="19">
        <v>1066</v>
      </c>
      <c r="I281" s="20" t="s">
        <v>10</v>
      </c>
      <c r="J281" s="21">
        <v>27505</v>
      </c>
      <c r="K281" s="22">
        <v>25990.7</v>
      </c>
      <c r="L281" s="39">
        <f t="shared" si="17"/>
        <v>10116.487455197132</v>
      </c>
      <c r="M281" s="39" t="e">
        <f t="shared" si="18"/>
        <v>#VALUE!</v>
      </c>
      <c r="N281" s="40" t="e">
        <f t="shared" si="19"/>
        <v>#VALUE!</v>
      </c>
    </row>
    <row r="282" spans="1:14" x14ac:dyDescent="0.2">
      <c r="A282" s="7" t="s">
        <v>566</v>
      </c>
      <c r="B282" s="8" t="s">
        <v>567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2">
        <f t="shared" si="16"/>
        <v>0.11599999999999999</v>
      </c>
      <c r="H282" s="19">
        <v>406</v>
      </c>
      <c r="I282" s="20">
        <v>7.3999999999999996E-2</v>
      </c>
      <c r="J282" s="21">
        <v>18033</v>
      </c>
      <c r="K282" s="22">
        <v>17515.599999999999</v>
      </c>
      <c r="L282" s="39">
        <f t="shared" si="17"/>
        <v>10056.451612903225</v>
      </c>
      <c r="M282" s="39">
        <f t="shared" si="18"/>
        <v>378.02607076350091</v>
      </c>
      <c r="N282" s="40">
        <f t="shared" si="19"/>
        <v>9678.4255421397247</v>
      </c>
    </row>
    <row r="283" spans="1:14" x14ac:dyDescent="0.2">
      <c r="A283" s="7" t="s">
        <v>568</v>
      </c>
      <c r="B283" s="8" t="s">
        <v>569</v>
      </c>
      <c r="C283" s="9">
        <v>72450</v>
      </c>
      <c r="D283" s="10">
        <v>-3</v>
      </c>
      <c r="E283" s="17">
        <v>11221.1</v>
      </c>
      <c r="F283" s="18">
        <v>3.1E-2</v>
      </c>
      <c r="G283" s="12">
        <f t="shared" si="16"/>
        <v>3.1E-2</v>
      </c>
      <c r="H283" s="19">
        <v>1337.5</v>
      </c>
      <c r="I283" s="20">
        <v>4.3999999999999997E-2</v>
      </c>
      <c r="J283" s="21">
        <v>9347</v>
      </c>
      <c r="K283" s="22">
        <v>25487.9</v>
      </c>
      <c r="L283" s="39">
        <f t="shared" si="17"/>
        <v>10883.705140640157</v>
      </c>
      <c r="M283" s="39">
        <f t="shared" si="18"/>
        <v>1281.1302681992336</v>
      </c>
      <c r="N283" s="40">
        <f t="shared" si="19"/>
        <v>9602.5748724409241</v>
      </c>
    </row>
    <row r="284" spans="1:14" x14ac:dyDescent="0.2">
      <c r="A284" s="7" t="s">
        <v>570</v>
      </c>
      <c r="B284" s="8" t="s">
        <v>571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2">
        <f t="shared" si="16"/>
        <v>7.5999999999999998E-2</v>
      </c>
      <c r="H284" s="19">
        <v>782</v>
      </c>
      <c r="I284" s="20">
        <v>0.33500000000000002</v>
      </c>
      <c r="J284" s="21">
        <v>5873</v>
      </c>
      <c r="K284" s="22">
        <v>16732.7</v>
      </c>
      <c r="L284" s="39">
        <f t="shared" si="17"/>
        <v>10428.438661710037</v>
      </c>
      <c r="M284" s="39">
        <f t="shared" si="18"/>
        <v>585.7677902621723</v>
      </c>
      <c r="N284" s="40">
        <f t="shared" si="19"/>
        <v>9842.6708714478646</v>
      </c>
    </row>
    <row r="285" spans="1:14" x14ac:dyDescent="0.2">
      <c r="A285" s="7" t="s">
        <v>572</v>
      </c>
      <c r="B285" s="8" t="s">
        <v>573</v>
      </c>
      <c r="C285" s="9">
        <v>39200</v>
      </c>
      <c r="D285" s="10">
        <v>33</v>
      </c>
      <c r="E285" s="17">
        <v>11171.4</v>
      </c>
      <c r="F285" s="18">
        <v>0.18</v>
      </c>
      <c r="G285" s="12">
        <f t="shared" si="16"/>
        <v>0.18</v>
      </c>
      <c r="H285" s="19">
        <v>293.3</v>
      </c>
      <c r="I285" s="20">
        <v>-6.9000000000000006E-2</v>
      </c>
      <c r="J285" s="21">
        <v>7075.8</v>
      </c>
      <c r="K285" s="22">
        <v>5336.2</v>
      </c>
      <c r="L285" s="39">
        <f t="shared" si="17"/>
        <v>9467.2881355932204</v>
      </c>
      <c r="M285" s="39">
        <f t="shared" si="18"/>
        <v>315.03759398496243</v>
      </c>
      <c r="N285" s="40">
        <f t="shared" si="19"/>
        <v>9152.2505416082586</v>
      </c>
    </row>
    <row r="286" spans="1:14" x14ac:dyDescent="0.2">
      <c r="A286" s="7" t="s">
        <v>574</v>
      </c>
      <c r="B286" s="8" t="s">
        <v>575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2">
        <f t="shared" si="16"/>
        <v>0.28199999999999997</v>
      </c>
      <c r="H286" s="19">
        <v>439</v>
      </c>
      <c r="I286" s="20">
        <v>0.35899999999999999</v>
      </c>
      <c r="J286" s="21">
        <v>15262</v>
      </c>
      <c r="K286" s="22">
        <v>7384.9</v>
      </c>
      <c r="L286" s="39">
        <f t="shared" si="17"/>
        <v>8698.1279251170054</v>
      </c>
      <c r="M286" s="39">
        <f t="shared" si="18"/>
        <v>323.03164091243559</v>
      </c>
      <c r="N286" s="40">
        <f t="shared" si="19"/>
        <v>8375.0962842045701</v>
      </c>
    </row>
    <row r="287" spans="1:14" x14ac:dyDescent="0.2">
      <c r="A287" s="7" t="s">
        <v>576</v>
      </c>
      <c r="B287" s="8" t="s">
        <v>577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2">
        <f t="shared" si="16"/>
        <v>3.5000000000000003E-2</v>
      </c>
      <c r="H287" s="19">
        <v>104</v>
      </c>
      <c r="I287" s="20">
        <v>-0.42499999999999999</v>
      </c>
      <c r="J287" s="21">
        <v>6166</v>
      </c>
      <c r="K287" s="22">
        <v>1971.9</v>
      </c>
      <c r="L287" s="39">
        <f t="shared" si="17"/>
        <v>10753.623188405798</v>
      </c>
      <c r="M287" s="39">
        <f t="shared" si="18"/>
        <v>180.86956521739131</v>
      </c>
      <c r="N287" s="40">
        <f t="shared" si="19"/>
        <v>10572.753623188406</v>
      </c>
    </row>
    <row r="288" spans="1:14" x14ac:dyDescent="0.2">
      <c r="A288" s="7" t="s">
        <v>578</v>
      </c>
      <c r="B288" s="8" t="s">
        <v>579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2">
        <f t="shared" si="16"/>
        <v>5.4000000000000006E-2</v>
      </c>
      <c r="H288" s="19">
        <v>1624</v>
      </c>
      <c r="I288" s="20">
        <v>1.2649999999999999</v>
      </c>
      <c r="J288" s="21">
        <v>15641</v>
      </c>
      <c r="K288" s="22">
        <v>41558.9</v>
      </c>
      <c r="L288" s="39">
        <f t="shared" si="17"/>
        <v>10556.925996204933</v>
      </c>
      <c r="M288" s="39">
        <f t="shared" si="18"/>
        <v>716.99779249448136</v>
      </c>
      <c r="N288" s="40">
        <f t="shared" si="19"/>
        <v>9839.9282037104513</v>
      </c>
    </row>
    <row r="289" spans="1:14" x14ac:dyDescent="0.2">
      <c r="A289" s="7" t="s">
        <v>580</v>
      </c>
      <c r="B289" s="8" t="s">
        <v>581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2">
        <f t="shared" si="16"/>
        <v>0.38200000000000001</v>
      </c>
      <c r="H289" s="19">
        <v>2380.6999999999998</v>
      </c>
      <c r="I289" s="20">
        <v>0.40200000000000002</v>
      </c>
      <c r="J289" s="21">
        <v>12479.5</v>
      </c>
      <c r="K289" s="22">
        <v>27315.8</v>
      </c>
      <c r="L289" s="39">
        <f t="shared" si="17"/>
        <v>8015.1953690303899</v>
      </c>
      <c r="M289" s="39">
        <f t="shared" si="18"/>
        <v>1698.0741797432236</v>
      </c>
      <c r="N289" s="40">
        <f t="shared" si="19"/>
        <v>6317.1211892871661</v>
      </c>
    </row>
    <row r="290" spans="1:14" x14ac:dyDescent="0.2">
      <c r="A290" s="7" t="s">
        <v>582</v>
      </c>
      <c r="B290" s="8" t="s">
        <v>583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2">
        <f t="shared" si="16"/>
        <v>-6.0000000000000001E-3</v>
      </c>
      <c r="H290" s="19">
        <v>848.7</v>
      </c>
      <c r="I290" s="20">
        <v>1.0620000000000001</v>
      </c>
      <c r="J290" s="21">
        <v>48275.1</v>
      </c>
      <c r="K290" s="22">
        <v>18214.599999999999</v>
      </c>
      <c r="L290" s="39">
        <f t="shared" si="17"/>
        <v>11075.955734406438</v>
      </c>
      <c r="M290" s="39">
        <f t="shared" si="18"/>
        <v>411.59068865179432</v>
      </c>
      <c r="N290" s="40">
        <f t="shared" si="19"/>
        <v>10664.365045754643</v>
      </c>
    </row>
    <row r="291" spans="1:14" x14ac:dyDescent="0.2">
      <c r="A291" s="7" t="s">
        <v>584</v>
      </c>
      <c r="B291" s="8" t="s">
        <v>585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2">
        <f t="shared" si="16"/>
        <v>0.22600000000000001</v>
      </c>
      <c r="H291" s="19">
        <v>3507</v>
      </c>
      <c r="I291" s="20">
        <v>0.49</v>
      </c>
      <c r="J291" s="21">
        <v>296482</v>
      </c>
      <c r="K291" s="22">
        <v>57051.3</v>
      </c>
      <c r="L291" s="39">
        <f t="shared" si="17"/>
        <v>8963.2952691680257</v>
      </c>
      <c r="M291" s="39">
        <f t="shared" si="18"/>
        <v>2353.6912751677851</v>
      </c>
      <c r="N291" s="40">
        <f t="shared" si="19"/>
        <v>6609.6039940002411</v>
      </c>
    </row>
    <row r="292" spans="1:14" x14ac:dyDescent="0.2">
      <c r="A292" s="7" t="s">
        <v>586</v>
      </c>
      <c r="B292" s="8" t="s">
        <v>587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2">
        <f t="shared" si="16"/>
        <v>-1.4999999999999999E-2</v>
      </c>
      <c r="H292" s="19">
        <v>1005</v>
      </c>
      <c r="I292" s="20">
        <v>0.48399999999999999</v>
      </c>
      <c r="J292" s="21">
        <v>13518</v>
      </c>
      <c r="K292" s="22">
        <v>16368.2</v>
      </c>
      <c r="L292" s="39">
        <f t="shared" si="17"/>
        <v>11006.091370558375</v>
      </c>
      <c r="M292" s="39">
        <f t="shared" si="18"/>
        <v>677.22371967654988</v>
      </c>
      <c r="N292" s="40">
        <f t="shared" si="19"/>
        <v>10328.867650881826</v>
      </c>
    </row>
    <row r="293" spans="1:14" x14ac:dyDescent="0.2">
      <c r="A293" s="7" t="s">
        <v>588</v>
      </c>
      <c r="B293" s="8" t="s">
        <v>589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2">
        <f t="shared" si="16"/>
        <v>-4.2000000000000003E-2</v>
      </c>
      <c r="H293" s="19">
        <v>268</v>
      </c>
      <c r="I293" s="20" t="s">
        <v>10</v>
      </c>
      <c r="J293" s="21">
        <v>10628</v>
      </c>
      <c r="K293" s="22">
        <v>11850.9</v>
      </c>
      <c r="L293" s="39">
        <f t="shared" si="17"/>
        <v>11270.354906054281</v>
      </c>
      <c r="M293" s="39" t="e">
        <f t="shared" si="18"/>
        <v>#VALUE!</v>
      </c>
      <c r="N293" s="40" t="e">
        <f t="shared" si="19"/>
        <v>#VALUE!</v>
      </c>
    </row>
    <row r="294" spans="1:14" x14ac:dyDescent="0.2">
      <c r="A294" s="7" t="s">
        <v>590</v>
      </c>
      <c r="B294" s="8" t="s">
        <v>591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2">
        <f t="shared" si="16"/>
        <v>4.4000000000000004E-2</v>
      </c>
      <c r="H294" s="19">
        <v>60.2</v>
      </c>
      <c r="I294" s="20" t="s">
        <v>10</v>
      </c>
      <c r="J294" s="21">
        <v>8496.9</v>
      </c>
      <c r="K294" s="22">
        <v>13400.5</v>
      </c>
      <c r="L294" s="39">
        <f t="shared" si="17"/>
        <v>10333.141762452105</v>
      </c>
      <c r="M294" s="39" t="e">
        <f t="shared" si="18"/>
        <v>#VALUE!</v>
      </c>
      <c r="N294" s="40" t="e">
        <f t="shared" si="19"/>
        <v>#VALUE!</v>
      </c>
    </row>
    <row r="295" spans="1:14" x14ac:dyDescent="0.2">
      <c r="A295" s="7" t="s">
        <v>592</v>
      </c>
      <c r="B295" s="8" t="s">
        <v>593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2">
        <f t="shared" si="16"/>
        <v>-4.4999999999999998E-2</v>
      </c>
      <c r="H295" s="19">
        <v>779.7</v>
      </c>
      <c r="I295" s="20">
        <v>3.5999999999999997E-2</v>
      </c>
      <c r="J295" s="21">
        <v>11265.5</v>
      </c>
      <c r="K295" s="22">
        <v>12144.3</v>
      </c>
      <c r="L295" s="39">
        <f t="shared" si="17"/>
        <v>11279.895287958116</v>
      </c>
      <c r="M295" s="39">
        <f t="shared" si="18"/>
        <v>752.60617760617765</v>
      </c>
      <c r="N295" s="40">
        <f t="shared" si="19"/>
        <v>10527.289110351938</v>
      </c>
    </row>
    <row r="296" spans="1:14" x14ac:dyDescent="0.2">
      <c r="A296" s="7" t="s">
        <v>594</v>
      </c>
      <c r="B296" s="8" t="s">
        <v>595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2">
        <f t="shared" si="16"/>
        <v>-2.1000000000000001E-2</v>
      </c>
      <c r="H296" s="19">
        <v>1116.5</v>
      </c>
      <c r="I296" s="20">
        <v>-0.28699999999999998</v>
      </c>
      <c r="J296" s="21">
        <v>30109.8</v>
      </c>
      <c r="K296" s="22">
        <v>12958</v>
      </c>
      <c r="L296" s="39">
        <f t="shared" si="17"/>
        <v>11000.612870275792</v>
      </c>
      <c r="M296" s="39">
        <f t="shared" si="18"/>
        <v>1565.9186535764375</v>
      </c>
      <c r="N296" s="40">
        <f t="shared" si="19"/>
        <v>9434.694216699354</v>
      </c>
    </row>
    <row r="297" spans="1:14" x14ac:dyDescent="0.2">
      <c r="A297" s="7" t="s">
        <v>596</v>
      </c>
      <c r="B297" s="8" t="s">
        <v>597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2">
        <f t="shared" si="16"/>
        <v>0.12300000000000001</v>
      </c>
      <c r="H297" s="19">
        <v>2530</v>
      </c>
      <c r="I297" s="20" t="s">
        <v>10</v>
      </c>
      <c r="J297" s="21">
        <v>22819</v>
      </c>
      <c r="K297" s="22">
        <v>33978.699999999997</v>
      </c>
      <c r="L297" s="39">
        <f t="shared" si="17"/>
        <v>9569.0115761353518</v>
      </c>
      <c r="M297" s="39" t="e">
        <f t="shared" si="18"/>
        <v>#VALUE!</v>
      </c>
      <c r="N297" s="40" t="e">
        <f t="shared" si="19"/>
        <v>#VALUE!</v>
      </c>
    </row>
    <row r="298" spans="1:14" x14ac:dyDescent="0.2">
      <c r="A298" s="7" t="s">
        <v>598</v>
      </c>
      <c r="B298" s="8" t="s">
        <v>599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2">
        <f t="shared" si="16"/>
        <v>-0.22500000000000001</v>
      </c>
      <c r="H298" s="19">
        <v>1203</v>
      </c>
      <c r="I298" s="20" t="s">
        <v>10</v>
      </c>
      <c r="J298" s="21">
        <v>32521</v>
      </c>
      <c r="K298" s="22">
        <v>11975.4</v>
      </c>
      <c r="L298" s="39">
        <f t="shared" si="17"/>
        <v>13852.903225806451</v>
      </c>
      <c r="M298" s="39" t="e">
        <f t="shared" si="18"/>
        <v>#VALUE!</v>
      </c>
      <c r="N298" s="40" t="e">
        <f t="shared" si="19"/>
        <v>#VALUE!</v>
      </c>
    </row>
    <row r="299" spans="1:14" x14ac:dyDescent="0.2">
      <c r="A299" s="7" t="s">
        <v>600</v>
      </c>
      <c r="B299" s="8" t="s">
        <v>601</v>
      </c>
      <c r="C299" s="9">
        <v>2880</v>
      </c>
      <c r="D299" s="10">
        <v>-84</v>
      </c>
      <c r="E299" s="17">
        <v>10734</v>
      </c>
      <c r="F299" s="18">
        <v>-0.23</v>
      </c>
      <c r="G299" s="12">
        <f t="shared" si="16"/>
        <v>-0.23</v>
      </c>
      <c r="H299" s="19">
        <v>3064</v>
      </c>
      <c r="I299" s="20">
        <v>2.4119999999999999</v>
      </c>
      <c r="J299" s="21">
        <v>19566</v>
      </c>
      <c r="K299" s="22">
        <v>13832.7</v>
      </c>
      <c r="L299" s="39">
        <f t="shared" si="17"/>
        <v>13940.25974025974</v>
      </c>
      <c r="M299" s="39">
        <f t="shared" si="18"/>
        <v>898.0070339976553</v>
      </c>
      <c r="N299" s="40">
        <f t="shared" si="19"/>
        <v>13042.252706262085</v>
      </c>
    </row>
    <row r="300" spans="1:14" x14ac:dyDescent="0.2">
      <c r="A300" s="7" t="s">
        <v>602</v>
      </c>
      <c r="B300" s="8" t="s">
        <v>603</v>
      </c>
      <c r="C300" s="9">
        <v>3776</v>
      </c>
      <c r="D300" s="10">
        <v>15</v>
      </c>
      <c r="E300" s="17">
        <v>10699</v>
      </c>
      <c r="F300" s="18">
        <v>0.125</v>
      </c>
      <c r="G300" s="12">
        <f t="shared" si="16"/>
        <v>0.125</v>
      </c>
      <c r="H300" s="19">
        <v>913</v>
      </c>
      <c r="I300" s="20">
        <v>-0.33100000000000002</v>
      </c>
      <c r="J300" s="21">
        <v>157699</v>
      </c>
      <c r="K300" s="22" t="s">
        <v>10</v>
      </c>
      <c r="L300" s="39">
        <f t="shared" si="17"/>
        <v>9510.2222222222226</v>
      </c>
      <c r="M300" s="39">
        <f t="shared" si="18"/>
        <v>1364.7234678624811</v>
      </c>
      <c r="N300" s="40">
        <f t="shared" si="19"/>
        <v>8145.4987543597417</v>
      </c>
    </row>
    <row r="301" spans="1:14" x14ac:dyDescent="0.2">
      <c r="A301" s="7" t="s">
        <v>604</v>
      </c>
      <c r="B301" s="8" t="s">
        <v>605</v>
      </c>
      <c r="C301" s="9">
        <v>7977</v>
      </c>
      <c r="D301" s="10">
        <v>9</v>
      </c>
      <c r="E301" s="17">
        <v>10589</v>
      </c>
      <c r="F301" s="18">
        <v>0.10099999999999999</v>
      </c>
      <c r="G301" s="12">
        <f t="shared" si="16"/>
        <v>0.10099999999999999</v>
      </c>
      <c r="H301" s="19">
        <v>368</v>
      </c>
      <c r="I301" s="20">
        <v>-0.79500000000000004</v>
      </c>
      <c r="J301" s="21">
        <v>27009</v>
      </c>
      <c r="K301" s="22">
        <v>15394.2</v>
      </c>
      <c r="L301" s="39">
        <f t="shared" si="17"/>
        <v>9617.6203451407819</v>
      </c>
      <c r="M301" s="39">
        <f t="shared" si="18"/>
        <v>1795.1219512195125</v>
      </c>
      <c r="N301" s="40">
        <f t="shared" si="19"/>
        <v>7822.4983939212689</v>
      </c>
    </row>
    <row r="302" spans="1:14" x14ac:dyDescent="0.2">
      <c r="A302" s="7" t="s">
        <v>606</v>
      </c>
      <c r="B302" s="8" t="s">
        <v>607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2">
        <f t="shared" si="16"/>
        <v>0.53500000000000003</v>
      </c>
      <c r="H302" s="19">
        <v>594</v>
      </c>
      <c r="I302" s="20" t="s">
        <v>10</v>
      </c>
      <c r="J302" s="21">
        <v>32550</v>
      </c>
      <c r="K302" s="22">
        <v>13632.8</v>
      </c>
      <c r="L302" s="39">
        <f t="shared" si="17"/>
        <v>6874.9185667752436</v>
      </c>
      <c r="M302" s="39" t="e">
        <f t="shared" si="18"/>
        <v>#VALUE!</v>
      </c>
      <c r="N302" s="40" t="e">
        <f t="shared" si="19"/>
        <v>#VALUE!</v>
      </c>
    </row>
    <row r="303" spans="1:14" x14ac:dyDescent="0.2">
      <c r="A303" s="7" t="s">
        <v>608</v>
      </c>
      <c r="B303" s="8" t="s">
        <v>609</v>
      </c>
      <c r="C303" s="9">
        <v>30000</v>
      </c>
      <c r="D303" s="10" t="s">
        <v>10</v>
      </c>
      <c r="E303" s="17">
        <v>10529.6</v>
      </c>
      <c r="F303" s="18">
        <v>7.4999999999999997E-2</v>
      </c>
      <c r="G303" s="12">
        <f t="shared" si="16"/>
        <v>7.4999999999999997E-2</v>
      </c>
      <c r="H303" s="19">
        <v>930.7</v>
      </c>
      <c r="I303" s="20">
        <v>1.1160000000000001</v>
      </c>
      <c r="J303" s="21">
        <v>10095.299999999999</v>
      </c>
      <c r="K303" s="22">
        <v>7974.3</v>
      </c>
      <c r="L303" s="39">
        <f t="shared" si="17"/>
        <v>9794.9767441860477</v>
      </c>
      <c r="M303" s="39">
        <f t="shared" si="18"/>
        <v>439.83931947069942</v>
      </c>
      <c r="N303" s="40">
        <f t="shared" si="19"/>
        <v>9355.137424715349</v>
      </c>
    </row>
    <row r="304" spans="1:14" x14ac:dyDescent="0.2">
      <c r="A304" s="7" t="s">
        <v>610</v>
      </c>
      <c r="B304" s="8" t="s">
        <v>611</v>
      </c>
      <c r="C304" s="9">
        <v>2460</v>
      </c>
      <c r="D304" s="10">
        <v>32</v>
      </c>
      <c r="E304" s="17">
        <v>10484</v>
      </c>
      <c r="F304" s="18">
        <v>0.18899999999999997</v>
      </c>
      <c r="G304" s="12">
        <f t="shared" si="16"/>
        <v>0.18899999999999997</v>
      </c>
      <c r="H304" s="19">
        <v>1.6</v>
      </c>
      <c r="I304" s="20">
        <v>-0.97</v>
      </c>
      <c r="J304" s="21">
        <v>16938.2</v>
      </c>
      <c r="K304" s="22">
        <v>9645.6</v>
      </c>
      <c r="L304" s="39">
        <f t="shared" si="17"/>
        <v>8817.493692178301</v>
      </c>
      <c r="M304" s="39">
        <f t="shared" si="18"/>
        <v>53.333333333333286</v>
      </c>
      <c r="N304" s="40">
        <f t="shared" si="19"/>
        <v>8764.160358844967</v>
      </c>
    </row>
    <row r="305" spans="1:14" x14ac:dyDescent="0.2">
      <c r="A305" s="7" t="s">
        <v>612</v>
      </c>
      <c r="B305" s="8" t="s">
        <v>613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2">
        <f t="shared" si="16"/>
        <v>6.0999999999999999E-2</v>
      </c>
      <c r="H305" s="19">
        <v>1263</v>
      </c>
      <c r="I305" s="20">
        <v>0.36</v>
      </c>
      <c r="J305" s="21">
        <v>178869</v>
      </c>
      <c r="K305" s="22">
        <v>11025.3</v>
      </c>
      <c r="L305" s="39">
        <f t="shared" si="17"/>
        <v>9864.2789820923663</v>
      </c>
      <c r="M305" s="39">
        <f t="shared" si="18"/>
        <v>928.67647058823536</v>
      </c>
      <c r="N305" s="40">
        <f t="shared" si="19"/>
        <v>8935.6025115041302</v>
      </c>
    </row>
    <row r="306" spans="1:14" x14ac:dyDescent="0.2">
      <c r="A306" s="7" t="s">
        <v>614</v>
      </c>
      <c r="B306" s="8" t="s">
        <v>615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2">
        <f t="shared" si="16"/>
        <v>7.0999999999999994E-2</v>
      </c>
      <c r="H306" s="19">
        <v>2775</v>
      </c>
      <c r="I306" s="20">
        <v>0.221</v>
      </c>
      <c r="J306" s="21">
        <v>215543</v>
      </c>
      <c r="K306" s="22">
        <v>26262.9</v>
      </c>
      <c r="L306" s="39">
        <f t="shared" si="17"/>
        <v>9739.495798319329</v>
      </c>
      <c r="M306" s="39">
        <f t="shared" si="18"/>
        <v>2272.7272727272725</v>
      </c>
      <c r="N306" s="40">
        <f t="shared" si="19"/>
        <v>7466.7685255920569</v>
      </c>
    </row>
    <row r="307" spans="1:14" x14ac:dyDescent="0.2">
      <c r="A307" s="7" t="s">
        <v>616</v>
      </c>
      <c r="B307" s="8" t="s">
        <v>617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2">
        <f t="shared" si="16"/>
        <v>6.9000000000000006E-2</v>
      </c>
      <c r="H307" s="19">
        <v>259</v>
      </c>
      <c r="I307" s="20">
        <v>-0.80200000000000005</v>
      </c>
      <c r="J307" s="21">
        <v>22549</v>
      </c>
      <c r="K307" s="22">
        <v>28280.9</v>
      </c>
      <c r="L307" s="39">
        <f t="shared" si="17"/>
        <v>9739.9438727782981</v>
      </c>
      <c r="M307" s="39">
        <f t="shared" si="18"/>
        <v>1308.0808080808083</v>
      </c>
      <c r="N307" s="40">
        <f t="shared" si="19"/>
        <v>8431.8630646974889</v>
      </c>
    </row>
    <row r="308" spans="1:14" x14ac:dyDescent="0.2">
      <c r="A308" s="7" t="s">
        <v>618</v>
      </c>
      <c r="B308" s="8" t="s">
        <v>619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2">
        <f t="shared" si="16"/>
        <v>8.3000000000000004E-2</v>
      </c>
      <c r="H308" s="19">
        <v>295.3</v>
      </c>
      <c r="I308" s="20">
        <v>0.89700000000000002</v>
      </c>
      <c r="J308" s="21">
        <v>27502.5</v>
      </c>
      <c r="K308" s="22" t="s">
        <v>10</v>
      </c>
      <c r="L308" s="39">
        <f t="shared" si="17"/>
        <v>9544.0443213296403</v>
      </c>
      <c r="M308" s="39">
        <f t="shared" si="18"/>
        <v>155.66684238270955</v>
      </c>
      <c r="N308" s="40">
        <f t="shared" si="19"/>
        <v>9388.3774789469317</v>
      </c>
    </row>
    <row r="309" spans="1:14" x14ac:dyDescent="0.2">
      <c r="A309" s="7" t="s">
        <v>620</v>
      </c>
      <c r="B309" s="8" t="s">
        <v>621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2">
        <f t="shared" si="16"/>
        <v>0.39700000000000002</v>
      </c>
      <c r="H309" s="19">
        <v>340.1</v>
      </c>
      <c r="I309" s="20">
        <v>0.17799999999999999</v>
      </c>
      <c r="J309" s="21">
        <v>5760.6</v>
      </c>
      <c r="K309" s="22">
        <v>2821.7</v>
      </c>
      <c r="L309" s="39">
        <f t="shared" si="17"/>
        <v>7348.3178239083754</v>
      </c>
      <c r="M309" s="39">
        <f t="shared" si="18"/>
        <v>288.70967741935488</v>
      </c>
      <c r="N309" s="40">
        <f t="shared" si="19"/>
        <v>7059.6081464890203</v>
      </c>
    </row>
    <row r="310" spans="1:14" x14ac:dyDescent="0.2">
      <c r="A310" s="7" t="s">
        <v>622</v>
      </c>
      <c r="B310" s="8" t="s">
        <v>623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2">
        <f t="shared" si="16"/>
        <v>0.19600000000000001</v>
      </c>
      <c r="H310" s="19">
        <v>340</v>
      </c>
      <c r="I310" s="20">
        <v>10.333</v>
      </c>
      <c r="J310" s="21">
        <v>7230</v>
      </c>
      <c r="K310" s="22">
        <v>3199.8</v>
      </c>
      <c r="L310" s="39">
        <f t="shared" si="17"/>
        <v>8570.2341137123749</v>
      </c>
      <c r="M310" s="39">
        <f t="shared" si="18"/>
        <v>30.000882378893497</v>
      </c>
      <c r="N310" s="40">
        <f t="shared" si="19"/>
        <v>8540.2332313334809</v>
      </c>
    </row>
    <row r="311" spans="1:14" x14ac:dyDescent="0.2">
      <c r="A311" s="7" t="s">
        <v>624</v>
      </c>
      <c r="B311" s="8" t="s">
        <v>625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2">
        <f t="shared" si="16"/>
        <v>7.6999999999999999E-2</v>
      </c>
      <c r="H311" s="19">
        <v>873</v>
      </c>
      <c r="I311" s="20">
        <v>-0.08</v>
      </c>
      <c r="J311" s="21">
        <v>10947</v>
      </c>
      <c r="K311" s="22">
        <v>5058.3</v>
      </c>
      <c r="L311" s="39">
        <f t="shared" si="17"/>
        <v>9499.5357474466109</v>
      </c>
      <c r="M311" s="39">
        <f t="shared" si="18"/>
        <v>948.91304347826087</v>
      </c>
      <c r="N311" s="40">
        <f t="shared" si="19"/>
        <v>8550.6227039683508</v>
      </c>
    </row>
    <row r="312" spans="1:14" x14ac:dyDescent="0.2">
      <c r="A312" s="7" t="s">
        <v>626</v>
      </c>
      <c r="B312" s="8" t="s">
        <v>627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2">
        <f t="shared" si="16"/>
        <v>0.10300000000000001</v>
      </c>
      <c r="H312" s="19">
        <v>165.7</v>
      </c>
      <c r="I312" s="20">
        <v>0.27300000000000002</v>
      </c>
      <c r="J312" s="21">
        <v>2964.5</v>
      </c>
      <c r="K312" s="22">
        <v>671.8</v>
      </c>
      <c r="L312" s="39">
        <f t="shared" si="17"/>
        <v>9271.7135086128746</v>
      </c>
      <c r="M312" s="39">
        <f t="shared" si="18"/>
        <v>130.16496465043204</v>
      </c>
      <c r="N312" s="40">
        <f t="shared" si="19"/>
        <v>9141.5485439624426</v>
      </c>
    </row>
    <row r="313" spans="1:14" x14ac:dyDescent="0.2">
      <c r="A313" s="7" t="s">
        <v>628</v>
      </c>
      <c r="B313" s="8" t="s">
        <v>629</v>
      </c>
      <c r="C313" s="9">
        <v>32000</v>
      </c>
      <c r="D313" s="10">
        <v>-19</v>
      </c>
      <c r="E313" s="17">
        <v>10194</v>
      </c>
      <c r="F313" s="18">
        <v>2E-3</v>
      </c>
      <c r="G313" s="12">
        <f t="shared" si="16"/>
        <v>2E-3</v>
      </c>
      <c r="H313" s="19">
        <v>581</v>
      </c>
      <c r="I313" s="20">
        <v>0.58699999999999997</v>
      </c>
      <c r="J313" s="21">
        <v>8770</v>
      </c>
      <c r="K313" s="22">
        <v>9205.1</v>
      </c>
      <c r="L313" s="39">
        <f t="shared" si="17"/>
        <v>10173.652694610779</v>
      </c>
      <c r="M313" s="39">
        <f t="shared" si="18"/>
        <v>366.0995589161941</v>
      </c>
      <c r="N313" s="40">
        <f t="shared" si="19"/>
        <v>9807.5531356945849</v>
      </c>
    </row>
    <row r="314" spans="1:14" x14ac:dyDescent="0.2">
      <c r="A314" s="7" t="s">
        <v>630</v>
      </c>
      <c r="B314" s="8" t="s">
        <v>631</v>
      </c>
      <c r="C314" s="9">
        <v>5086</v>
      </c>
      <c r="D314" s="10">
        <v>29</v>
      </c>
      <c r="E314" s="17">
        <v>10188.299999999999</v>
      </c>
      <c r="F314" s="18">
        <v>0.188</v>
      </c>
      <c r="G314" s="12">
        <f t="shared" si="16"/>
        <v>0.188</v>
      </c>
      <c r="H314" s="19">
        <v>1022</v>
      </c>
      <c r="I314" s="20">
        <v>1.2849999999999999</v>
      </c>
      <c r="J314" s="21">
        <v>10173</v>
      </c>
      <c r="K314" s="22">
        <v>7758.4</v>
      </c>
      <c r="L314" s="39">
        <f t="shared" si="17"/>
        <v>8576.0101010101007</v>
      </c>
      <c r="M314" s="39">
        <f t="shared" si="18"/>
        <v>447.26477024070022</v>
      </c>
      <c r="N314" s="40">
        <f t="shared" si="19"/>
        <v>8128.7453307694004</v>
      </c>
    </row>
    <row r="315" spans="1:14" x14ac:dyDescent="0.2">
      <c r="A315" s="7" t="s">
        <v>632</v>
      </c>
      <c r="B315" s="8" t="s">
        <v>633</v>
      </c>
      <c r="C315" s="9">
        <v>14595</v>
      </c>
      <c r="D315" s="10">
        <v>-3</v>
      </c>
      <c r="E315" s="17">
        <v>10151</v>
      </c>
      <c r="F315" s="18">
        <v>6.3E-2</v>
      </c>
      <c r="G315" s="12">
        <f t="shared" si="16"/>
        <v>6.3E-2</v>
      </c>
      <c r="H315" s="19">
        <v>1080</v>
      </c>
      <c r="I315" s="20">
        <v>-0.22</v>
      </c>
      <c r="J315" s="21">
        <v>15995</v>
      </c>
      <c r="K315" s="22">
        <v>10531.1</v>
      </c>
      <c r="L315" s="39">
        <f t="shared" si="17"/>
        <v>9549.3885230479773</v>
      </c>
      <c r="M315" s="39">
        <f t="shared" si="18"/>
        <v>1384.6153846153845</v>
      </c>
      <c r="N315" s="40">
        <f t="shared" si="19"/>
        <v>8164.7731384325925</v>
      </c>
    </row>
    <row r="316" spans="1:14" x14ac:dyDescent="0.2">
      <c r="A316" s="7" t="s">
        <v>634</v>
      </c>
      <c r="B316" s="8" t="s">
        <v>635</v>
      </c>
      <c r="C316" s="9">
        <v>36000</v>
      </c>
      <c r="D316" s="10">
        <v>-18</v>
      </c>
      <c r="E316" s="17">
        <v>10040.9</v>
      </c>
      <c r="F316" s="18">
        <v>0</v>
      </c>
      <c r="G316" s="12">
        <f t="shared" si="16"/>
        <v>0</v>
      </c>
      <c r="H316" s="19">
        <v>1036.9000000000001</v>
      </c>
      <c r="I316" s="20">
        <v>-0.189</v>
      </c>
      <c r="J316" s="21">
        <v>21617</v>
      </c>
      <c r="K316" s="22">
        <v>25851.5</v>
      </c>
      <c r="L316" s="39">
        <f t="shared" si="17"/>
        <v>10040.9</v>
      </c>
      <c r="M316" s="39">
        <f t="shared" si="18"/>
        <v>1278.5450061652284</v>
      </c>
      <c r="N316" s="40">
        <f t="shared" si="19"/>
        <v>8762.3549938347714</v>
      </c>
    </row>
    <row r="317" spans="1:14" x14ac:dyDescent="0.2">
      <c r="A317" s="7" t="s">
        <v>636</v>
      </c>
      <c r="B317" s="8" t="s">
        <v>637</v>
      </c>
      <c r="C317" s="9">
        <v>42100</v>
      </c>
      <c r="D317" s="10" t="s">
        <v>10</v>
      </c>
      <c r="E317" s="17">
        <v>9983.6</v>
      </c>
      <c r="F317" s="18">
        <v>5.2000000000000005E-2</v>
      </c>
      <c r="G317" s="12">
        <f t="shared" si="16"/>
        <v>5.2000000000000005E-2</v>
      </c>
      <c r="H317" s="19">
        <v>861.7</v>
      </c>
      <c r="I317" s="20">
        <v>-0.113</v>
      </c>
      <c r="J317" s="21">
        <v>13099.1</v>
      </c>
      <c r="K317" s="22">
        <v>9121.9</v>
      </c>
      <c r="L317" s="39">
        <f t="shared" si="17"/>
        <v>9490.1140684410639</v>
      </c>
      <c r="M317" s="39">
        <f t="shared" si="18"/>
        <v>971.47688838782415</v>
      </c>
      <c r="N317" s="40">
        <f t="shared" si="19"/>
        <v>8518.6371800532397</v>
      </c>
    </row>
    <row r="318" spans="1:14" x14ac:dyDescent="0.2">
      <c r="A318" s="7" t="s">
        <v>638</v>
      </c>
      <c r="B318" s="8" t="s">
        <v>639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2">
        <f t="shared" si="16"/>
        <v>9.0000000000000011E-3</v>
      </c>
      <c r="H318" s="19">
        <v>51.7</v>
      </c>
      <c r="I318" s="20">
        <v>-0.44500000000000001</v>
      </c>
      <c r="J318" s="21">
        <v>3796.8</v>
      </c>
      <c r="K318" s="22">
        <v>636.70000000000005</v>
      </c>
      <c r="L318" s="39">
        <f t="shared" si="17"/>
        <v>9862.8344895936589</v>
      </c>
      <c r="M318" s="39">
        <f t="shared" si="18"/>
        <v>93.15315315315317</v>
      </c>
      <c r="N318" s="40">
        <f t="shared" si="19"/>
        <v>9769.6813364405061</v>
      </c>
    </row>
    <row r="319" spans="1:14" x14ac:dyDescent="0.2">
      <c r="A319" s="7" t="s">
        <v>640</v>
      </c>
      <c r="B319" s="8" t="s">
        <v>641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2">
        <f t="shared" si="16"/>
        <v>5.5999999999999994E-2</v>
      </c>
      <c r="H319" s="19">
        <v>-437</v>
      </c>
      <c r="I319" s="20">
        <v>-7.0030000000000001</v>
      </c>
      <c r="J319" s="21">
        <v>3773.8</v>
      </c>
      <c r="K319" s="22">
        <v>258.39999999999998</v>
      </c>
      <c r="L319" s="39">
        <f t="shared" si="17"/>
        <v>9316.950757575758</v>
      </c>
      <c r="M319" s="39">
        <f t="shared" si="18"/>
        <v>72.796934865900383</v>
      </c>
      <c r="N319" s="40">
        <f t="shared" si="19"/>
        <v>9244.1538227098572</v>
      </c>
    </row>
    <row r="320" spans="1:14" x14ac:dyDescent="0.2">
      <c r="A320" s="7" t="s">
        <v>642</v>
      </c>
      <c r="B320" s="8" t="s">
        <v>643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2">
        <f t="shared" si="16"/>
        <v>-4.2000000000000003E-2</v>
      </c>
      <c r="H320" s="19">
        <v>361</v>
      </c>
      <c r="I320" s="20">
        <v>0.85099999999999998</v>
      </c>
      <c r="J320" s="21">
        <v>14874</v>
      </c>
      <c r="K320" s="22">
        <v>7307.6</v>
      </c>
      <c r="L320" s="39">
        <f t="shared" si="17"/>
        <v>10260.960334029229</v>
      </c>
      <c r="M320" s="39">
        <f t="shared" si="18"/>
        <v>195.02971366828743</v>
      </c>
      <c r="N320" s="40">
        <f t="shared" si="19"/>
        <v>10065.930620360941</v>
      </c>
    </row>
    <row r="321" spans="1:14" x14ac:dyDescent="0.2">
      <c r="A321" s="7" t="s">
        <v>644</v>
      </c>
      <c r="B321" s="8" t="s">
        <v>645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2">
        <f t="shared" si="16"/>
        <v>8.5999999999999993E-2</v>
      </c>
      <c r="H321" s="19">
        <v>1671</v>
      </c>
      <c r="I321" s="20">
        <v>15.067</v>
      </c>
      <c r="J321" s="21">
        <v>20999</v>
      </c>
      <c r="K321" s="22">
        <v>53367.4</v>
      </c>
      <c r="L321" s="39">
        <f t="shared" si="17"/>
        <v>9045.1197053406995</v>
      </c>
      <c r="M321" s="39">
        <f t="shared" si="18"/>
        <v>104.00199165992407</v>
      </c>
      <c r="N321" s="40">
        <f t="shared" si="19"/>
        <v>8941.1177136807746</v>
      </c>
    </row>
    <row r="322" spans="1:14" x14ac:dyDescent="0.2">
      <c r="A322" s="7" t="s">
        <v>646</v>
      </c>
      <c r="B322" s="8" t="s">
        <v>647</v>
      </c>
      <c r="C322" s="9">
        <v>2650</v>
      </c>
      <c r="D322" s="10">
        <v>24</v>
      </c>
      <c r="E322" s="17">
        <v>9822</v>
      </c>
      <c r="F322" s="18">
        <v>0.161</v>
      </c>
      <c r="G322" s="12">
        <f t="shared" si="16"/>
        <v>0.161</v>
      </c>
      <c r="H322" s="19">
        <v>298</v>
      </c>
      <c r="I322" s="20">
        <v>0.30099999999999999</v>
      </c>
      <c r="J322" s="21">
        <v>14266</v>
      </c>
      <c r="K322" s="22">
        <v>4736.6000000000004</v>
      </c>
      <c r="L322" s="39">
        <f t="shared" si="17"/>
        <v>8459.9483204134358</v>
      </c>
      <c r="M322" s="39">
        <f t="shared" si="18"/>
        <v>229.05457340507303</v>
      </c>
      <c r="N322" s="40">
        <f t="shared" si="19"/>
        <v>8230.893747008362</v>
      </c>
    </row>
    <row r="323" spans="1:14" x14ac:dyDescent="0.2">
      <c r="A323" s="7" t="s">
        <v>648</v>
      </c>
      <c r="B323" s="8" t="s">
        <v>649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2">
        <f t="shared" si="16"/>
        <v>-5.5999999999999994E-2</v>
      </c>
      <c r="H323" s="19">
        <v>190.4</v>
      </c>
      <c r="I323" s="20">
        <v>-0.55400000000000005</v>
      </c>
      <c r="J323" s="21">
        <v>6721.6</v>
      </c>
      <c r="K323" s="22">
        <v>6413.4</v>
      </c>
      <c r="L323" s="39">
        <f t="shared" si="17"/>
        <v>10382.521186440679</v>
      </c>
      <c r="M323" s="39">
        <f t="shared" si="18"/>
        <v>426.90582959641262</v>
      </c>
      <c r="N323" s="40">
        <f t="shared" si="19"/>
        <v>9955.615356844266</v>
      </c>
    </row>
    <row r="324" spans="1:14" x14ac:dyDescent="0.2">
      <c r="A324" s="7" t="s">
        <v>650</v>
      </c>
      <c r="B324" s="8" t="s">
        <v>651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2">
        <f t="shared" ref="G324:G342" si="20">IF(F324="-","",F324)</f>
        <v>0.23199999999999998</v>
      </c>
      <c r="H324" s="19">
        <v>618.9</v>
      </c>
      <c r="I324" s="20">
        <v>6.9000000000000006E-2</v>
      </c>
      <c r="J324" s="21">
        <v>15620.3</v>
      </c>
      <c r="K324" s="22">
        <v>8087</v>
      </c>
      <c r="L324" s="39">
        <f t="shared" ref="L324:L387" si="21">E324/(100%+F324)</f>
        <v>7885.0649350649346</v>
      </c>
      <c r="M324" s="39">
        <f t="shared" ref="M324:M387" si="22">H324/(100%+I324)</f>
        <v>578.95229186155291</v>
      </c>
      <c r="N324" s="40">
        <f t="shared" ref="N324:N387" si="23">L324-M324</f>
        <v>7306.1126432033816</v>
      </c>
    </row>
    <row r="325" spans="1:14" x14ac:dyDescent="0.2">
      <c r="A325" s="7" t="s">
        <v>652</v>
      </c>
      <c r="B325" s="8" t="s">
        <v>653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2">
        <f t="shared" si="20"/>
        <v>6.7000000000000004E-2</v>
      </c>
      <c r="H325" s="19">
        <v>1438</v>
      </c>
      <c r="I325" s="20">
        <v>-8.5999999999999993E-2</v>
      </c>
      <c r="J325" s="21">
        <v>45326</v>
      </c>
      <c r="K325" s="22">
        <v>30002</v>
      </c>
      <c r="L325" s="39">
        <f t="shared" si="21"/>
        <v>9087.1602624179941</v>
      </c>
      <c r="M325" s="39">
        <f t="shared" si="22"/>
        <v>1573.3041575492341</v>
      </c>
      <c r="N325" s="40">
        <f t="shared" si="23"/>
        <v>7513.8561048687598</v>
      </c>
    </row>
    <row r="326" spans="1:14" x14ac:dyDescent="0.2">
      <c r="A326" s="7" t="s">
        <v>654</v>
      </c>
      <c r="B326" s="8" t="s">
        <v>655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2">
        <f t="shared" si="20"/>
        <v>8.3000000000000004E-2</v>
      </c>
      <c r="H326" s="19">
        <v>746.4</v>
      </c>
      <c r="I326" s="20">
        <v>0.38800000000000001</v>
      </c>
      <c r="J326" s="21">
        <v>11863.7</v>
      </c>
      <c r="K326" s="22">
        <v>9164.1</v>
      </c>
      <c r="L326" s="39">
        <f t="shared" si="21"/>
        <v>8916.7128347183752</v>
      </c>
      <c r="M326" s="39">
        <f t="shared" si="22"/>
        <v>537.75216138328528</v>
      </c>
      <c r="N326" s="40">
        <f t="shared" si="23"/>
        <v>8378.9606733350902</v>
      </c>
    </row>
    <row r="327" spans="1:14" x14ac:dyDescent="0.2">
      <c r="A327" s="7" t="s">
        <v>656</v>
      </c>
      <c r="B327" s="8" t="s">
        <v>657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2">
        <f t="shared" si="20"/>
        <v>0.29399999999999998</v>
      </c>
      <c r="H327" s="19">
        <v>470</v>
      </c>
      <c r="I327" s="20" t="s">
        <v>10</v>
      </c>
      <c r="J327" s="21">
        <v>20119.2</v>
      </c>
      <c r="K327" s="22">
        <v>10527.2</v>
      </c>
      <c r="L327" s="39">
        <f t="shared" si="21"/>
        <v>7409.0417310664598</v>
      </c>
      <c r="M327" s="39" t="e">
        <f t="shared" si="22"/>
        <v>#VALUE!</v>
      </c>
      <c r="N327" s="40" t="e">
        <f t="shared" si="23"/>
        <v>#VALUE!</v>
      </c>
    </row>
    <row r="328" spans="1:14" x14ac:dyDescent="0.2">
      <c r="A328" s="7" t="s">
        <v>658</v>
      </c>
      <c r="B328" s="8" t="s">
        <v>659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2">
        <f t="shared" si="20"/>
        <v>2.2000000000000002E-2</v>
      </c>
      <c r="H328" s="19">
        <v>423.8</v>
      </c>
      <c r="I328" s="20">
        <v>-0.109</v>
      </c>
      <c r="J328" s="21">
        <v>9040.6</v>
      </c>
      <c r="K328" s="22">
        <v>12221.9</v>
      </c>
      <c r="L328" s="39">
        <f t="shared" si="21"/>
        <v>9374.3639921722115</v>
      </c>
      <c r="M328" s="39">
        <f t="shared" si="22"/>
        <v>475.64534231200901</v>
      </c>
      <c r="N328" s="40">
        <f t="shared" si="23"/>
        <v>8898.7186498602023</v>
      </c>
    </row>
    <row r="329" spans="1:14" x14ac:dyDescent="0.2">
      <c r="A329" s="7" t="s">
        <v>660</v>
      </c>
      <c r="B329" s="8" t="s">
        <v>661</v>
      </c>
      <c r="C329" s="9">
        <v>11993</v>
      </c>
      <c r="D329" s="10" t="s">
        <v>10</v>
      </c>
      <c r="E329" s="17">
        <v>9566.6</v>
      </c>
      <c r="F329" s="18">
        <v>2.6000000000000002E-2</v>
      </c>
      <c r="G329" s="12">
        <f t="shared" si="20"/>
        <v>2.6000000000000002E-2</v>
      </c>
      <c r="H329" s="19">
        <v>18.8</v>
      </c>
      <c r="I329" s="20">
        <v>-0.98799999999999999</v>
      </c>
      <c r="J329" s="21">
        <v>33613.800000000003</v>
      </c>
      <c r="K329" s="22">
        <v>14708</v>
      </c>
      <c r="L329" s="39">
        <f t="shared" si="21"/>
        <v>9324.171539961013</v>
      </c>
      <c r="M329" s="39">
        <f t="shared" si="22"/>
        <v>1566.6666666666654</v>
      </c>
      <c r="N329" s="40">
        <f t="shared" si="23"/>
        <v>7757.5048732943478</v>
      </c>
    </row>
    <row r="330" spans="1:14" x14ac:dyDescent="0.2">
      <c r="A330" s="7" t="s">
        <v>662</v>
      </c>
      <c r="B330" s="8" t="s">
        <v>663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2">
        <f t="shared" si="20"/>
        <v>4.0999999999999995E-2</v>
      </c>
      <c r="H330" s="19">
        <v>1012.1</v>
      </c>
      <c r="I330" s="20">
        <v>0.19500000000000001</v>
      </c>
      <c r="J330" s="21">
        <v>8142.3</v>
      </c>
      <c r="K330" s="22">
        <v>23976.799999999999</v>
      </c>
      <c r="L330" s="39">
        <f t="shared" si="21"/>
        <v>9169.7406340057642</v>
      </c>
      <c r="M330" s="39">
        <f t="shared" si="22"/>
        <v>846.94560669456064</v>
      </c>
      <c r="N330" s="40">
        <f t="shared" si="23"/>
        <v>8322.7950273112037</v>
      </c>
    </row>
    <row r="331" spans="1:14" x14ac:dyDescent="0.2">
      <c r="A331" s="7" t="s">
        <v>664</v>
      </c>
      <c r="B331" s="8" t="s">
        <v>665</v>
      </c>
      <c r="C331" s="9">
        <v>64325</v>
      </c>
      <c r="D331" s="10" t="s">
        <v>10</v>
      </c>
      <c r="E331" s="17">
        <v>9536.4</v>
      </c>
      <c r="F331" s="18">
        <v>6.2E-2</v>
      </c>
      <c r="G331" s="12">
        <f t="shared" si="20"/>
        <v>6.2E-2</v>
      </c>
      <c r="H331" s="19">
        <v>1324.5</v>
      </c>
      <c r="I331" s="20">
        <v>0.16800000000000001</v>
      </c>
      <c r="J331" s="21">
        <v>7980.8</v>
      </c>
      <c r="K331" s="22">
        <v>30438.400000000001</v>
      </c>
      <c r="L331" s="39">
        <f t="shared" si="21"/>
        <v>8979.6610169491523</v>
      </c>
      <c r="M331" s="39">
        <f t="shared" si="22"/>
        <v>1133.9897260273974</v>
      </c>
      <c r="N331" s="40">
        <f t="shared" si="23"/>
        <v>7845.6712909217549</v>
      </c>
    </row>
    <row r="332" spans="1:14" x14ac:dyDescent="0.2">
      <c r="A332" s="7" t="s">
        <v>666</v>
      </c>
      <c r="B332" s="8" t="s">
        <v>667</v>
      </c>
      <c r="C332" s="9">
        <v>2282</v>
      </c>
      <c r="D332" s="10">
        <v>6</v>
      </c>
      <c r="E332" s="17">
        <v>9512</v>
      </c>
      <c r="F332" s="18">
        <v>8.6999999999999994E-2</v>
      </c>
      <c r="G332" s="12">
        <f t="shared" si="20"/>
        <v>8.6999999999999994E-2</v>
      </c>
      <c r="H332" s="19">
        <v>10</v>
      </c>
      <c r="I332" s="20" t="s">
        <v>10</v>
      </c>
      <c r="J332" s="21">
        <v>16062</v>
      </c>
      <c r="K332" s="22" t="s">
        <v>10</v>
      </c>
      <c r="L332" s="39">
        <f t="shared" si="21"/>
        <v>8750.6899724011037</v>
      </c>
      <c r="M332" s="39" t="e">
        <f t="shared" si="22"/>
        <v>#VALUE!</v>
      </c>
      <c r="N332" s="40" t="e">
        <f t="shared" si="23"/>
        <v>#VALUE!</v>
      </c>
    </row>
    <row r="333" spans="1:14" x14ac:dyDescent="0.2">
      <c r="A333" s="7" t="s">
        <v>668</v>
      </c>
      <c r="B333" s="8" t="s">
        <v>669</v>
      </c>
      <c r="C333" s="9">
        <v>38000</v>
      </c>
      <c r="D333" s="10">
        <v>4</v>
      </c>
      <c r="E333" s="17">
        <v>9504</v>
      </c>
      <c r="F333" s="18">
        <v>0.08</v>
      </c>
      <c r="G333" s="12">
        <f t="shared" si="20"/>
        <v>0.08</v>
      </c>
      <c r="H333" s="19">
        <v>-225</v>
      </c>
      <c r="I333" s="20">
        <v>-1.6879999999999999</v>
      </c>
      <c r="J333" s="21">
        <v>21382</v>
      </c>
      <c r="K333" s="22">
        <v>1457.8</v>
      </c>
      <c r="L333" s="39">
        <f t="shared" si="21"/>
        <v>8800</v>
      </c>
      <c r="M333" s="39">
        <f t="shared" si="22"/>
        <v>327.03488372093028</v>
      </c>
      <c r="N333" s="40">
        <f t="shared" si="23"/>
        <v>8472.9651162790706</v>
      </c>
    </row>
    <row r="334" spans="1:14" x14ac:dyDescent="0.2">
      <c r="A334" s="7" t="s">
        <v>670</v>
      </c>
      <c r="B334" s="8" t="s">
        <v>671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2">
        <f t="shared" si="20"/>
        <v>-0.21199999999999999</v>
      </c>
      <c r="H334" s="19">
        <v>1005</v>
      </c>
      <c r="I334" s="20">
        <v>-0.314</v>
      </c>
      <c r="J334" s="21">
        <v>38327</v>
      </c>
      <c r="K334" s="22">
        <v>24767.200000000001</v>
      </c>
      <c r="L334" s="39">
        <f t="shared" si="21"/>
        <v>12053.299492385786</v>
      </c>
      <c r="M334" s="39">
        <f t="shared" si="22"/>
        <v>1465.0145772594753</v>
      </c>
      <c r="N334" s="40">
        <f t="shared" si="23"/>
        <v>10588.284915126311</v>
      </c>
    </row>
    <row r="335" spans="1:14" x14ac:dyDescent="0.2">
      <c r="A335" s="7" t="s">
        <v>672</v>
      </c>
      <c r="B335" s="8" t="s">
        <v>673</v>
      </c>
      <c r="C335" s="9">
        <v>3177</v>
      </c>
      <c r="D335" s="10">
        <v>164</v>
      </c>
      <c r="E335" s="17">
        <v>9415</v>
      </c>
      <c r="F335" s="18">
        <v>0.72599999999999998</v>
      </c>
      <c r="G335" s="12">
        <f t="shared" si="20"/>
        <v>0.72599999999999998</v>
      </c>
      <c r="H335" s="19">
        <v>978</v>
      </c>
      <c r="I335" s="20">
        <v>0.17399999999999999</v>
      </c>
      <c r="J335" s="21">
        <v>17903</v>
      </c>
      <c r="K335" s="22">
        <v>25639.3</v>
      </c>
      <c r="L335" s="39">
        <f t="shared" si="21"/>
        <v>5454.8088064889916</v>
      </c>
      <c r="M335" s="39">
        <f t="shared" si="22"/>
        <v>833.04940374787054</v>
      </c>
      <c r="N335" s="40">
        <f t="shared" si="23"/>
        <v>4621.7594027411214</v>
      </c>
    </row>
    <row r="336" spans="1:14" x14ac:dyDescent="0.2">
      <c r="A336" s="7" t="s">
        <v>674</v>
      </c>
      <c r="B336" s="8" t="s">
        <v>675</v>
      </c>
      <c r="C336" s="9">
        <v>20000</v>
      </c>
      <c r="D336" s="10">
        <v>37</v>
      </c>
      <c r="E336" s="17">
        <v>9398</v>
      </c>
      <c r="F336" s="18">
        <v>0.22800000000000001</v>
      </c>
      <c r="G336" s="12">
        <f t="shared" si="20"/>
        <v>0.22800000000000001</v>
      </c>
      <c r="H336" s="19">
        <v>-168.8</v>
      </c>
      <c r="I336" s="20" t="s">
        <v>10</v>
      </c>
      <c r="J336" s="21">
        <v>22630.2</v>
      </c>
      <c r="K336" s="22">
        <v>8639.5</v>
      </c>
      <c r="L336" s="39">
        <f t="shared" si="21"/>
        <v>7653.0944625407164</v>
      </c>
      <c r="M336" s="39" t="e">
        <f t="shared" si="22"/>
        <v>#VALUE!</v>
      </c>
      <c r="N336" s="40" t="e">
        <f t="shared" si="23"/>
        <v>#VALUE!</v>
      </c>
    </row>
    <row r="337" spans="1:14" x14ac:dyDescent="0.2">
      <c r="A337" s="7" t="s">
        <v>676</v>
      </c>
      <c r="B337" s="8" t="s">
        <v>677</v>
      </c>
      <c r="C337" s="9">
        <v>21200</v>
      </c>
      <c r="D337" s="10">
        <v>12</v>
      </c>
      <c r="E337" s="17">
        <v>9352</v>
      </c>
      <c r="F337" s="18">
        <v>0.126</v>
      </c>
      <c r="G337" s="12">
        <f t="shared" si="20"/>
        <v>0.126</v>
      </c>
      <c r="H337" s="19">
        <v>285.5</v>
      </c>
      <c r="I337" s="20">
        <v>0.53200000000000003</v>
      </c>
      <c r="J337" s="21">
        <v>7626.4</v>
      </c>
      <c r="K337" s="22">
        <v>5335.4</v>
      </c>
      <c r="L337" s="39">
        <f t="shared" si="21"/>
        <v>8305.5062166962707</v>
      </c>
      <c r="M337" s="39">
        <f t="shared" si="22"/>
        <v>186.35770234986944</v>
      </c>
      <c r="N337" s="40">
        <f t="shared" si="23"/>
        <v>8119.1485143464015</v>
      </c>
    </row>
    <row r="338" spans="1:14" x14ac:dyDescent="0.2">
      <c r="A338" s="7" t="s">
        <v>678</v>
      </c>
      <c r="B338" s="8" t="s">
        <v>679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2">
        <f t="shared" si="20"/>
        <v>7.0000000000000007E-2</v>
      </c>
      <c r="H338" s="19">
        <v>277.3</v>
      </c>
      <c r="I338" s="20">
        <v>-0.67900000000000005</v>
      </c>
      <c r="J338" s="21">
        <v>43913.4</v>
      </c>
      <c r="K338" s="22" t="s">
        <v>10</v>
      </c>
      <c r="L338" s="39">
        <f t="shared" si="21"/>
        <v>8735.7009345794395</v>
      </c>
      <c r="M338" s="39">
        <f t="shared" si="22"/>
        <v>863.8629283489098</v>
      </c>
      <c r="N338" s="40">
        <f t="shared" si="23"/>
        <v>7871.8380062305296</v>
      </c>
    </row>
    <row r="339" spans="1:14" x14ac:dyDescent="0.2">
      <c r="A339" s="7" t="s">
        <v>680</v>
      </c>
      <c r="B339" s="8" t="s">
        <v>681</v>
      </c>
      <c r="C339" s="9">
        <v>5275</v>
      </c>
      <c r="D339" s="10">
        <v>162</v>
      </c>
      <c r="E339" s="17">
        <v>9144</v>
      </c>
      <c r="F339" s="18">
        <v>0.68400000000000005</v>
      </c>
      <c r="G339" s="12">
        <f t="shared" si="20"/>
        <v>0.68400000000000005</v>
      </c>
      <c r="H339" s="19">
        <v>-54</v>
      </c>
      <c r="I339" s="20" t="s">
        <v>10</v>
      </c>
      <c r="J339" s="21">
        <v>26024</v>
      </c>
      <c r="K339" s="22">
        <v>12647.8</v>
      </c>
      <c r="L339" s="39">
        <f t="shared" si="21"/>
        <v>5429.9287410926363</v>
      </c>
      <c r="M339" s="39" t="e">
        <f t="shared" si="22"/>
        <v>#VALUE!</v>
      </c>
      <c r="N339" s="40" t="e">
        <f t="shared" si="23"/>
        <v>#VALUE!</v>
      </c>
    </row>
    <row r="340" spans="1:14" x14ac:dyDescent="0.2">
      <c r="A340" s="7" t="s">
        <v>682</v>
      </c>
      <c r="B340" s="8" t="s">
        <v>683</v>
      </c>
      <c r="C340" s="9">
        <v>25600</v>
      </c>
      <c r="D340" s="10">
        <v>-5</v>
      </c>
      <c r="E340" s="17">
        <v>9124</v>
      </c>
      <c r="F340" s="18">
        <v>3.1E-2</v>
      </c>
      <c r="G340" s="12">
        <f t="shared" si="20"/>
        <v>3.1E-2</v>
      </c>
      <c r="H340" s="19">
        <v>165</v>
      </c>
      <c r="I340" s="20">
        <v>-0.54300000000000004</v>
      </c>
      <c r="J340" s="21">
        <v>19149</v>
      </c>
      <c r="K340" s="22">
        <v>2646.2</v>
      </c>
      <c r="L340" s="39">
        <f t="shared" si="21"/>
        <v>8849.6605237633376</v>
      </c>
      <c r="M340" s="39">
        <f t="shared" si="22"/>
        <v>361.05032822757113</v>
      </c>
      <c r="N340" s="40">
        <f t="shared" si="23"/>
        <v>8488.6101955357663</v>
      </c>
    </row>
    <row r="341" spans="1:14" x14ac:dyDescent="0.2">
      <c r="A341" s="7" t="s">
        <v>684</v>
      </c>
      <c r="B341" s="8" t="s">
        <v>685</v>
      </c>
      <c r="C341" s="9">
        <v>21357</v>
      </c>
      <c r="D341" s="10">
        <v>50</v>
      </c>
      <c r="E341" s="17">
        <v>9030</v>
      </c>
      <c r="F341" s="18">
        <v>0.23699999999999999</v>
      </c>
      <c r="G341" s="12">
        <f t="shared" si="20"/>
        <v>0.23699999999999999</v>
      </c>
      <c r="H341" s="19">
        <v>2590.8000000000002</v>
      </c>
      <c r="I341" s="20">
        <v>0.52900000000000003</v>
      </c>
      <c r="J341" s="21">
        <v>18768.7</v>
      </c>
      <c r="K341" s="22">
        <v>130034</v>
      </c>
      <c r="L341" s="39">
        <f t="shared" si="21"/>
        <v>7299.9191592562647</v>
      </c>
      <c r="M341" s="39">
        <f t="shared" si="22"/>
        <v>1694.4408109875737</v>
      </c>
      <c r="N341" s="40">
        <f t="shared" si="23"/>
        <v>5605.4783482686908</v>
      </c>
    </row>
    <row r="342" spans="1:14" x14ac:dyDescent="0.2">
      <c r="A342" s="7" t="s">
        <v>686</v>
      </c>
      <c r="B342" s="8" t="s">
        <v>687</v>
      </c>
      <c r="C342" s="9">
        <v>20000</v>
      </c>
      <c r="D342" s="10">
        <v>-1</v>
      </c>
      <c r="E342" s="17">
        <v>9025</v>
      </c>
      <c r="F342" s="18">
        <v>0.04</v>
      </c>
      <c r="G342" s="12">
        <f t="shared" si="20"/>
        <v>0.04</v>
      </c>
      <c r="H342" s="19">
        <v>468</v>
      </c>
      <c r="I342" s="20">
        <v>0.26100000000000001</v>
      </c>
      <c r="J342" s="21">
        <v>4760</v>
      </c>
      <c r="K342" s="22" t="s">
        <v>10</v>
      </c>
      <c r="L342" s="39">
        <f t="shared" si="21"/>
        <v>8677.8846153846152</v>
      </c>
      <c r="M342" s="39">
        <f t="shared" si="22"/>
        <v>371.13402061855669</v>
      </c>
      <c r="N342" s="40">
        <f t="shared" si="23"/>
        <v>8306.7505947660593</v>
      </c>
    </row>
    <row r="343" spans="1:14" x14ac:dyDescent="0.2">
      <c r="A343" s="7" t="s">
        <v>688</v>
      </c>
      <c r="B343" s="8" t="s">
        <v>689</v>
      </c>
      <c r="C343" s="9">
        <v>28000</v>
      </c>
      <c r="D343" s="10">
        <v>9</v>
      </c>
      <c r="E343" s="17">
        <v>9024</v>
      </c>
      <c r="F343" s="18">
        <v>0.109</v>
      </c>
      <c r="G343" s="12">
        <f>IF(F343="-","",F343)</f>
        <v>0.109</v>
      </c>
      <c r="H343" s="19">
        <v>-1514</v>
      </c>
      <c r="I343" s="20" t="s">
        <v>10</v>
      </c>
      <c r="J343" s="21">
        <v>16346</v>
      </c>
      <c r="K343" s="22">
        <v>7286.8</v>
      </c>
      <c r="L343" s="39">
        <f t="shared" si="21"/>
        <v>8137.0604147880977</v>
      </c>
      <c r="M343" s="39" t="e">
        <f t="shared" si="22"/>
        <v>#VALUE!</v>
      </c>
      <c r="N343" s="40" t="e">
        <f t="shared" si="23"/>
        <v>#VALUE!</v>
      </c>
    </row>
    <row r="344" spans="1:14" x14ac:dyDescent="0.2">
      <c r="A344" s="7" t="s">
        <v>690</v>
      </c>
      <c r="B344" s="8" t="s">
        <v>691</v>
      </c>
      <c r="C344" s="9">
        <v>1260</v>
      </c>
      <c r="D344" s="10" t="s">
        <v>10</v>
      </c>
      <c r="E344" s="17">
        <v>8965</v>
      </c>
      <c r="F344" s="18" t="s">
        <v>10</v>
      </c>
      <c r="G344" s="12" t="str">
        <f>IF(F344="-","",F344)</f>
        <v/>
      </c>
      <c r="H344" s="19">
        <v>865</v>
      </c>
      <c r="I344" s="20" t="s">
        <v>10</v>
      </c>
      <c r="J344" s="21">
        <v>206294</v>
      </c>
      <c r="K344" s="22">
        <v>4230.2</v>
      </c>
      <c r="L344" s="39" t="e">
        <f>E344/(100%+G344)</f>
        <v>#VALUE!</v>
      </c>
      <c r="M344" s="39" t="e">
        <f t="shared" si="22"/>
        <v>#VALUE!</v>
      </c>
      <c r="N344" s="40" t="e">
        <f t="shared" si="23"/>
        <v>#VALUE!</v>
      </c>
    </row>
    <row r="345" spans="1:14" x14ac:dyDescent="0.2">
      <c r="A345" s="7" t="s">
        <v>692</v>
      </c>
      <c r="B345" s="8" t="s">
        <v>693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2">
        <f t="shared" ref="G344:G407" si="24">IF(F345="-","",F345)</f>
        <v>-7.4999999999999997E-2</v>
      </c>
      <c r="H345" s="19">
        <v>875</v>
      </c>
      <c r="I345" s="20" t="s">
        <v>10</v>
      </c>
      <c r="J345" s="21">
        <v>154682</v>
      </c>
      <c r="K345" s="22">
        <v>7291</v>
      </c>
      <c r="L345" s="39">
        <f t="shared" si="21"/>
        <v>9658.3783783783783</v>
      </c>
      <c r="M345" s="39" t="e">
        <f t="shared" si="22"/>
        <v>#VALUE!</v>
      </c>
      <c r="N345" s="40" t="e">
        <f t="shared" si="23"/>
        <v>#VALUE!</v>
      </c>
    </row>
    <row r="346" spans="1:14" x14ac:dyDescent="0.2">
      <c r="A346" s="7" t="s">
        <v>694</v>
      </c>
      <c r="B346" s="8" t="s">
        <v>695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2">
        <f t="shared" si="24"/>
        <v>5.7999999999999996E-2</v>
      </c>
      <c r="H346" s="19">
        <v>1497.8</v>
      </c>
      <c r="I346" s="20">
        <v>-0.501</v>
      </c>
      <c r="J346" s="21">
        <v>19178.3</v>
      </c>
      <c r="K346" s="22">
        <v>41940.800000000003</v>
      </c>
      <c r="L346" s="39">
        <f t="shared" si="21"/>
        <v>8440.6427221172034</v>
      </c>
      <c r="M346" s="39">
        <f t="shared" si="22"/>
        <v>3001.6032064128258</v>
      </c>
      <c r="N346" s="40">
        <f t="shared" si="23"/>
        <v>5439.0395157043777</v>
      </c>
    </row>
    <row r="347" spans="1:14" x14ac:dyDescent="0.2">
      <c r="A347" s="7" t="s">
        <v>696</v>
      </c>
      <c r="B347" s="8" t="s">
        <v>697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2">
        <f t="shared" si="24"/>
        <v>-2.6000000000000002E-2</v>
      </c>
      <c r="H347" s="19">
        <v>764</v>
      </c>
      <c r="I347" s="20">
        <v>-0.39300000000000002</v>
      </c>
      <c r="J347" s="21">
        <v>13995</v>
      </c>
      <c r="K347" s="22">
        <v>24292.799999999999</v>
      </c>
      <c r="L347" s="39">
        <f t="shared" si="21"/>
        <v>9143.7371663244357</v>
      </c>
      <c r="M347" s="39">
        <f t="shared" si="22"/>
        <v>1258.6490939044481</v>
      </c>
      <c r="N347" s="40">
        <f t="shared" si="23"/>
        <v>7885.0880724199878</v>
      </c>
    </row>
    <row r="348" spans="1:14" x14ac:dyDescent="0.2">
      <c r="A348" s="7" t="s">
        <v>698</v>
      </c>
      <c r="B348" s="8" t="s">
        <v>699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2">
        <f t="shared" si="24"/>
        <v>-4.0999999999999995E-2</v>
      </c>
      <c r="H348" s="19">
        <v>-673</v>
      </c>
      <c r="I348" s="20">
        <v>-20.395</v>
      </c>
      <c r="J348" s="21">
        <v>4044.3</v>
      </c>
      <c r="K348" s="22">
        <v>1036</v>
      </c>
      <c r="L348" s="39">
        <f t="shared" si="21"/>
        <v>9229.0928050052153</v>
      </c>
      <c r="M348" s="39">
        <f t="shared" si="22"/>
        <v>34.699664862077853</v>
      </c>
      <c r="N348" s="40">
        <f t="shared" si="23"/>
        <v>9194.3931401431382</v>
      </c>
    </row>
    <row r="349" spans="1:14" x14ac:dyDescent="0.2">
      <c r="A349" s="7" t="s">
        <v>700</v>
      </c>
      <c r="B349" s="8" t="s">
        <v>701</v>
      </c>
      <c r="C349" s="9">
        <v>8700</v>
      </c>
      <c r="D349" s="10">
        <v>-1</v>
      </c>
      <c r="E349" s="17">
        <v>8696.2000000000007</v>
      </c>
      <c r="F349" s="18">
        <v>0.04</v>
      </c>
      <c r="G349" s="12">
        <f t="shared" si="24"/>
        <v>0.04</v>
      </c>
      <c r="H349" s="19">
        <v>-15.7</v>
      </c>
      <c r="I349" s="20" t="s">
        <v>10</v>
      </c>
      <c r="J349" s="21">
        <v>2529.6999999999998</v>
      </c>
      <c r="K349" s="22">
        <v>418.5</v>
      </c>
      <c r="L349" s="39">
        <f t="shared" si="21"/>
        <v>8361.7307692307695</v>
      </c>
      <c r="M349" s="39" t="e">
        <f t="shared" si="22"/>
        <v>#VALUE!</v>
      </c>
      <c r="N349" s="40" t="e">
        <f t="shared" si="23"/>
        <v>#VALUE!</v>
      </c>
    </row>
    <row r="350" spans="1:14" x14ac:dyDescent="0.2">
      <c r="A350" s="7" t="s">
        <v>702</v>
      </c>
      <c r="B350" s="8" t="s">
        <v>703</v>
      </c>
      <c r="C350" s="9">
        <v>5322</v>
      </c>
      <c r="D350" s="10">
        <v>5</v>
      </c>
      <c r="E350" s="17">
        <v>8686</v>
      </c>
      <c r="F350" s="18">
        <v>8.199999999999999E-2</v>
      </c>
      <c r="G350" s="12">
        <f t="shared" si="24"/>
        <v>8.199999999999999E-2</v>
      </c>
      <c r="H350" s="19">
        <v>-155</v>
      </c>
      <c r="I350" s="20">
        <v>-1.071</v>
      </c>
      <c r="J350" s="21">
        <v>45302</v>
      </c>
      <c r="K350" s="22">
        <v>34801.1</v>
      </c>
      <c r="L350" s="39">
        <f t="shared" si="21"/>
        <v>8027.7264325323467</v>
      </c>
      <c r="M350" s="39">
        <f t="shared" si="22"/>
        <v>2183.0985915492975</v>
      </c>
      <c r="N350" s="40">
        <f t="shared" si="23"/>
        <v>5844.6278409830493</v>
      </c>
    </row>
    <row r="351" spans="1:14" x14ac:dyDescent="0.2">
      <c r="A351" s="7" t="s">
        <v>704</v>
      </c>
      <c r="B351" s="8" t="s">
        <v>705</v>
      </c>
      <c r="C351" s="9">
        <v>23000</v>
      </c>
      <c r="D351" s="10">
        <v>9</v>
      </c>
      <c r="E351" s="17">
        <v>8685</v>
      </c>
      <c r="F351" s="18">
        <v>0.10099999999999999</v>
      </c>
      <c r="G351" s="12">
        <f t="shared" si="24"/>
        <v>0.10099999999999999</v>
      </c>
      <c r="H351" s="19">
        <v>261</v>
      </c>
      <c r="I351" s="20">
        <v>-0.70599999999999996</v>
      </c>
      <c r="J351" s="21">
        <v>14529</v>
      </c>
      <c r="K351" s="22">
        <v>11481.6</v>
      </c>
      <c r="L351" s="39">
        <f t="shared" si="21"/>
        <v>7888.2833787465943</v>
      </c>
      <c r="M351" s="39">
        <f t="shared" si="22"/>
        <v>887.75510204081615</v>
      </c>
      <c r="N351" s="40">
        <f t="shared" si="23"/>
        <v>7000.5282767057779</v>
      </c>
    </row>
    <row r="352" spans="1:14" x14ac:dyDescent="0.2">
      <c r="A352" s="7" t="s">
        <v>706</v>
      </c>
      <c r="B352" s="8" t="s">
        <v>707</v>
      </c>
      <c r="C352" s="9">
        <v>31200</v>
      </c>
      <c r="D352" s="10">
        <v>65</v>
      </c>
      <c r="E352" s="17">
        <v>8665</v>
      </c>
      <c r="F352" s="18">
        <v>0.27</v>
      </c>
      <c r="G352" s="12">
        <f t="shared" si="24"/>
        <v>0.27</v>
      </c>
      <c r="H352" s="19">
        <v>1032</v>
      </c>
      <c r="I352" s="20">
        <v>0.46400000000000002</v>
      </c>
      <c r="J352" s="21">
        <v>19026</v>
      </c>
      <c r="K352" s="22" t="s">
        <v>10</v>
      </c>
      <c r="L352" s="39">
        <f t="shared" si="21"/>
        <v>6822.8346456692916</v>
      </c>
      <c r="M352" s="39">
        <f t="shared" si="22"/>
        <v>704.91803278688531</v>
      </c>
      <c r="N352" s="40">
        <f t="shared" si="23"/>
        <v>6117.9166128824063</v>
      </c>
    </row>
    <row r="353" spans="1:14" x14ac:dyDescent="0.2">
      <c r="A353" s="7" t="s">
        <v>708</v>
      </c>
      <c r="B353" s="8" t="s">
        <v>709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2">
        <f t="shared" si="24"/>
        <v>1.3000000000000001E-2</v>
      </c>
      <c r="H353" s="19">
        <v>1233.9000000000001</v>
      </c>
      <c r="I353" s="20">
        <v>1.21</v>
      </c>
      <c r="J353" s="21">
        <v>94482.9</v>
      </c>
      <c r="K353" s="22" t="s">
        <v>10</v>
      </c>
      <c r="L353" s="39">
        <f t="shared" si="21"/>
        <v>8524.3830207305055</v>
      </c>
      <c r="M353" s="39">
        <f t="shared" si="22"/>
        <v>558.32579185520365</v>
      </c>
      <c r="N353" s="40">
        <f t="shared" si="23"/>
        <v>7966.0572288753019</v>
      </c>
    </row>
    <row r="354" spans="1:14" x14ac:dyDescent="0.2">
      <c r="A354" s="7" t="s">
        <v>710</v>
      </c>
      <c r="B354" s="8" t="s">
        <v>711</v>
      </c>
      <c r="C354" s="9">
        <v>8870</v>
      </c>
      <c r="D354" s="10" t="s">
        <v>10</v>
      </c>
      <c r="E354" s="17">
        <v>8635</v>
      </c>
      <c r="F354" s="18">
        <v>7.400000000000001E-2</v>
      </c>
      <c r="G354" s="12">
        <f t="shared" si="24"/>
        <v>7.400000000000001E-2</v>
      </c>
      <c r="H354" s="19">
        <v>996</v>
      </c>
      <c r="I354" s="20">
        <v>-0.23599999999999999</v>
      </c>
      <c r="J354" s="21">
        <v>11602</v>
      </c>
      <c r="K354" s="22">
        <v>8718.2999999999993</v>
      </c>
      <c r="L354" s="39">
        <f t="shared" si="21"/>
        <v>8040.0372439478579</v>
      </c>
      <c r="M354" s="39">
        <f t="shared" si="22"/>
        <v>1303.6649214659685</v>
      </c>
      <c r="N354" s="40">
        <f t="shared" si="23"/>
        <v>6736.3723224818896</v>
      </c>
    </row>
    <row r="355" spans="1:14" x14ac:dyDescent="0.2">
      <c r="A355" s="7" t="s">
        <v>712</v>
      </c>
      <c r="B355" s="8" t="s">
        <v>713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2">
        <f t="shared" si="24"/>
        <v>4.5999999999999999E-2</v>
      </c>
      <c r="H355" s="19">
        <v>172.3</v>
      </c>
      <c r="I355" s="20">
        <v>0.438</v>
      </c>
      <c r="J355" s="21">
        <v>5272.4</v>
      </c>
      <c r="K355" s="22">
        <v>3760.5</v>
      </c>
      <c r="L355" s="39">
        <f t="shared" si="21"/>
        <v>8252.8680688336517</v>
      </c>
      <c r="M355" s="39">
        <f t="shared" si="22"/>
        <v>119.8191933240612</v>
      </c>
      <c r="N355" s="40">
        <f t="shared" si="23"/>
        <v>8133.0488755095903</v>
      </c>
    </row>
    <row r="356" spans="1:14" x14ac:dyDescent="0.2">
      <c r="A356" s="7" t="s">
        <v>714</v>
      </c>
      <c r="B356" s="8" t="s">
        <v>715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2">
        <f t="shared" si="24"/>
        <v>0.19800000000000001</v>
      </c>
      <c r="H356" s="19">
        <v>489.6</v>
      </c>
      <c r="I356" s="20">
        <v>-0.28699999999999998</v>
      </c>
      <c r="J356" s="21">
        <v>5091.6000000000004</v>
      </c>
      <c r="K356" s="22">
        <v>11014.2</v>
      </c>
      <c r="L356" s="39">
        <f t="shared" si="21"/>
        <v>7191.0684474123536</v>
      </c>
      <c r="M356" s="39">
        <f t="shared" si="22"/>
        <v>686.67601683029454</v>
      </c>
      <c r="N356" s="40">
        <f t="shared" si="23"/>
        <v>6504.3924305820592</v>
      </c>
    </row>
    <row r="357" spans="1:14" x14ac:dyDescent="0.2">
      <c r="A357" s="7" t="s">
        <v>716</v>
      </c>
      <c r="B357" s="8" t="s">
        <v>717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2">
        <f t="shared" si="24"/>
        <v>-5.7000000000000002E-2</v>
      </c>
      <c r="H357" s="19">
        <v>-643</v>
      </c>
      <c r="I357" s="20" t="s">
        <v>10</v>
      </c>
      <c r="J357" s="21">
        <v>23659</v>
      </c>
      <c r="K357" s="22">
        <v>209.6</v>
      </c>
      <c r="L357" s="39">
        <f t="shared" si="21"/>
        <v>9131.4952279957579</v>
      </c>
      <c r="M357" s="39" t="e">
        <f t="shared" si="22"/>
        <v>#VALUE!</v>
      </c>
      <c r="N357" s="40" t="e">
        <f t="shared" si="23"/>
        <v>#VALUE!</v>
      </c>
    </row>
    <row r="358" spans="1:14" x14ac:dyDescent="0.2">
      <c r="A358" s="7" t="s">
        <v>718</v>
      </c>
      <c r="B358" s="8" t="s">
        <v>719</v>
      </c>
      <c r="C358" s="9">
        <v>47000</v>
      </c>
      <c r="D358" s="10">
        <v>20</v>
      </c>
      <c r="E358" s="17">
        <v>8594</v>
      </c>
      <c r="F358" s="18">
        <v>0.13100000000000001</v>
      </c>
      <c r="G358" s="12">
        <f t="shared" si="24"/>
        <v>0.13100000000000001</v>
      </c>
      <c r="H358" s="19">
        <v>990</v>
      </c>
      <c r="I358" s="20">
        <v>0.13500000000000001</v>
      </c>
      <c r="J358" s="21">
        <v>15815</v>
      </c>
      <c r="K358" s="22" t="s">
        <v>10</v>
      </c>
      <c r="L358" s="39">
        <f t="shared" si="21"/>
        <v>7598.5853227232537</v>
      </c>
      <c r="M358" s="39">
        <f t="shared" si="22"/>
        <v>872.24669603524228</v>
      </c>
      <c r="N358" s="40">
        <f t="shared" si="23"/>
        <v>6726.3386266880116</v>
      </c>
    </row>
    <row r="359" spans="1:14" x14ac:dyDescent="0.2">
      <c r="A359" s="7" t="s">
        <v>720</v>
      </c>
      <c r="B359" s="8" t="s">
        <v>721</v>
      </c>
      <c r="C359" s="9">
        <v>34642</v>
      </c>
      <c r="D359" s="10">
        <v>31</v>
      </c>
      <c r="E359" s="17">
        <v>8453</v>
      </c>
      <c r="F359" s="18">
        <v>0.157</v>
      </c>
      <c r="G359" s="12">
        <f t="shared" si="24"/>
        <v>0.157</v>
      </c>
      <c r="H359" s="19">
        <v>-31</v>
      </c>
      <c r="I359" s="20" t="s">
        <v>10</v>
      </c>
      <c r="J359" s="21">
        <v>19796</v>
      </c>
      <c r="K359" s="22">
        <v>10214.700000000001</v>
      </c>
      <c r="L359" s="39">
        <f t="shared" si="21"/>
        <v>7305.9636992221258</v>
      </c>
      <c r="M359" s="39" t="e">
        <f t="shared" si="22"/>
        <v>#VALUE!</v>
      </c>
      <c r="N359" s="40" t="e">
        <f t="shared" si="23"/>
        <v>#VALUE!</v>
      </c>
    </row>
    <row r="360" spans="1:14" x14ac:dyDescent="0.2">
      <c r="A360" s="7" t="s">
        <v>722</v>
      </c>
      <c r="B360" s="8" t="s">
        <v>723</v>
      </c>
      <c r="C360" s="9">
        <v>7998</v>
      </c>
      <c r="D360" s="10">
        <v>6</v>
      </c>
      <c r="E360" s="17">
        <v>8448.2000000000007</v>
      </c>
      <c r="F360" s="18">
        <v>0.09</v>
      </c>
      <c r="G360" s="12">
        <f t="shared" si="24"/>
        <v>0.09</v>
      </c>
      <c r="H360" s="19">
        <v>1033</v>
      </c>
      <c r="I360" s="20">
        <v>4.5999999999999999E-2</v>
      </c>
      <c r="J360" s="21">
        <v>38241.300000000003</v>
      </c>
      <c r="K360" s="22">
        <v>22512.6</v>
      </c>
      <c r="L360" s="39">
        <f t="shared" si="21"/>
        <v>7750.6422018348621</v>
      </c>
      <c r="M360" s="39">
        <f t="shared" si="22"/>
        <v>987.57170172084125</v>
      </c>
      <c r="N360" s="40">
        <f t="shared" si="23"/>
        <v>6763.0705001140213</v>
      </c>
    </row>
    <row r="361" spans="1:14" x14ac:dyDescent="0.2">
      <c r="A361" s="7" t="s">
        <v>724</v>
      </c>
      <c r="B361" s="8" t="s">
        <v>725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2">
        <f t="shared" si="24"/>
        <v>-1.8000000000000002E-2</v>
      </c>
      <c r="H361" s="19">
        <v>319.89999999999998</v>
      </c>
      <c r="I361" s="20">
        <v>-1.0999999999999999E-2</v>
      </c>
      <c r="J361" s="21">
        <v>4187.1000000000004</v>
      </c>
      <c r="K361" s="22">
        <v>3544.9</v>
      </c>
      <c r="L361" s="39">
        <f t="shared" si="21"/>
        <v>8591.2423625254596</v>
      </c>
      <c r="M361" s="39">
        <f t="shared" si="22"/>
        <v>323.45803842264911</v>
      </c>
      <c r="N361" s="40">
        <f t="shared" si="23"/>
        <v>8267.7843241028113</v>
      </c>
    </row>
    <row r="362" spans="1:14" x14ac:dyDescent="0.2">
      <c r="A362" s="7" t="s">
        <v>726</v>
      </c>
      <c r="B362" s="8" t="s">
        <v>727</v>
      </c>
      <c r="C362" s="9">
        <v>3500</v>
      </c>
      <c r="D362" s="10">
        <v>-12</v>
      </c>
      <c r="E362" s="17">
        <v>8430</v>
      </c>
      <c r="F362" s="18">
        <v>1.6E-2</v>
      </c>
      <c r="G362" s="12">
        <f t="shared" si="24"/>
        <v>1.6E-2</v>
      </c>
      <c r="H362" s="19">
        <v>119</v>
      </c>
      <c r="I362" s="20">
        <v>-0.85399999999999998</v>
      </c>
      <c r="J362" s="21">
        <v>100923</v>
      </c>
      <c r="K362" s="22">
        <v>1918.5</v>
      </c>
      <c r="L362" s="39">
        <f t="shared" si="21"/>
        <v>8297.2440944881891</v>
      </c>
      <c r="M362" s="39">
        <f t="shared" si="22"/>
        <v>815.06849315068484</v>
      </c>
      <c r="N362" s="40">
        <f t="shared" si="23"/>
        <v>7482.1756013375043</v>
      </c>
    </row>
    <row r="363" spans="1:14" x14ac:dyDescent="0.2">
      <c r="A363" s="7" t="s">
        <v>728</v>
      </c>
      <c r="B363" s="8" t="s">
        <v>729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2">
        <f t="shared" si="24"/>
        <v>-7.6999999999999999E-2</v>
      </c>
      <c r="H363" s="19">
        <v>846</v>
      </c>
      <c r="I363" s="20">
        <v>-0.35899999999999999</v>
      </c>
      <c r="J363" s="21">
        <v>23770</v>
      </c>
      <c r="K363" s="22">
        <v>36546.5</v>
      </c>
      <c r="L363" s="39">
        <f t="shared" si="21"/>
        <v>9125.6771397616467</v>
      </c>
      <c r="M363" s="39">
        <f t="shared" si="22"/>
        <v>1319.8127925117005</v>
      </c>
      <c r="N363" s="40">
        <f t="shared" si="23"/>
        <v>7805.8643472499461</v>
      </c>
    </row>
    <row r="364" spans="1:14" x14ac:dyDescent="0.2">
      <c r="A364" s="7" t="s">
        <v>730</v>
      </c>
      <c r="B364" s="8" t="s">
        <v>731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2">
        <f t="shared" si="24"/>
        <v>0.17800000000000002</v>
      </c>
      <c r="H364" s="19">
        <v>708</v>
      </c>
      <c r="I364" s="20">
        <v>0.75700000000000001</v>
      </c>
      <c r="J364" s="21">
        <v>4610</v>
      </c>
      <c r="K364" s="22">
        <v>17019.2</v>
      </c>
      <c r="L364" s="39">
        <f t="shared" si="21"/>
        <v>7143.463497453311</v>
      </c>
      <c r="M364" s="39">
        <f t="shared" si="22"/>
        <v>402.95959021058621</v>
      </c>
      <c r="N364" s="40">
        <f t="shared" si="23"/>
        <v>6740.5039072427244</v>
      </c>
    </row>
    <row r="365" spans="1:14" x14ac:dyDescent="0.2">
      <c r="A365" s="7" t="s">
        <v>732</v>
      </c>
      <c r="B365" s="8" t="s">
        <v>733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2">
        <f t="shared" si="24"/>
        <v>0.14699999999999999</v>
      </c>
      <c r="H365" s="19">
        <v>273.3</v>
      </c>
      <c r="I365" s="20">
        <v>-0.65400000000000003</v>
      </c>
      <c r="J365" s="21">
        <v>13051.1</v>
      </c>
      <c r="K365" s="22">
        <v>3302.5</v>
      </c>
      <c r="L365" s="39">
        <f t="shared" si="21"/>
        <v>7331.4734088927644</v>
      </c>
      <c r="M365" s="39">
        <f t="shared" si="22"/>
        <v>789.88439306358396</v>
      </c>
      <c r="N365" s="40">
        <f t="shared" si="23"/>
        <v>6541.5890158291804</v>
      </c>
    </row>
    <row r="366" spans="1:14" x14ac:dyDescent="0.2">
      <c r="A366" s="7" t="s">
        <v>734</v>
      </c>
      <c r="B366" s="8" t="s">
        <v>735</v>
      </c>
      <c r="C366" s="9">
        <v>9300</v>
      </c>
      <c r="D366" s="10">
        <v>-7</v>
      </c>
      <c r="E366" s="17">
        <v>8400.2000000000007</v>
      </c>
      <c r="F366" s="18">
        <v>0.06</v>
      </c>
      <c r="G366" s="12">
        <f t="shared" si="24"/>
        <v>0.06</v>
      </c>
      <c r="H366" s="19">
        <v>156.30000000000001</v>
      </c>
      <c r="I366" s="20">
        <v>0.434</v>
      </c>
      <c r="J366" s="21">
        <v>4653.1000000000004</v>
      </c>
      <c r="K366" s="22">
        <v>1878.7</v>
      </c>
      <c r="L366" s="39">
        <f t="shared" si="21"/>
        <v>7924.7169811320755</v>
      </c>
      <c r="M366" s="39">
        <f t="shared" si="22"/>
        <v>108.9958158995816</v>
      </c>
      <c r="N366" s="40">
        <f t="shared" si="23"/>
        <v>7815.7211652324941</v>
      </c>
    </row>
    <row r="367" spans="1:14" x14ac:dyDescent="0.2">
      <c r="A367" s="7" t="s">
        <v>736</v>
      </c>
      <c r="B367" s="8" t="s">
        <v>737</v>
      </c>
      <c r="C367" s="9">
        <v>66000</v>
      </c>
      <c r="D367" s="10" t="s">
        <v>10</v>
      </c>
      <c r="E367" s="17">
        <v>8391</v>
      </c>
      <c r="F367" s="18">
        <v>0.72900000000000009</v>
      </c>
      <c r="G367" s="12">
        <f t="shared" si="24"/>
        <v>0.72900000000000009</v>
      </c>
      <c r="H367" s="19">
        <v>303</v>
      </c>
      <c r="I367" s="20" t="s">
        <v>10</v>
      </c>
      <c r="J367" s="21">
        <v>25775</v>
      </c>
      <c r="K367" s="22">
        <v>5823.5</v>
      </c>
      <c r="L367" s="39">
        <f t="shared" si="21"/>
        <v>4853.0942741469053</v>
      </c>
      <c r="M367" s="39" t="e">
        <f t="shared" si="22"/>
        <v>#VALUE!</v>
      </c>
      <c r="N367" s="40" t="e">
        <f t="shared" si="23"/>
        <v>#VALUE!</v>
      </c>
    </row>
    <row r="368" spans="1:14" x14ac:dyDescent="0.2">
      <c r="A368" s="7" t="s">
        <v>738</v>
      </c>
      <c r="B368" s="8" t="s">
        <v>739</v>
      </c>
      <c r="C368" s="9">
        <v>26000</v>
      </c>
      <c r="D368" s="10">
        <v>7</v>
      </c>
      <c r="E368" s="17">
        <v>8359</v>
      </c>
      <c r="F368" s="18">
        <v>9.4E-2</v>
      </c>
      <c r="G368" s="12">
        <f t="shared" si="24"/>
        <v>9.4E-2</v>
      </c>
      <c r="H368" s="19">
        <v>734</v>
      </c>
      <c r="I368" s="20">
        <v>0.377</v>
      </c>
      <c r="J368" s="21">
        <v>5393</v>
      </c>
      <c r="K368" s="22">
        <v>11568.7</v>
      </c>
      <c r="L368" s="39">
        <f t="shared" si="21"/>
        <v>7640.7678244972576</v>
      </c>
      <c r="M368" s="39">
        <f t="shared" si="22"/>
        <v>533.04284676833697</v>
      </c>
      <c r="N368" s="40">
        <f t="shared" si="23"/>
        <v>7107.7249777289207</v>
      </c>
    </row>
    <row r="369" spans="1:14" x14ac:dyDescent="0.2">
      <c r="A369" s="7" t="s">
        <v>740</v>
      </c>
      <c r="B369" s="8" t="s">
        <v>741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2">
        <f t="shared" si="24"/>
        <v>0.14899999999999999</v>
      </c>
      <c r="H369" s="19">
        <v>430.2</v>
      </c>
      <c r="I369" s="20">
        <v>0.14899999999999999</v>
      </c>
      <c r="J369" s="21">
        <v>2778.7</v>
      </c>
      <c r="K369" s="22">
        <v>3434.3</v>
      </c>
      <c r="L369" s="39">
        <f t="shared" si="21"/>
        <v>7248.8250652741508</v>
      </c>
      <c r="M369" s="39">
        <f t="shared" si="22"/>
        <v>374.41253263707569</v>
      </c>
      <c r="N369" s="40">
        <f t="shared" si="23"/>
        <v>6874.4125326370749</v>
      </c>
    </row>
    <row r="370" spans="1:14" x14ac:dyDescent="0.2">
      <c r="A370" s="7" t="s">
        <v>742</v>
      </c>
      <c r="B370" s="8" t="s">
        <v>743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2">
        <f t="shared" si="24"/>
        <v>4.2000000000000003E-2</v>
      </c>
      <c r="H370" s="19">
        <v>437</v>
      </c>
      <c r="I370" s="20">
        <v>-0.57699999999999996</v>
      </c>
      <c r="J370" s="21">
        <v>10912</v>
      </c>
      <c r="K370" s="22">
        <v>6937.1</v>
      </c>
      <c r="L370" s="39">
        <f t="shared" si="21"/>
        <v>7930.9021113243762</v>
      </c>
      <c r="M370" s="39">
        <f t="shared" si="22"/>
        <v>1033.0969267139478</v>
      </c>
      <c r="N370" s="40">
        <f t="shared" si="23"/>
        <v>6897.8051846104281</v>
      </c>
    </row>
    <row r="371" spans="1:14" x14ac:dyDescent="0.2">
      <c r="A371" s="7" t="s">
        <v>744</v>
      </c>
      <c r="B371" s="8" t="s">
        <v>745</v>
      </c>
      <c r="C371" s="9">
        <v>73600</v>
      </c>
      <c r="D371" s="10">
        <v>34</v>
      </c>
      <c r="E371" s="17">
        <v>8202</v>
      </c>
      <c r="F371" s="18">
        <v>0.17</v>
      </c>
      <c r="G371" s="12">
        <f t="shared" si="24"/>
        <v>0.17</v>
      </c>
      <c r="H371" s="19">
        <v>1205</v>
      </c>
      <c r="I371" s="20">
        <v>0.85199999999999998</v>
      </c>
      <c r="J371" s="21">
        <v>10044.9</v>
      </c>
      <c r="K371" s="22">
        <v>28151.4</v>
      </c>
      <c r="L371" s="39">
        <f t="shared" si="21"/>
        <v>7010.2564102564111</v>
      </c>
      <c r="M371" s="39">
        <f t="shared" si="22"/>
        <v>650.6479481641469</v>
      </c>
      <c r="N371" s="40">
        <f t="shared" si="23"/>
        <v>6359.6084620922638</v>
      </c>
    </row>
    <row r="372" spans="1:14" x14ac:dyDescent="0.2">
      <c r="A372" s="7" t="s">
        <v>746</v>
      </c>
      <c r="B372" s="8" t="s">
        <v>747</v>
      </c>
      <c r="C372" s="9">
        <v>9100</v>
      </c>
      <c r="D372" s="10" t="s">
        <v>10</v>
      </c>
      <c r="E372" s="17">
        <v>8176.6</v>
      </c>
      <c r="F372" s="18">
        <v>6.5000000000000002E-2</v>
      </c>
      <c r="G372" s="12">
        <f t="shared" si="24"/>
        <v>6.5000000000000002E-2</v>
      </c>
      <c r="H372" s="19">
        <v>227.3</v>
      </c>
      <c r="I372" s="20">
        <v>0.39100000000000001</v>
      </c>
      <c r="J372" s="21">
        <v>4605</v>
      </c>
      <c r="K372" s="22">
        <v>2395.8000000000002</v>
      </c>
      <c r="L372" s="39">
        <f t="shared" si="21"/>
        <v>7677.5586854460098</v>
      </c>
      <c r="M372" s="39">
        <f t="shared" si="22"/>
        <v>163.40762041696621</v>
      </c>
      <c r="N372" s="40">
        <f t="shared" si="23"/>
        <v>7514.1510650290438</v>
      </c>
    </row>
    <row r="373" spans="1:14" x14ac:dyDescent="0.2">
      <c r="A373" s="7" t="s">
        <v>748</v>
      </c>
      <c r="B373" s="8" t="s">
        <v>749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2">
        <f t="shared" si="24"/>
        <v>9.9000000000000005E-2</v>
      </c>
      <c r="H373" s="19">
        <v>836</v>
      </c>
      <c r="I373" s="20">
        <v>0.745</v>
      </c>
      <c r="J373" s="21">
        <v>6383</v>
      </c>
      <c r="K373" s="22">
        <v>8631.2999999999993</v>
      </c>
      <c r="L373" s="39">
        <f t="shared" si="21"/>
        <v>7439.490445859873</v>
      </c>
      <c r="M373" s="39">
        <f t="shared" si="22"/>
        <v>479.08309455587391</v>
      </c>
      <c r="N373" s="40">
        <f t="shared" si="23"/>
        <v>6960.4073513039993</v>
      </c>
    </row>
    <row r="374" spans="1:14" x14ac:dyDescent="0.2">
      <c r="A374" s="7" t="s">
        <v>750</v>
      </c>
      <c r="B374" s="8" t="s">
        <v>751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2">
        <f t="shared" si="24"/>
        <v>-0.34299999999999997</v>
      </c>
      <c r="H374" s="19">
        <v>1026.8</v>
      </c>
      <c r="I374" s="20">
        <v>4.9790000000000001</v>
      </c>
      <c r="J374" s="21">
        <v>47131.1</v>
      </c>
      <c r="K374" s="22">
        <v>5686.9</v>
      </c>
      <c r="L374" s="39">
        <f t="shared" si="21"/>
        <v>12407.610350076104</v>
      </c>
      <c r="M374" s="39">
        <f t="shared" si="22"/>
        <v>171.73440374644588</v>
      </c>
      <c r="N374" s="40">
        <f t="shared" si="23"/>
        <v>12235.875946329657</v>
      </c>
    </row>
    <row r="375" spans="1:14" x14ac:dyDescent="0.2">
      <c r="A375" s="7" t="s">
        <v>752</v>
      </c>
      <c r="B375" s="8" t="s">
        <v>753</v>
      </c>
      <c r="C375" s="9">
        <v>30900</v>
      </c>
      <c r="D375" s="10">
        <v>20</v>
      </c>
      <c r="E375" s="17">
        <v>8143</v>
      </c>
      <c r="F375" s="18">
        <v>0.13</v>
      </c>
      <c r="G375" s="12">
        <f t="shared" si="24"/>
        <v>0.13</v>
      </c>
      <c r="H375" s="19">
        <v>427</v>
      </c>
      <c r="I375" s="20">
        <v>2.847</v>
      </c>
      <c r="J375" s="21">
        <v>5918</v>
      </c>
      <c r="K375" s="22">
        <v>2545</v>
      </c>
      <c r="L375" s="39">
        <f t="shared" si="21"/>
        <v>7206.1946902654872</v>
      </c>
      <c r="M375" s="39">
        <f t="shared" si="22"/>
        <v>110.99558097218612</v>
      </c>
      <c r="N375" s="40">
        <f t="shared" si="23"/>
        <v>7095.1991092933013</v>
      </c>
    </row>
    <row r="376" spans="1:14" x14ac:dyDescent="0.2">
      <c r="A376" s="7" t="s">
        <v>754</v>
      </c>
      <c r="B376" s="8" t="s">
        <v>755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2">
        <f t="shared" si="24"/>
        <v>0.17600000000000002</v>
      </c>
      <c r="H376" s="19">
        <v>618.20000000000005</v>
      </c>
      <c r="I376" s="20">
        <v>0.26300000000000001</v>
      </c>
      <c r="J376" s="21">
        <v>3314.6</v>
      </c>
      <c r="K376" s="22">
        <v>13043.9</v>
      </c>
      <c r="L376" s="39">
        <f t="shared" si="21"/>
        <v>6920.408163265306</v>
      </c>
      <c r="M376" s="39">
        <f t="shared" si="22"/>
        <v>489.46951702296127</v>
      </c>
      <c r="N376" s="40">
        <f t="shared" si="23"/>
        <v>6430.9386462423445</v>
      </c>
    </row>
    <row r="377" spans="1:14" x14ac:dyDescent="0.2">
      <c r="A377" s="7" t="s">
        <v>756</v>
      </c>
      <c r="B377" s="8" t="s">
        <v>757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2">
        <f t="shared" si="24"/>
        <v>5.7999999999999996E-2</v>
      </c>
      <c r="H377" s="19">
        <v>283.5</v>
      </c>
      <c r="I377" s="20">
        <v>0.248</v>
      </c>
      <c r="J377" s="21">
        <v>4088.8</v>
      </c>
      <c r="K377" s="22">
        <v>4092.3</v>
      </c>
      <c r="L377" s="39">
        <f t="shared" si="21"/>
        <v>7684.8771266540643</v>
      </c>
      <c r="M377" s="39">
        <f t="shared" si="22"/>
        <v>227.16346153846155</v>
      </c>
      <c r="N377" s="40">
        <f t="shared" si="23"/>
        <v>7457.7136651156025</v>
      </c>
    </row>
    <row r="378" spans="1:14" x14ac:dyDescent="0.2">
      <c r="A378" s="7" t="s">
        <v>758</v>
      </c>
      <c r="B378" s="8" t="s">
        <v>759</v>
      </c>
      <c r="C378" s="9">
        <v>180656</v>
      </c>
      <c r="D378" s="10">
        <v>20</v>
      </c>
      <c r="E378" s="17">
        <v>8080.1</v>
      </c>
      <c r="F378" s="18">
        <v>0.127</v>
      </c>
      <c r="G378" s="12">
        <f t="shared" si="24"/>
        <v>0.127</v>
      </c>
      <c r="H378" s="19">
        <v>596</v>
      </c>
      <c r="I378" s="20">
        <v>0.24399999999999999</v>
      </c>
      <c r="J378" s="21">
        <v>5469.6</v>
      </c>
      <c r="K378" s="22">
        <v>15002.6</v>
      </c>
      <c r="L378" s="39">
        <f t="shared" si="21"/>
        <v>7169.5652173913049</v>
      </c>
      <c r="M378" s="39">
        <f t="shared" si="22"/>
        <v>479.09967845659162</v>
      </c>
      <c r="N378" s="40">
        <f t="shared" si="23"/>
        <v>6690.4655389347135</v>
      </c>
    </row>
    <row r="379" spans="1:14" x14ac:dyDescent="0.2">
      <c r="A379" s="7" t="s">
        <v>760</v>
      </c>
      <c r="B379" s="8" t="s">
        <v>761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2">
        <f t="shared" si="24"/>
        <v>-8.0000000000000002E-3</v>
      </c>
      <c r="H379" s="19">
        <v>33.6</v>
      </c>
      <c r="I379" s="20" t="s">
        <v>10</v>
      </c>
      <c r="J379" s="21">
        <v>1971.9</v>
      </c>
      <c r="K379" s="22">
        <v>570.6</v>
      </c>
      <c r="L379" s="39">
        <f t="shared" si="21"/>
        <v>8129.6370967741941</v>
      </c>
      <c r="M379" s="39" t="e">
        <f t="shared" si="22"/>
        <v>#VALUE!</v>
      </c>
      <c r="N379" s="40" t="e">
        <f t="shared" si="23"/>
        <v>#VALUE!</v>
      </c>
    </row>
    <row r="380" spans="1:14" x14ac:dyDescent="0.2">
      <c r="A380" s="7" t="s">
        <v>762</v>
      </c>
      <c r="B380" s="8" t="s">
        <v>763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2">
        <f t="shared" si="24"/>
        <v>0.25600000000000001</v>
      </c>
      <c r="H380" s="19">
        <v>251</v>
      </c>
      <c r="I380" s="20">
        <v>-0.51700000000000002</v>
      </c>
      <c r="J380" s="21">
        <v>41089.300000000003</v>
      </c>
      <c r="K380" s="22">
        <v>5854.3</v>
      </c>
      <c r="L380" s="39">
        <f t="shared" si="21"/>
        <v>6415.2866242038217</v>
      </c>
      <c r="M380" s="39">
        <f t="shared" si="22"/>
        <v>519.66873706004139</v>
      </c>
      <c r="N380" s="40">
        <f t="shared" si="23"/>
        <v>5895.6178871437805</v>
      </c>
    </row>
    <row r="381" spans="1:14" x14ac:dyDescent="0.2">
      <c r="A381" s="7" t="s">
        <v>764</v>
      </c>
      <c r="B381" s="8" t="s">
        <v>765</v>
      </c>
      <c r="C381" s="9">
        <v>18500</v>
      </c>
      <c r="D381" s="10">
        <v>45</v>
      </c>
      <c r="E381" s="17">
        <v>8047</v>
      </c>
      <c r="F381" s="18">
        <v>0.21199999999999999</v>
      </c>
      <c r="G381" s="12">
        <f t="shared" si="24"/>
        <v>0.21199999999999999</v>
      </c>
      <c r="H381" s="19">
        <v>1096</v>
      </c>
      <c r="I381" s="20">
        <v>-0.186</v>
      </c>
      <c r="J381" s="21">
        <v>18133</v>
      </c>
      <c r="K381" s="22">
        <v>9002.2000000000007</v>
      </c>
      <c r="L381" s="39">
        <f t="shared" si="21"/>
        <v>6639.4389438943899</v>
      </c>
      <c r="M381" s="39">
        <f t="shared" si="22"/>
        <v>1346.4373464373464</v>
      </c>
      <c r="N381" s="40">
        <f t="shared" si="23"/>
        <v>5293.0015974570433</v>
      </c>
    </row>
    <row r="382" spans="1:14" x14ac:dyDescent="0.2">
      <c r="A382" s="7" t="s">
        <v>766</v>
      </c>
      <c r="B382" s="8" t="s">
        <v>767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2">
        <f t="shared" si="24"/>
        <v>5.9000000000000004E-2</v>
      </c>
      <c r="H382" s="19">
        <v>531</v>
      </c>
      <c r="I382" s="20">
        <v>-0.60799999999999998</v>
      </c>
      <c r="J382" s="21">
        <v>40828</v>
      </c>
      <c r="K382" s="22">
        <v>12349.5</v>
      </c>
      <c r="L382" s="39">
        <f t="shared" si="21"/>
        <v>7592.0679886685557</v>
      </c>
      <c r="M382" s="39">
        <f t="shared" si="22"/>
        <v>1354.5918367346937</v>
      </c>
      <c r="N382" s="40">
        <f t="shared" si="23"/>
        <v>6237.4761519338617</v>
      </c>
    </row>
    <row r="383" spans="1:14" x14ac:dyDescent="0.2">
      <c r="A383" s="7" t="s">
        <v>768</v>
      </c>
      <c r="B383" s="8" t="s">
        <v>769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2">
        <f t="shared" si="24"/>
        <v>6.6000000000000003E-2</v>
      </c>
      <c r="H383" s="19">
        <v>686.3</v>
      </c>
      <c r="I383" s="20">
        <v>-0.2</v>
      </c>
      <c r="J383" s="21">
        <v>21178.2</v>
      </c>
      <c r="K383" s="22" t="s">
        <v>10</v>
      </c>
      <c r="L383" s="39">
        <f t="shared" si="21"/>
        <v>7533.4896810506561</v>
      </c>
      <c r="M383" s="39">
        <f t="shared" si="22"/>
        <v>857.87499999999989</v>
      </c>
      <c r="N383" s="40">
        <f t="shared" si="23"/>
        <v>6675.6146810506561</v>
      </c>
    </row>
    <row r="384" spans="1:14" x14ac:dyDescent="0.2">
      <c r="A384" s="7" t="s">
        <v>770</v>
      </c>
      <c r="B384" s="8" t="s">
        <v>771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2">
        <f t="shared" si="24"/>
        <v>5.2000000000000005E-2</v>
      </c>
      <c r="H384" s="19">
        <v>754.5</v>
      </c>
      <c r="I384" s="20">
        <v>0.16800000000000001</v>
      </c>
      <c r="J384" s="21">
        <v>24476.400000000001</v>
      </c>
      <c r="K384" s="22" t="s">
        <v>10</v>
      </c>
      <c r="L384" s="39">
        <f t="shared" si="21"/>
        <v>7603.8973384030414</v>
      </c>
      <c r="M384" s="39">
        <f t="shared" si="22"/>
        <v>645.97602739726028</v>
      </c>
      <c r="N384" s="40">
        <f t="shared" si="23"/>
        <v>6957.9213110057808</v>
      </c>
    </row>
    <row r="385" spans="1:14" x14ac:dyDescent="0.2">
      <c r="A385" s="7" t="s">
        <v>772</v>
      </c>
      <c r="B385" s="8" t="s">
        <v>773</v>
      </c>
      <c r="C385" s="9">
        <v>1372</v>
      </c>
      <c r="D385" s="10">
        <v>106</v>
      </c>
      <c r="E385" s="17">
        <v>7987</v>
      </c>
      <c r="F385" s="18">
        <v>0.42599999999999999</v>
      </c>
      <c r="G385" s="12">
        <f t="shared" si="24"/>
        <v>0.42599999999999999</v>
      </c>
      <c r="H385" s="19">
        <v>471</v>
      </c>
      <c r="I385" s="20" t="s">
        <v>10</v>
      </c>
      <c r="J385" s="21">
        <v>31987</v>
      </c>
      <c r="K385" s="22">
        <v>17596.900000000001</v>
      </c>
      <c r="L385" s="39">
        <f t="shared" si="21"/>
        <v>5600.981767180926</v>
      </c>
      <c r="M385" s="39" t="e">
        <f t="shared" si="22"/>
        <v>#VALUE!</v>
      </c>
      <c r="N385" s="40" t="e">
        <f t="shared" si="23"/>
        <v>#VALUE!</v>
      </c>
    </row>
    <row r="386" spans="1:14" x14ac:dyDescent="0.2">
      <c r="A386" s="7" t="s">
        <v>774</v>
      </c>
      <c r="B386" s="8" t="s">
        <v>775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2">
        <f t="shared" si="24"/>
        <v>3.4000000000000002E-2</v>
      </c>
      <c r="H386" s="19">
        <v>2193</v>
      </c>
      <c r="I386" s="20">
        <v>0</v>
      </c>
      <c r="J386" s="21">
        <v>146069</v>
      </c>
      <c r="K386" s="22">
        <v>19447.400000000001</v>
      </c>
      <c r="L386" s="39">
        <f t="shared" si="21"/>
        <v>7710.8317214700191</v>
      </c>
      <c r="M386" s="39">
        <f t="shared" si="22"/>
        <v>2193</v>
      </c>
      <c r="N386" s="40">
        <f t="shared" si="23"/>
        <v>5517.8317214700191</v>
      </c>
    </row>
    <row r="387" spans="1:14" x14ac:dyDescent="0.2">
      <c r="A387" s="7" t="s">
        <v>776</v>
      </c>
      <c r="B387" s="8" t="s">
        <v>777</v>
      </c>
      <c r="C387" s="9">
        <v>32401</v>
      </c>
      <c r="D387" s="10">
        <v>-22</v>
      </c>
      <c r="E387" s="17">
        <v>7939</v>
      </c>
      <c r="F387" s="18">
        <v>0.02</v>
      </c>
      <c r="G387" s="12">
        <f t="shared" si="24"/>
        <v>0.02</v>
      </c>
      <c r="H387" s="19">
        <v>541</v>
      </c>
      <c r="I387" s="20">
        <v>0.90500000000000003</v>
      </c>
      <c r="J387" s="21">
        <v>3820</v>
      </c>
      <c r="K387" s="22">
        <v>6841.1</v>
      </c>
      <c r="L387" s="39">
        <f t="shared" si="21"/>
        <v>7783.333333333333</v>
      </c>
      <c r="M387" s="39">
        <f t="shared" si="22"/>
        <v>283.98950131233596</v>
      </c>
      <c r="N387" s="40">
        <f t="shared" si="23"/>
        <v>7499.3438320209971</v>
      </c>
    </row>
    <row r="388" spans="1:14" x14ac:dyDescent="0.2">
      <c r="A388" s="7" t="s">
        <v>778</v>
      </c>
      <c r="B388" s="8" t="s">
        <v>779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2">
        <f t="shared" si="24"/>
        <v>-0.14000000000000001</v>
      </c>
      <c r="H388" s="19">
        <v>808.4</v>
      </c>
      <c r="I388" s="20">
        <v>0.26500000000000001</v>
      </c>
      <c r="J388" s="21">
        <v>10389.5</v>
      </c>
      <c r="K388" s="22">
        <v>13471.7</v>
      </c>
      <c r="L388" s="39">
        <f t="shared" ref="L388:L451" si="25">E388/(100%+F388)</f>
        <v>9230.5813953488378</v>
      </c>
      <c r="M388" s="39">
        <f t="shared" ref="M388:M451" si="26">H388/(100%+I388)</f>
        <v>639.05138339920939</v>
      </c>
      <c r="N388" s="40">
        <f t="shared" ref="N388:N451" si="27">L388-M388</f>
        <v>8591.5300119496278</v>
      </c>
    </row>
    <row r="389" spans="1:14" x14ac:dyDescent="0.2">
      <c r="A389" s="7" t="s">
        <v>780</v>
      </c>
      <c r="B389" s="8" t="s">
        <v>781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2">
        <f t="shared" si="24"/>
        <v>1.3999999999999999E-2</v>
      </c>
      <c r="H389" s="19">
        <v>-379.2</v>
      </c>
      <c r="I389" s="20">
        <v>-1.2090000000000001</v>
      </c>
      <c r="J389" s="21">
        <v>24126.799999999999</v>
      </c>
      <c r="K389" s="22">
        <v>26124.799999999999</v>
      </c>
      <c r="L389" s="39">
        <f t="shared" si="25"/>
        <v>7823.372781065088</v>
      </c>
      <c r="M389" s="39">
        <f t="shared" si="26"/>
        <v>1814.3540669856452</v>
      </c>
      <c r="N389" s="40">
        <f t="shared" si="27"/>
        <v>6009.0187140794424</v>
      </c>
    </row>
    <row r="390" spans="1:14" x14ac:dyDescent="0.2">
      <c r="A390" s="7" t="s">
        <v>782</v>
      </c>
      <c r="B390" s="8" t="s">
        <v>783</v>
      </c>
      <c r="C390" s="9">
        <v>22000</v>
      </c>
      <c r="D390" s="10">
        <v>3</v>
      </c>
      <c r="E390" s="17">
        <v>7911</v>
      </c>
      <c r="F390" s="18">
        <v>0.09</v>
      </c>
      <c r="G390" s="12">
        <f t="shared" si="24"/>
        <v>0.09</v>
      </c>
      <c r="H390" s="19">
        <v>532.4</v>
      </c>
      <c r="I390" s="20">
        <v>0.26</v>
      </c>
      <c r="J390" s="21">
        <v>3085.3</v>
      </c>
      <c r="K390" s="22">
        <v>11839.7</v>
      </c>
      <c r="L390" s="39">
        <f t="shared" si="25"/>
        <v>7257.798165137614</v>
      </c>
      <c r="M390" s="39">
        <f t="shared" si="26"/>
        <v>422.53968253968253</v>
      </c>
      <c r="N390" s="40">
        <f t="shared" si="27"/>
        <v>6835.2584825979311</v>
      </c>
    </row>
    <row r="391" spans="1:14" x14ac:dyDescent="0.2">
      <c r="A391" s="7" t="s">
        <v>784</v>
      </c>
      <c r="B391" s="8" t="s">
        <v>785</v>
      </c>
      <c r="C391" s="9">
        <v>24000</v>
      </c>
      <c r="D391" s="10">
        <v>10</v>
      </c>
      <c r="E391" s="17">
        <v>7869</v>
      </c>
      <c r="F391" s="18">
        <v>0.109</v>
      </c>
      <c r="G391" s="12">
        <f t="shared" si="24"/>
        <v>0.109</v>
      </c>
      <c r="H391" s="19">
        <v>496</v>
      </c>
      <c r="I391" s="20">
        <v>0.45900000000000002</v>
      </c>
      <c r="J391" s="21">
        <v>9131</v>
      </c>
      <c r="K391" s="22">
        <v>7024.9</v>
      </c>
      <c r="L391" s="39">
        <f t="shared" si="25"/>
        <v>7095.5816050495941</v>
      </c>
      <c r="M391" s="39">
        <f t="shared" si="26"/>
        <v>339.95887594242629</v>
      </c>
      <c r="N391" s="40">
        <f t="shared" si="27"/>
        <v>6755.6227291071682</v>
      </c>
    </row>
    <row r="392" spans="1:14" x14ac:dyDescent="0.2">
      <c r="A392" s="7" t="s">
        <v>786</v>
      </c>
      <c r="B392" s="8" t="s">
        <v>787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2">
        <f t="shared" si="24"/>
        <v>9.0000000000000011E-3</v>
      </c>
      <c r="H392" s="19">
        <v>963.1</v>
      </c>
      <c r="I392" s="20">
        <v>0.221</v>
      </c>
      <c r="J392" s="21">
        <v>30387.7</v>
      </c>
      <c r="K392" s="22">
        <v>9273.5</v>
      </c>
      <c r="L392" s="39">
        <f t="shared" si="25"/>
        <v>7721.7046580773049</v>
      </c>
      <c r="M392" s="39">
        <f t="shared" si="26"/>
        <v>788.77968877968874</v>
      </c>
      <c r="N392" s="40">
        <f t="shared" si="27"/>
        <v>6932.9249692976164</v>
      </c>
    </row>
    <row r="393" spans="1:14" x14ac:dyDescent="0.2">
      <c r="A393" s="7" t="s">
        <v>788</v>
      </c>
      <c r="B393" s="8" t="s">
        <v>789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2">
        <f t="shared" si="24"/>
        <v>3.7000000000000005E-2</v>
      </c>
      <c r="H393" s="19">
        <v>1177.5999999999999</v>
      </c>
      <c r="I393" s="20">
        <v>0.504</v>
      </c>
      <c r="J393" s="21">
        <v>7703</v>
      </c>
      <c r="K393" s="22">
        <v>23944.3</v>
      </c>
      <c r="L393" s="39">
        <f t="shared" si="25"/>
        <v>7513.114754098362</v>
      </c>
      <c r="M393" s="39">
        <f t="shared" si="26"/>
        <v>782.97872340425522</v>
      </c>
      <c r="N393" s="40">
        <f t="shared" si="27"/>
        <v>6730.1360306941069</v>
      </c>
    </row>
    <row r="394" spans="1:14" x14ac:dyDescent="0.2">
      <c r="A394" s="7" t="s">
        <v>790</v>
      </c>
      <c r="B394" s="8" t="s">
        <v>791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2">
        <f t="shared" si="24"/>
        <v>4.4999999999999998E-2</v>
      </c>
      <c r="H394" s="19">
        <v>1827</v>
      </c>
      <c r="I394" s="20">
        <v>0.62</v>
      </c>
      <c r="J394" s="21">
        <v>43396</v>
      </c>
      <c r="K394" s="22">
        <v>22882.5</v>
      </c>
      <c r="L394" s="39">
        <f t="shared" si="25"/>
        <v>7449.7607655502397</v>
      </c>
      <c r="M394" s="39">
        <f t="shared" si="26"/>
        <v>1127.7777777777776</v>
      </c>
      <c r="N394" s="40">
        <f t="shared" si="27"/>
        <v>6321.9829877724624</v>
      </c>
    </row>
    <row r="395" spans="1:14" x14ac:dyDescent="0.2">
      <c r="A395" s="7" t="s">
        <v>792</v>
      </c>
      <c r="B395" s="8" t="s">
        <v>793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2">
        <f t="shared" si="24"/>
        <v>-5.0000000000000001E-3</v>
      </c>
      <c r="H395" s="19">
        <v>-326.89999999999998</v>
      </c>
      <c r="I395" s="20">
        <v>-6.3079999999999998</v>
      </c>
      <c r="J395" s="21">
        <v>2118.5</v>
      </c>
      <c r="K395" s="22">
        <v>277.89999999999998</v>
      </c>
      <c r="L395" s="39">
        <f t="shared" si="25"/>
        <v>7794.2713567839201</v>
      </c>
      <c r="M395" s="39">
        <f t="shared" si="26"/>
        <v>61.586284853051993</v>
      </c>
      <c r="N395" s="40">
        <f t="shared" si="27"/>
        <v>7732.6850719308677</v>
      </c>
    </row>
    <row r="396" spans="1:14" x14ac:dyDescent="0.2">
      <c r="A396" s="7" t="s">
        <v>794</v>
      </c>
      <c r="B396" s="8" t="s">
        <v>795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2">
        <f t="shared" si="24"/>
        <v>9.8000000000000004E-2</v>
      </c>
      <c r="H396" s="19">
        <v>205.2</v>
      </c>
      <c r="I396" s="20">
        <v>4.2910000000000004</v>
      </c>
      <c r="J396" s="21">
        <v>2932.3</v>
      </c>
      <c r="K396" s="22">
        <v>1538.9</v>
      </c>
      <c r="L396" s="39">
        <f t="shared" si="25"/>
        <v>7035.3369763205828</v>
      </c>
      <c r="M396" s="39">
        <f t="shared" si="26"/>
        <v>38.78283878283878</v>
      </c>
      <c r="N396" s="40">
        <f t="shared" si="27"/>
        <v>6996.5541375377443</v>
      </c>
    </row>
    <row r="397" spans="1:14" x14ac:dyDescent="0.2">
      <c r="A397" s="7" t="s">
        <v>796</v>
      </c>
      <c r="B397" s="8" t="s">
        <v>797</v>
      </c>
      <c r="C397" s="9">
        <v>15000</v>
      </c>
      <c r="D397" s="10">
        <v>19</v>
      </c>
      <c r="E397" s="17">
        <v>7705.5</v>
      </c>
      <c r="F397" s="18">
        <v>0.128</v>
      </c>
      <c r="G397" s="12">
        <f t="shared" si="24"/>
        <v>0.128</v>
      </c>
      <c r="H397" s="19">
        <v>471.9</v>
      </c>
      <c r="I397" s="20">
        <v>0.65200000000000002</v>
      </c>
      <c r="J397" s="21">
        <v>5294.2</v>
      </c>
      <c r="K397" s="22">
        <v>5262.6</v>
      </c>
      <c r="L397" s="39">
        <f t="shared" si="25"/>
        <v>6831.1170212765946</v>
      </c>
      <c r="M397" s="39">
        <f t="shared" si="26"/>
        <v>285.65375302663432</v>
      </c>
      <c r="N397" s="40">
        <f t="shared" si="27"/>
        <v>6545.4632682499605</v>
      </c>
    </row>
    <row r="398" spans="1:14" x14ac:dyDescent="0.2">
      <c r="A398" s="7" t="s">
        <v>798</v>
      </c>
      <c r="B398" s="8" t="s">
        <v>799</v>
      </c>
      <c r="C398" s="9">
        <v>1449</v>
      </c>
      <c r="D398" s="10" t="s">
        <v>10</v>
      </c>
      <c r="E398" s="17">
        <v>7699</v>
      </c>
      <c r="F398" s="18">
        <v>0.34100000000000003</v>
      </c>
      <c r="G398" s="12">
        <f t="shared" si="24"/>
        <v>0.34100000000000003</v>
      </c>
      <c r="H398" s="19">
        <v>-13.2</v>
      </c>
      <c r="I398" s="20">
        <v>-1.0620000000000001</v>
      </c>
      <c r="J398" s="21">
        <v>10694.1</v>
      </c>
      <c r="K398" s="22">
        <v>6219.2</v>
      </c>
      <c r="L398" s="39">
        <f t="shared" si="25"/>
        <v>5741.2378821774801</v>
      </c>
      <c r="M398" s="39">
        <f t="shared" si="26"/>
        <v>212.90322580645142</v>
      </c>
      <c r="N398" s="40">
        <f t="shared" si="27"/>
        <v>5528.3346563710284</v>
      </c>
    </row>
    <row r="399" spans="1:14" x14ac:dyDescent="0.2">
      <c r="A399" s="7" t="s">
        <v>800</v>
      </c>
      <c r="B399" s="8" t="s">
        <v>801</v>
      </c>
      <c r="C399" s="9">
        <v>7448</v>
      </c>
      <c r="D399" s="10">
        <v>-28</v>
      </c>
      <c r="E399" s="17">
        <v>7691.7</v>
      </c>
      <c r="F399" s="18">
        <v>1E-3</v>
      </c>
      <c r="G399" s="12">
        <f t="shared" si="24"/>
        <v>1E-3</v>
      </c>
      <c r="H399" s="19">
        <v>640.70000000000005</v>
      </c>
      <c r="I399" s="20">
        <v>0.16700000000000001</v>
      </c>
      <c r="J399" s="21">
        <v>24896</v>
      </c>
      <c r="K399" s="22">
        <v>10337</v>
      </c>
      <c r="L399" s="39">
        <f t="shared" si="25"/>
        <v>7684.0159840159849</v>
      </c>
      <c r="M399" s="39">
        <f t="shared" si="26"/>
        <v>549.01456726649531</v>
      </c>
      <c r="N399" s="40">
        <f t="shared" si="27"/>
        <v>7135.0014167494901</v>
      </c>
    </row>
    <row r="400" spans="1:14" x14ac:dyDescent="0.2">
      <c r="A400" s="7" t="s">
        <v>802</v>
      </c>
      <c r="B400" s="8" t="s">
        <v>803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2">
        <f t="shared" si="24"/>
        <v>4.0000000000000001E-3</v>
      </c>
      <c r="H400" s="19">
        <v>1059.3</v>
      </c>
      <c r="I400" s="20">
        <v>-0.12</v>
      </c>
      <c r="J400" s="21">
        <v>33475.800000000003</v>
      </c>
      <c r="K400" s="22">
        <v>24945.8</v>
      </c>
      <c r="L400" s="39">
        <f t="shared" si="25"/>
        <v>7648.9043824701193</v>
      </c>
      <c r="M400" s="39">
        <f t="shared" si="26"/>
        <v>1203.75</v>
      </c>
      <c r="N400" s="40">
        <f t="shared" si="27"/>
        <v>6445.1543824701193</v>
      </c>
    </row>
    <row r="401" spans="1:14" x14ac:dyDescent="0.2">
      <c r="A401" s="7" t="s">
        <v>804</v>
      </c>
      <c r="B401" s="8" t="s">
        <v>805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2">
        <f t="shared" si="24"/>
        <v>9.1999999999999998E-2</v>
      </c>
      <c r="H401" s="19">
        <v>188</v>
      </c>
      <c r="I401" s="20">
        <v>-0.83599999999999997</v>
      </c>
      <c r="J401" s="21">
        <v>10426</v>
      </c>
      <c r="K401" s="22">
        <v>5014.8999999999996</v>
      </c>
      <c r="L401" s="39">
        <f t="shared" si="25"/>
        <v>7012.8205128205127</v>
      </c>
      <c r="M401" s="39">
        <f t="shared" si="26"/>
        <v>1146.3414634146338</v>
      </c>
      <c r="N401" s="40">
        <f t="shared" si="27"/>
        <v>5866.4790494058789</v>
      </c>
    </row>
    <row r="402" spans="1:14" x14ac:dyDescent="0.2">
      <c r="A402" s="7" t="s">
        <v>806</v>
      </c>
      <c r="B402" s="8" t="s">
        <v>807</v>
      </c>
      <c r="C402" s="9">
        <v>13000</v>
      </c>
      <c r="D402" s="10">
        <v>57</v>
      </c>
      <c r="E402" s="17">
        <v>7651.2</v>
      </c>
      <c r="F402" s="18">
        <v>0.25</v>
      </c>
      <c r="G402" s="12">
        <f t="shared" si="24"/>
        <v>0.25</v>
      </c>
      <c r="H402" s="19">
        <v>718.7</v>
      </c>
      <c r="I402" s="20">
        <v>0.64600000000000002</v>
      </c>
      <c r="J402" s="21">
        <v>11980.9</v>
      </c>
      <c r="K402" s="22">
        <v>9634.4</v>
      </c>
      <c r="L402" s="39">
        <f t="shared" si="25"/>
        <v>6120.96</v>
      </c>
      <c r="M402" s="39">
        <f t="shared" si="26"/>
        <v>436.63426488456872</v>
      </c>
      <c r="N402" s="40">
        <f t="shared" si="27"/>
        <v>5684.3257351154316</v>
      </c>
    </row>
    <row r="403" spans="1:14" x14ac:dyDescent="0.2">
      <c r="A403" s="7" t="s">
        <v>808</v>
      </c>
      <c r="B403" s="8" t="s">
        <v>809</v>
      </c>
      <c r="C403" s="9" t="s">
        <v>375</v>
      </c>
      <c r="D403" s="10">
        <v>3</v>
      </c>
      <c r="E403" s="17">
        <v>7606.2</v>
      </c>
      <c r="F403" s="18">
        <v>8.8000000000000009E-2</v>
      </c>
      <c r="G403" s="12">
        <f t="shared" si="24"/>
        <v>8.8000000000000009E-2</v>
      </c>
      <c r="H403" s="19">
        <v>-3.4</v>
      </c>
      <c r="I403" s="20">
        <v>-1.4790000000000001</v>
      </c>
      <c r="J403" s="21">
        <v>743</v>
      </c>
      <c r="K403" s="22">
        <v>83.7</v>
      </c>
      <c r="L403" s="39">
        <f t="shared" si="25"/>
        <v>6990.9926470588225</v>
      </c>
      <c r="M403" s="39">
        <f t="shared" si="26"/>
        <v>7.0981210855949879</v>
      </c>
      <c r="N403" s="40">
        <f t="shared" si="27"/>
        <v>6983.8945259732272</v>
      </c>
    </row>
    <row r="404" spans="1:14" x14ac:dyDescent="0.2">
      <c r="A404" s="7" t="s">
        <v>810</v>
      </c>
      <c r="B404" s="8" t="s">
        <v>811</v>
      </c>
      <c r="C404" s="9">
        <v>23436</v>
      </c>
      <c r="D404" s="10">
        <v>-100</v>
      </c>
      <c r="E404" s="17">
        <v>7594</v>
      </c>
      <c r="F404" s="18">
        <v>-0.223</v>
      </c>
      <c r="G404" s="12">
        <f t="shared" si="24"/>
        <v>-0.223</v>
      </c>
      <c r="H404" s="19">
        <v>628</v>
      </c>
      <c r="I404" s="20">
        <v>-0.185</v>
      </c>
      <c r="J404" s="21">
        <v>9301</v>
      </c>
      <c r="K404" s="22">
        <v>10063.4</v>
      </c>
      <c r="L404" s="39">
        <f t="shared" si="25"/>
        <v>9773.4877734877737</v>
      </c>
      <c r="M404" s="39">
        <f t="shared" si="26"/>
        <v>770.55214723926383</v>
      </c>
      <c r="N404" s="40">
        <f t="shared" si="27"/>
        <v>9002.9356262485089</v>
      </c>
    </row>
    <row r="405" spans="1:14" x14ac:dyDescent="0.2">
      <c r="A405" s="7" t="s">
        <v>812</v>
      </c>
      <c r="B405" s="8" t="s">
        <v>813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2">
        <f t="shared" si="24"/>
        <v>3.5000000000000003E-2</v>
      </c>
      <c r="H405" s="19">
        <v>2318.9</v>
      </c>
      <c r="I405" s="20">
        <v>0.51100000000000001</v>
      </c>
      <c r="J405" s="21">
        <v>20538.7</v>
      </c>
      <c r="K405" s="22">
        <v>33209.599999999999</v>
      </c>
      <c r="L405" s="39">
        <f t="shared" si="25"/>
        <v>7328.5024154589373</v>
      </c>
      <c r="M405" s="39">
        <f t="shared" si="26"/>
        <v>1534.6790205162145</v>
      </c>
      <c r="N405" s="40">
        <f t="shared" si="27"/>
        <v>5793.8233949427231</v>
      </c>
    </row>
    <row r="406" spans="1:14" x14ac:dyDescent="0.2">
      <c r="A406" s="7" t="s">
        <v>814</v>
      </c>
      <c r="B406" s="8" t="s">
        <v>815</v>
      </c>
      <c r="C406" s="9">
        <v>46000</v>
      </c>
      <c r="D406" s="10">
        <v>-37</v>
      </c>
      <c r="E406" s="17">
        <v>7531</v>
      </c>
      <c r="F406" s="18">
        <v>-2.3E-2</v>
      </c>
      <c r="G406" s="12">
        <f t="shared" si="24"/>
        <v>-2.3E-2</v>
      </c>
      <c r="H406" s="19">
        <v>736</v>
      </c>
      <c r="I406" s="20">
        <v>-4.7E-2</v>
      </c>
      <c r="J406" s="21">
        <v>11003</v>
      </c>
      <c r="K406" s="22">
        <v>12072.8</v>
      </c>
      <c r="L406" s="39">
        <f t="shared" si="25"/>
        <v>7708.2906857727739</v>
      </c>
      <c r="M406" s="39">
        <f t="shared" si="26"/>
        <v>772.29800629590773</v>
      </c>
      <c r="N406" s="40">
        <f t="shared" si="27"/>
        <v>6935.9926794768662</v>
      </c>
    </row>
    <row r="407" spans="1:14" x14ac:dyDescent="0.2">
      <c r="A407" s="7" t="s">
        <v>816</v>
      </c>
      <c r="B407" s="8" t="s">
        <v>817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2">
        <f t="shared" si="24"/>
        <v>6.9000000000000006E-2</v>
      </c>
      <c r="H407" s="19">
        <v>1813</v>
      </c>
      <c r="I407" s="20">
        <v>5.641</v>
      </c>
      <c r="J407" s="21">
        <v>17835</v>
      </c>
      <c r="K407" s="22">
        <v>34777.4</v>
      </c>
      <c r="L407" s="39">
        <f t="shared" si="25"/>
        <v>7015.9027128157159</v>
      </c>
      <c r="M407" s="39">
        <f t="shared" si="26"/>
        <v>273.00105405812377</v>
      </c>
      <c r="N407" s="40">
        <f t="shared" si="27"/>
        <v>6742.9016587575925</v>
      </c>
    </row>
    <row r="408" spans="1:14" x14ac:dyDescent="0.2">
      <c r="A408" s="7" t="s">
        <v>818</v>
      </c>
      <c r="B408" s="8" t="s">
        <v>819</v>
      </c>
      <c r="C408" s="9">
        <v>9300</v>
      </c>
      <c r="D408" s="10">
        <v>-12</v>
      </c>
      <c r="E408" s="17">
        <v>7476</v>
      </c>
      <c r="F408" s="18">
        <v>3.9E-2</v>
      </c>
      <c r="G408" s="12">
        <f t="shared" ref="G408:G471" si="28">IF(F408="-","",F408)</f>
        <v>3.9E-2</v>
      </c>
      <c r="H408" s="19">
        <v>748</v>
      </c>
      <c r="I408" s="20">
        <v>0.28499999999999998</v>
      </c>
      <c r="J408" s="21">
        <v>17249</v>
      </c>
      <c r="K408" s="22">
        <v>19663.400000000001</v>
      </c>
      <c r="L408" s="39">
        <f t="shared" si="25"/>
        <v>7195.380173243504</v>
      </c>
      <c r="M408" s="39">
        <f t="shared" si="26"/>
        <v>582.10116731517519</v>
      </c>
      <c r="N408" s="40">
        <f t="shared" si="27"/>
        <v>6613.2790059283288</v>
      </c>
    </row>
    <row r="409" spans="1:14" x14ac:dyDescent="0.2">
      <c r="A409" s="7" t="s">
        <v>820</v>
      </c>
      <c r="B409" s="8" t="s">
        <v>821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2">
        <f t="shared" si="28"/>
        <v>0.14599999999999999</v>
      </c>
      <c r="H409" s="19">
        <v>856.7</v>
      </c>
      <c r="I409" s="20">
        <v>0.34699999999999998</v>
      </c>
      <c r="J409" s="21">
        <v>37412.9</v>
      </c>
      <c r="K409" s="22">
        <v>11340.9</v>
      </c>
      <c r="L409" s="39">
        <f t="shared" si="25"/>
        <v>6523.3856893542761</v>
      </c>
      <c r="M409" s="39">
        <f t="shared" si="26"/>
        <v>636.00593912397926</v>
      </c>
      <c r="N409" s="40">
        <f t="shared" si="27"/>
        <v>5887.3797502302968</v>
      </c>
    </row>
    <row r="410" spans="1:14" x14ac:dyDescent="0.2">
      <c r="A410" s="7" t="s">
        <v>822</v>
      </c>
      <c r="B410" s="8" t="s">
        <v>823</v>
      </c>
      <c r="C410" s="9">
        <v>27561</v>
      </c>
      <c r="D410" s="10">
        <v>17</v>
      </c>
      <c r="E410" s="17">
        <v>7472.1</v>
      </c>
      <c r="F410" s="18">
        <v>0.125</v>
      </c>
      <c r="G410" s="12">
        <f t="shared" si="28"/>
        <v>0.125</v>
      </c>
      <c r="H410" s="19">
        <v>317.89999999999998</v>
      </c>
      <c r="I410" s="20">
        <v>0.79100000000000004</v>
      </c>
      <c r="J410" s="21">
        <v>3469.9</v>
      </c>
      <c r="K410" s="22">
        <v>4716.8999999999996</v>
      </c>
      <c r="L410" s="39">
        <f t="shared" si="25"/>
        <v>6641.8666666666668</v>
      </c>
      <c r="M410" s="39">
        <f t="shared" si="26"/>
        <v>177.49860413176995</v>
      </c>
      <c r="N410" s="40">
        <f t="shared" si="27"/>
        <v>6464.368062534897</v>
      </c>
    </row>
    <row r="411" spans="1:14" x14ac:dyDescent="0.2">
      <c r="A411" s="7" t="s">
        <v>824</v>
      </c>
      <c r="B411" s="8" t="s">
        <v>825</v>
      </c>
      <c r="C411" s="9">
        <v>25500</v>
      </c>
      <c r="D411" s="10">
        <v>9</v>
      </c>
      <c r="E411" s="17">
        <v>7442</v>
      </c>
      <c r="F411" s="18">
        <v>0.11199999999999999</v>
      </c>
      <c r="G411" s="12">
        <f t="shared" si="28"/>
        <v>0.11199999999999999</v>
      </c>
      <c r="H411" s="19">
        <v>586</v>
      </c>
      <c r="I411" s="20">
        <v>-0.45500000000000002</v>
      </c>
      <c r="J411" s="21">
        <v>48918</v>
      </c>
      <c r="K411" s="22">
        <v>39328.1</v>
      </c>
      <c r="L411" s="39">
        <f t="shared" si="25"/>
        <v>6692.446043165467</v>
      </c>
      <c r="M411" s="39">
        <f t="shared" si="26"/>
        <v>1075.2293577981652</v>
      </c>
      <c r="N411" s="40">
        <f t="shared" si="27"/>
        <v>5617.2166853673016</v>
      </c>
    </row>
    <row r="412" spans="1:14" x14ac:dyDescent="0.2">
      <c r="A412" s="7" t="s">
        <v>826</v>
      </c>
      <c r="B412" s="8" t="s">
        <v>827</v>
      </c>
      <c r="C412" s="9">
        <v>5026</v>
      </c>
      <c r="D412" s="10">
        <v>9</v>
      </c>
      <c r="E412" s="17">
        <v>7440.1</v>
      </c>
      <c r="F412" s="18">
        <v>0.11599999999999999</v>
      </c>
      <c r="G412" s="12">
        <f t="shared" si="28"/>
        <v>0.11599999999999999</v>
      </c>
      <c r="H412" s="19">
        <v>1236.4000000000001</v>
      </c>
      <c r="I412" s="20">
        <v>-2E-3</v>
      </c>
      <c r="J412" s="21">
        <v>33010.400000000001</v>
      </c>
      <c r="K412" s="22">
        <v>86930</v>
      </c>
      <c r="L412" s="39">
        <f t="shared" si="25"/>
        <v>6666.7562724014333</v>
      </c>
      <c r="M412" s="39">
        <f t="shared" si="26"/>
        <v>1238.8777555110221</v>
      </c>
      <c r="N412" s="40">
        <f t="shared" si="27"/>
        <v>5427.8785168904114</v>
      </c>
    </row>
    <row r="413" spans="1:14" x14ac:dyDescent="0.2">
      <c r="A413" s="7" t="s">
        <v>828</v>
      </c>
      <c r="B413" s="8" t="s">
        <v>829</v>
      </c>
      <c r="C413" s="9">
        <v>3420</v>
      </c>
      <c r="D413" s="10">
        <v>27</v>
      </c>
      <c r="E413" s="17">
        <v>7424</v>
      </c>
      <c r="F413" s="18">
        <v>0.156</v>
      </c>
      <c r="G413" s="12">
        <f t="shared" si="28"/>
        <v>0.156</v>
      </c>
      <c r="H413" s="19">
        <v>40</v>
      </c>
      <c r="I413" s="20">
        <v>-0.96899999999999997</v>
      </c>
      <c r="J413" s="21">
        <v>21582</v>
      </c>
      <c r="K413" s="22">
        <v>13011.6</v>
      </c>
      <c r="L413" s="39">
        <f t="shared" si="25"/>
        <v>6422.1453287197237</v>
      </c>
      <c r="M413" s="39">
        <f t="shared" si="26"/>
        <v>1290.3225806451601</v>
      </c>
      <c r="N413" s="40">
        <f t="shared" si="27"/>
        <v>5131.8227480745636</v>
      </c>
    </row>
    <row r="414" spans="1:14" x14ac:dyDescent="0.2">
      <c r="A414" s="7" t="s">
        <v>830</v>
      </c>
      <c r="B414" s="8" t="s">
        <v>831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2">
        <f t="shared" si="28"/>
        <v>-5.5999999999999994E-2</v>
      </c>
      <c r="H414" s="19">
        <v>570.29999999999995</v>
      </c>
      <c r="I414" s="20">
        <v>-0.29699999999999999</v>
      </c>
      <c r="J414" s="21">
        <v>8365.7999999999993</v>
      </c>
      <c r="K414" s="22">
        <v>13621</v>
      </c>
      <c r="L414" s="39">
        <f t="shared" si="25"/>
        <v>7834.5338983050851</v>
      </c>
      <c r="M414" s="39">
        <f t="shared" si="26"/>
        <v>811.23755334281634</v>
      </c>
      <c r="N414" s="40">
        <f t="shared" si="27"/>
        <v>7023.2963449622684</v>
      </c>
    </row>
    <row r="415" spans="1:14" x14ac:dyDescent="0.2">
      <c r="A415" s="7" t="s">
        <v>832</v>
      </c>
      <c r="B415" s="8" t="s">
        <v>833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2">
        <f t="shared" si="28"/>
        <v>7.5999999999999998E-2</v>
      </c>
      <c r="H415" s="19">
        <v>1866</v>
      </c>
      <c r="I415" s="20">
        <v>0.44</v>
      </c>
      <c r="J415" s="21">
        <v>139613</v>
      </c>
      <c r="K415" s="22">
        <v>15888.4</v>
      </c>
      <c r="L415" s="39">
        <f t="shared" si="25"/>
        <v>6870.8178438661707</v>
      </c>
      <c r="M415" s="39">
        <f t="shared" si="26"/>
        <v>1295.8333333333335</v>
      </c>
      <c r="N415" s="40">
        <f t="shared" si="27"/>
        <v>5574.9845105328368</v>
      </c>
    </row>
    <row r="416" spans="1:14" x14ac:dyDescent="0.2">
      <c r="A416" s="7" t="s">
        <v>834</v>
      </c>
      <c r="B416" s="8" t="s">
        <v>835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2">
        <f t="shared" si="28"/>
        <v>-5.0000000000000001E-3</v>
      </c>
      <c r="H416" s="19">
        <v>1338.6</v>
      </c>
      <c r="I416" s="20">
        <v>1.26</v>
      </c>
      <c r="J416" s="21">
        <v>15301.2</v>
      </c>
      <c r="K416" s="22">
        <v>13251.5</v>
      </c>
      <c r="L416" s="39">
        <f t="shared" si="25"/>
        <v>7394.0703517587945</v>
      </c>
      <c r="M416" s="39">
        <f t="shared" si="26"/>
        <v>592.30088495575228</v>
      </c>
      <c r="N416" s="40">
        <f t="shared" si="27"/>
        <v>6801.7694668030417</v>
      </c>
    </row>
    <row r="417" spans="1:14" x14ac:dyDescent="0.2">
      <c r="A417" s="7" t="s">
        <v>836</v>
      </c>
      <c r="B417" s="8" t="s">
        <v>837</v>
      </c>
      <c r="C417" s="9">
        <v>18140</v>
      </c>
      <c r="D417" s="10">
        <v>20</v>
      </c>
      <c r="E417" s="17">
        <v>7354</v>
      </c>
      <c r="F417" s="18">
        <v>0.13900000000000001</v>
      </c>
      <c r="G417" s="12">
        <f t="shared" si="28"/>
        <v>0.13900000000000001</v>
      </c>
      <c r="H417" s="19">
        <v>1721</v>
      </c>
      <c r="I417" s="20">
        <v>4.2000000000000003E-2</v>
      </c>
      <c r="J417" s="21">
        <v>160518</v>
      </c>
      <c r="K417" s="22">
        <v>14962.7</v>
      </c>
      <c r="L417" s="39">
        <f t="shared" si="25"/>
        <v>6456.5408252853376</v>
      </c>
      <c r="M417" s="39">
        <f t="shared" si="26"/>
        <v>1651.6314779270633</v>
      </c>
      <c r="N417" s="40">
        <f t="shared" si="27"/>
        <v>4804.9093473582743</v>
      </c>
    </row>
    <row r="418" spans="1:14" x14ac:dyDescent="0.2">
      <c r="A418" s="7" t="s">
        <v>838</v>
      </c>
      <c r="B418" s="8" t="s">
        <v>839</v>
      </c>
      <c r="C418" s="9">
        <v>16000</v>
      </c>
      <c r="D418" s="10">
        <v>27</v>
      </c>
      <c r="E418" s="17">
        <v>7343</v>
      </c>
      <c r="F418" s="18">
        <v>0.151</v>
      </c>
      <c r="G418" s="12">
        <f t="shared" si="28"/>
        <v>0.151</v>
      </c>
      <c r="H418" s="19">
        <v>966</v>
      </c>
      <c r="I418" s="20" t="s">
        <v>10</v>
      </c>
      <c r="J418" s="21">
        <v>9409</v>
      </c>
      <c r="K418" s="22">
        <v>23089.5</v>
      </c>
      <c r="L418" s="39">
        <f t="shared" si="25"/>
        <v>6379.669852302346</v>
      </c>
      <c r="M418" s="39" t="e">
        <f t="shared" si="26"/>
        <v>#VALUE!</v>
      </c>
      <c r="N418" s="40" t="e">
        <f t="shared" si="27"/>
        <v>#VALUE!</v>
      </c>
    </row>
    <row r="419" spans="1:14" x14ac:dyDescent="0.2">
      <c r="A419" s="7" t="s">
        <v>840</v>
      </c>
      <c r="B419" s="8" t="s">
        <v>841</v>
      </c>
      <c r="C419" s="9">
        <v>10500</v>
      </c>
      <c r="D419" s="10">
        <v>58</v>
      </c>
      <c r="E419" s="17">
        <v>7314.2</v>
      </c>
      <c r="F419" s="18">
        <v>0.253</v>
      </c>
      <c r="G419" s="12">
        <f t="shared" si="28"/>
        <v>0.253</v>
      </c>
      <c r="H419" s="19">
        <v>24.2</v>
      </c>
      <c r="I419" s="20">
        <v>-0.78100000000000003</v>
      </c>
      <c r="J419" s="21">
        <v>2979.1</v>
      </c>
      <c r="K419" s="22">
        <v>1577.2</v>
      </c>
      <c r="L419" s="39">
        <f t="shared" si="25"/>
        <v>5837.3503591380677</v>
      </c>
      <c r="M419" s="39">
        <f t="shared" si="26"/>
        <v>110.50228310502284</v>
      </c>
      <c r="N419" s="40">
        <f t="shared" si="27"/>
        <v>5726.8480760330449</v>
      </c>
    </row>
    <row r="420" spans="1:14" x14ac:dyDescent="0.2">
      <c r="A420" s="7" t="s">
        <v>842</v>
      </c>
      <c r="B420" s="8" t="s">
        <v>843</v>
      </c>
      <c r="C420" s="9">
        <v>25000</v>
      </c>
      <c r="D420" s="10">
        <v>31</v>
      </c>
      <c r="E420" s="17">
        <v>7270.4</v>
      </c>
      <c r="F420" s="18">
        <v>0.16</v>
      </c>
      <c r="G420" s="12">
        <f t="shared" si="28"/>
        <v>0.16</v>
      </c>
      <c r="H420" s="19">
        <v>-57.5</v>
      </c>
      <c r="I420" s="20">
        <v>-1.171</v>
      </c>
      <c r="J420" s="21">
        <v>7510.7</v>
      </c>
      <c r="K420" s="22">
        <v>1599</v>
      </c>
      <c r="L420" s="39">
        <f t="shared" si="25"/>
        <v>6267.5862068965516</v>
      </c>
      <c r="M420" s="39">
        <f t="shared" si="26"/>
        <v>336.25730994152036</v>
      </c>
      <c r="N420" s="40">
        <f t="shared" si="27"/>
        <v>5931.3288969550313</v>
      </c>
    </row>
    <row r="421" spans="1:14" x14ac:dyDescent="0.2">
      <c r="A421" s="7" t="s">
        <v>844</v>
      </c>
      <c r="B421" s="8" t="s">
        <v>845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2">
        <f t="shared" si="28"/>
        <v>-1.3000000000000001E-2</v>
      </c>
      <c r="H421" s="19">
        <v>341</v>
      </c>
      <c r="I421" s="20" t="s">
        <v>10</v>
      </c>
      <c r="J421" s="21">
        <v>20715</v>
      </c>
      <c r="K421" s="22">
        <v>19053.599999999999</v>
      </c>
      <c r="L421" s="39">
        <f t="shared" si="25"/>
        <v>7348.5309017223908</v>
      </c>
      <c r="M421" s="39" t="e">
        <f t="shared" si="26"/>
        <v>#VALUE!</v>
      </c>
      <c r="N421" s="40" t="e">
        <f t="shared" si="27"/>
        <v>#VALUE!</v>
      </c>
    </row>
    <row r="422" spans="1:14" x14ac:dyDescent="0.2">
      <c r="A422" s="7" t="s">
        <v>846</v>
      </c>
      <c r="B422" s="8" t="s">
        <v>847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2">
        <f t="shared" si="28"/>
        <v>3.4000000000000002E-2</v>
      </c>
      <c r="H422" s="19">
        <v>617</v>
      </c>
      <c r="I422" s="20">
        <v>0.73899999999999999</v>
      </c>
      <c r="J422" s="21">
        <v>5685.9</v>
      </c>
      <c r="K422" s="22">
        <v>9672.1</v>
      </c>
      <c r="L422" s="39">
        <f t="shared" si="25"/>
        <v>6984.5261121856865</v>
      </c>
      <c r="M422" s="39">
        <f t="shared" si="26"/>
        <v>354.80161012075911</v>
      </c>
      <c r="N422" s="40">
        <f t="shared" si="27"/>
        <v>6629.724502064927</v>
      </c>
    </row>
    <row r="423" spans="1:14" x14ac:dyDescent="0.2">
      <c r="A423" s="7" t="s">
        <v>848</v>
      </c>
      <c r="B423" s="8" t="s">
        <v>849</v>
      </c>
      <c r="C423" s="9">
        <v>2769</v>
      </c>
      <c r="D423" s="10">
        <v>55</v>
      </c>
      <c r="E423" s="17">
        <v>7205</v>
      </c>
      <c r="F423" s="18">
        <v>0.23499999999999999</v>
      </c>
      <c r="G423" s="12">
        <f t="shared" si="28"/>
        <v>0.23499999999999999</v>
      </c>
      <c r="H423" s="19">
        <v>495</v>
      </c>
      <c r="I423" s="20">
        <v>0.59399999999999997</v>
      </c>
      <c r="J423" s="21">
        <v>50635.5</v>
      </c>
      <c r="K423" s="22" t="s">
        <v>10</v>
      </c>
      <c r="L423" s="39">
        <f t="shared" si="25"/>
        <v>5834.0080971659927</v>
      </c>
      <c r="M423" s="39">
        <f t="shared" si="26"/>
        <v>310.5395232120452</v>
      </c>
      <c r="N423" s="40">
        <f t="shared" si="27"/>
        <v>5523.4685739539473</v>
      </c>
    </row>
    <row r="424" spans="1:14" x14ac:dyDescent="0.2">
      <c r="A424" s="7" t="s">
        <v>850</v>
      </c>
      <c r="B424" s="8" t="s">
        <v>851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2">
        <f t="shared" si="28"/>
        <v>8.199999999999999E-2</v>
      </c>
      <c r="H424" s="19">
        <v>2913.8</v>
      </c>
      <c r="I424" s="20">
        <v>1.79</v>
      </c>
      <c r="J424" s="21">
        <v>12905.6</v>
      </c>
      <c r="K424" s="22">
        <v>28072.2</v>
      </c>
      <c r="L424" s="39">
        <f t="shared" si="25"/>
        <v>6657.3012939001846</v>
      </c>
      <c r="M424" s="39">
        <f t="shared" si="26"/>
        <v>1044.3727598566309</v>
      </c>
      <c r="N424" s="40">
        <f t="shared" si="27"/>
        <v>5612.9285340435536</v>
      </c>
    </row>
    <row r="425" spans="1:14" x14ac:dyDescent="0.2">
      <c r="A425" s="7" t="s">
        <v>852</v>
      </c>
      <c r="B425" s="8" t="s">
        <v>853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2">
        <f t="shared" si="28"/>
        <v>8.5999999999999993E-2</v>
      </c>
      <c r="H425" s="19">
        <v>143.30000000000001</v>
      </c>
      <c r="I425" s="20">
        <v>1.0009999999999999</v>
      </c>
      <c r="J425" s="21">
        <v>2491.1999999999998</v>
      </c>
      <c r="K425" s="22" t="s">
        <v>10</v>
      </c>
      <c r="L425" s="39">
        <f t="shared" si="25"/>
        <v>6632.1362799263343</v>
      </c>
      <c r="M425" s="39">
        <f t="shared" si="26"/>
        <v>71.614192903548229</v>
      </c>
      <c r="N425" s="40">
        <f t="shared" si="27"/>
        <v>6560.5220870227859</v>
      </c>
    </row>
    <row r="426" spans="1:14" x14ac:dyDescent="0.2">
      <c r="A426" s="7" t="s">
        <v>854</v>
      </c>
      <c r="B426" s="8" t="s">
        <v>855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2">
        <f t="shared" si="28"/>
        <v>0.13699999999999998</v>
      </c>
      <c r="H426" s="19">
        <v>797.2</v>
      </c>
      <c r="I426" s="20">
        <v>0.48299999999999998</v>
      </c>
      <c r="J426" s="21">
        <v>3165.9</v>
      </c>
      <c r="K426" s="22">
        <v>10036.5</v>
      </c>
      <c r="L426" s="39">
        <f t="shared" si="25"/>
        <v>6323.3948988566399</v>
      </c>
      <c r="M426" s="39">
        <f t="shared" si="26"/>
        <v>537.55900202292651</v>
      </c>
      <c r="N426" s="40">
        <f t="shared" si="27"/>
        <v>5785.8358968337134</v>
      </c>
    </row>
    <row r="427" spans="1:14" x14ac:dyDescent="0.2">
      <c r="A427" s="7" t="s">
        <v>856</v>
      </c>
      <c r="B427" s="8" t="s">
        <v>857</v>
      </c>
      <c r="C427" s="9">
        <v>30000</v>
      </c>
      <c r="D427" s="10">
        <v>2</v>
      </c>
      <c r="E427" s="17">
        <v>7159</v>
      </c>
      <c r="F427" s="18">
        <v>8.199999999999999E-2</v>
      </c>
      <c r="G427" s="12">
        <f t="shared" si="28"/>
        <v>8.199999999999999E-2</v>
      </c>
      <c r="H427" s="19">
        <v>467.4</v>
      </c>
      <c r="I427" s="20">
        <v>0.65900000000000003</v>
      </c>
      <c r="J427" s="21">
        <v>5177.5</v>
      </c>
      <c r="K427" s="22">
        <v>9488.9</v>
      </c>
      <c r="L427" s="39">
        <f t="shared" si="25"/>
        <v>6616.4510166358587</v>
      </c>
      <c r="M427" s="39">
        <f t="shared" si="26"/>
        <v>281.73598553345386</v>
      </c>
      <c r="N427" s="40">
        <f t="shared" si="27"/>
        <v>6334.7150311024052</v>
      </c>
    </row>
    <row r="428" spans="1:14" x14ac:dyDescent="0.2">
      <c r="A428" s="7" t="s">
        <v>858</v>
      </c>
      <c r="B428" s="8" t="s">
        <v>859</v>
      </c>
      <c r="C428" s="9">
        <v>7684</v>
      </c>
      <c r="D428" s="10">
        <v>29</v>
      </c>
      <c r="E428" s="17">
        <v>7155</v>
      </c>
      <c r="F428" s="18">
        <v>0.16500000000000001</v>
      </c>
      <c r="G428" s="12">
        <f t="shared" si="28"/>
        <v>0.16500000000000001</v>
      </c>
      <c r="H428" s="19">
        <v>1207</v>
      </c>
      <c r="I428" s="20">
        <v>0.432</v>
      </c>
      <c r="J428" s="21">
        <v>9313</v>
      </c>
      <c r="K428" s="22">
        <v>12606.6</v>
      </c>
      <c r="L428" s="39">
        <f t="shared" si="25"/>
        <v>6141.6309012875536</v>
      </c>
      <c r="M428" s="39">
        <f t="shared" si="26"/>
        <v>842.87709497206708</v>
      </c>
      <c r="N428" s="40">
        <f t="shared" si="27"/>
        <v>5298.7538063154861</v>
      </c>
    </row>
    <row r="429" spans="1:14" x14ac:dyDescent="0.2">
      <c r="A429" s="7" t="s">
        <v>860</v>
      </c>
      <c r="B429" s="8" t="s">
        <v>861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2">
        <f t="shared" si="28"/>
        <v>4.2000000000000003E-2</v>
      </c>
      <c r="H429" s="19">
        <v>530</v>
      </c>
      <c r="I429" s="20">
        <v>0.11600000000000001</v>
      </c>
      <c r="J429" s="21">
        <v>63456</v>
      </c>
      <c r="K429" s="22">
        <v>8592.7000000000007</v>
      </c>
      <c r="L429" s="39">
        <f t="shared" si="25"/>
        <v>6861.8042226487523</v>
      </c>
      <c r="M429" s="39">
        <f t="shared" si="26"/>
        <v>474.91039426523292</v>
      </c>
      <c r="N429" s="40">
        <f t="shared" si="27"/>
        <v>6386.8938283835196</v>
      </c>
    </row>
    <row r="430" spans="1:14" x14ac:dyDescent="0.2">
      <c r="A430" s="7" t="s">
        <v>862</v>
      </c>
      <c r="B430" s="8" t="s">
        <v>863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2">
        <f t="shared" si="28"/>
        <v>0.22800000000000001</v>
      </c>
      <c r="H430" s="19">
        <v>748.2</v>
      </c>
      <c r="I430" s="20">
        <v>0.39700000000000002</v>
      </c>
      <c r="J430" s="21">
        <v>10244.6</v>
      </c>
      <c r="K430" s="22">
        <v>5283</v>
      </c>
      <c r="L430" s="39">
        <f t="shared" si="25"/>
        <v>5817.0195439739418</v>
      </c>
      <c r="M430" s="39">
        <f t="shared" si="26"/>
        <v>535.57623478883329</v>
      </c>
      <c r="N430" s="40">
        <f t="shared" si="27"/>
        <v>5281.4433091851088</v>
      </c>
    </row>
    <row r="431" spans="1:14" x14ac:dyDescent="0.2">
      <c r="A431" s="7" t="s">
        <v>864</v>
      </c>
      <c r="B431" s="8" t="s">
        <v>865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2">
        <f t="shared" si="28"/>
        <v>3.5000000000000003E-2</v>
      </c>
      <c r="H431" s="19">
        <v>-95.5</v>
      </c>
      <c r="I431" s="20">
        <v>-1.6879999999999999</v>
      </c>
      <c r="J431" s="21">
        <v>4085.1</v>
      </c>
      <c r="K431" s="22">
        <v>1974.2</v>
      </c>
      <c r="L431" s="39">
        <f t="shared" si="25"/>
        <v>6869.6618357487932</v>
      </c>
      <c r="M431" s="39">
        <f t="shared" si="26"/>
        <v>138.80813953488374</v>
      </c>
      <c r="N431" s="40">
        <f t="shared" si="27"/>
        <v>6730.8536962139096</v>
      </c>
    </row>
    <row r="432" spans="1:14" x14ac:dyDescent="0.2">
      <c r="A432" s="7" t="s">
        <v>866</v>
      </c>
      <c r="B432" s="8" t="s">
        <v>867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2">
        <f t="shared" si="28"/>
        <v>5.5999999999999994E-2</v>
      </c>
      <c r="H432" s="19">
        <v>163.69999999999999</v>
      </c>
      <c r="I432" s="20">
        <v>0.80500000000000005</v>
      </c>
      <c r="J432" s="21">
        <v>2775.9</v>
      </c>
      <c r="K432" s="22">
        <v>1954.8</v>
      </c>
      <c r="L432" s="39">
        <f t="shared" si="25"/>
        <v>6704.640151515152</v>
      </c>
      <c r="M432" s="39">
        <f t="shared" si="26"/>
        <v>90.692520775623251</v>
      </c>
      <c r="N432" s="40">
        <f t="shared" si="27"/>
        <v>6613.9476307395289</v>
      </c>
    </row>
    <row r="433" spans="1:14" x14ac:dyDescent="0.2">
      <c r="A433" s="7" t="s">
        <v>868</v>
      </c>
      <c r="B433" s="8" t="s">
        <v>869</v>
      </c>
      <c r="C433" s="9">
        <v>20000</v>
      </c>
      <c r="D433" s="10">
        <v>11</v>
      </c>
      <c r="E433" s="17">
        <v>7057</v>
      </c>
      <c r="F433" s="18">
        <v>0.105</v>
      </c>
      <c r="G433" s="12">
        <f t="shared" si="28"/>
        <v>0.105</v>
      </c>
      <c r="H433" s="19">
        <v>545</v>
      </c>
      <c r="I433" s="20">
        <v>0.88600000000000001</v>
      </c>
      <c r="J433" s="21">
        <v>9771</v>
      </c>
      <c r="K433" s="22">
        <v>5163.3999999999996</v>
      </c>
      <c r="L433" s="39">
        <f t="shared" si="25"/>
        <v>6386.4253393665158</v>
      </c>
      <c r="M433" s="39">
        <f t="shared" si="26"/>
        <v>288.97136797454931</v>
      </c>
      <c r="N433" s="40">
        <f t="shared" si="27"/>
        <v>6097.4539713919667</v>
      </c>
    </row>
    <row r="434" spans="1:14" x14ac:dyDescent="0.2">
      <c r="A434" s="7" t="s">
        <v>870</v>
      </c>
      <c r="B434" s="8" t="s">
        <v>871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2">
        <f t="shared" si="28"/>
        <v>8.8000000000000009E-2</v>
      </c>
      <c r="H434" s="19">
        <v>738</v>
      </c>
      <c r="I434" s="20">
        <v>0.104</v>
      </c>
      <c r="J434" s="21">
        <v>6569.7</v>
      </c>
      <c r="K434" s="22">
        <v>9391</v>
      </c>
      <c r="L434" s="39">
        <f t="shared" si="25"/>
        <v>6447.2426470588234</v>
      </c>
      <c r="M434" s="39">
        <f t="shared" si="26"/>
        <v>668.47826086956513</v>
      </c>
      <c r="N434" s="40">
        <f t="shared" si="27"/>
        <v>5778.7643861892584</v>
      </c>
    </row>
    <row r="435" spans="1:14" x14ac:dyDescent="0.2">
      <c r="A435" s="7" t="s">
        <v>872</v>
      </c>
      <c r="B435" s="8" t="s">
        <v>873</v>
      </c>
      <c r="C435" s="9">
        <v>18277</v>
      </c>
      <c r="D435" s="10">
        <v>32</v>
      </c>
      <c r="E435" s="17">
        <v>6973.6</v>
      </c>
      <c r="F435" s="18">
        <v>0.152</v>
      </c>
      <c r="G435" s="12">
        <f t="shared" si="28"/>
        <v>0.152</v>
      </c>
      <c r="H435" s="19">
        <v>-120.6</v>
      </c>
      <c r="I435" s="20">
        <v>-14.016</v>
      </c>
      <c r="J435" s="21">
        <v>1442.1</v>
      </c>
      <c r="K435" s="22">
        <v>166</v>
      </c>
      <c r="L435" s="39">
        <f t="shared" si="25"/>
        <v>6053.4722222222226</v>
      </c>
      <c r="M435" s="39">
        <f t="shared" si="26"/>
        <v>9.2655193607867243</v>
      </c>
      <c r="N435" s="40">
        <f t="shared" si="27"/>
        <v>6044.2067028614356</v>
      </c>
    </row>
    <row r="436" spans="1:14" x14ac:dyDescent="0.2">
      <c r="A436" s="7" t="s">
        <v>874</v>
      </c>
      <c r="B436" s="8" t="s">
        <v>875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2">
        <f t="shared" si="28"/>
        <v>0.10800000000000001</v>
      </c>
      <c r="H436" s="19">
        <v>327.9</v>
      </c>
      <c r="I436" s="20">
        <v>-0.40300000000000002</v>
      </c>
      <c r="J436" s="21">
        <v>8997.4</v>
      </c>
      <c r="K436" s="22">
        <v>3815.5</v>
      </c>
      <c r="L436" s="39">
        <f t="shared" si="25"/>
        <v>6269.0433212996386</v>
      </c>
      <c r="M436" s="39">
        <f t="shared" si="26"/>
        <v>549.2462311557789</v>
      </c>
      <c r="N436" s="40">
        <f t="shared" si="27"/>
        <v>5719.7970901438594</v>
      </c>
    </row>
    <row r="437" spans="1:14" x14ac:dyDescent="0.2">
      <c r="A437" s="7" t="s">
        <v>876</v>
      </c>
      <c r="B437" s="8" t="s">
        <v>877</v>
      </c>
      <c r="C437" s="9">
        <v>30362</v>
      </c>
      <c r="D437" s="10">
        <v>19</v>
      </c>
      <c r="E437" s="17">
        <v>6934</v>
      </c>
      <c r="F437" s="18">
        <v>0.126</v>
      </c>
      <c r="G437" s="12">
        <f t="shared" si="28"/>
        <v>0.126</v>
      </c>
      <c r="H437" s="19">
        <v>633.5</v>
      </c>
      <c r="I437" s="20">
        <v>0.36799999999999999</v>
      </c>
      <c r="J437" s="21">
        <v>16334</v>
      </c>
      <c r="K437" s="22">
        <v>14466.1</v>
      </c>
      <c r="L437" s="39">
        <f t="shared" si="25"/>
        <v>6158.0817051509775</v>
      </c>
      <c r="M437" s="39">
        <f t="shared" si="26"/>
        <v>463.08479532163744</v>
      </c>
      <c r="N437" s="40">
        <f t="shared" si="27"/>
        <v>5694.9969098293404</v>
      </c>
    </row>
    <row r="438" spans="1:14" x14ac:dyDescent="0.2">
      <c r="A438" s="7" t="s">
        <v>878</v>
      </c>
      <c r="B438" s="8" t="s">
        <v>879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2">
        <f t="shared" si="28"/>
        <v>4.5999999999999999E-2</v>
      </c>
      <c r="H438" s="19">
        <v>259.7</v>
      </c>
      <c r="I438" s="20">
        <v>-0.252</v>
      </c>
      <c r="J438" s="21">
        <v>4440</v>
      </c>
      <c r="K438" s="22">
        <v>3656.9</v>
      </c>
      <c r="L438" s="39">
        <f t="shared" si="25"/>
        <v>6605.5449330783931</v>
      </c>
      <c r="M438" s="39">
        <f t="shared" si="26"/>
        <v>347.19251336898395</v>
      </c>
      <c r="N438" s="40">
        <f t="shared" si="27"/>
        <v>6258.3524197094093</v>
      </c>
    </row>
    <row r="439" spans="1:14" x14ac:dyDescent="0.2">
      <c r="A439" s="7" t="s">
        <v>880</v>
      </c>
      <c r="B439" s="8" t="s">
        <v>881</v>
      </c>
      <c r="C439" s="9">
        <v>9300</v>
      </c>
      <c r="D439" s="10" t="s">
        <v>10</v>
      </c>
      <c r="E439" s="17">
        <v>6887.2</v>
      </c>
      <c r="F439" s="18">
        <v>7.2000000000000008E-2</v>
      </c>
      <c r="G439" s="12">
        <f t="shared" si="28"/>
        <v>7.2000000000000008E-2</v>
      </c>
      <c r="H439" s="19">
        <v>39.5</v>
      </c>
      <c r="I439" s="20">
        <v>-0.56100000000000005</v>
      </c>
      <c r="J439" s="21">
        <v>25344.9</v>
      </c>
      <c r="K439" s="22">
        <v>8854.7000000000007</v>
      </c>
      <c r="L439" s="39">
        <f t="shared" si="25"/>
        <v>6424.6268656716411</v>
      </c>
      <c r="M439" s="39">
        <f t="shared" si="26"/>
        <v>89.977220956719833</v>
      </c>
      <c r="N439" s="40">
        <f t="shared" si="27"/>
        <v>6334.6496447149211</v>
      </c>
    </row>
    <row r="440" spans="1:14" x14ac:dyDescent="0.2">
      <c r="A440" s="7" t="s">
        <v>882</v>
      </c>
      <c r="B440" s="8" t="s">
        <v>883</v>
      </c>
      <c r="C440" s="9">
        <v>26500</v>
      </c>
      <c r="D440" s="10">
        <v>-28</v>
      </c>
      <c r="E440" s="17">
        <v>6877</v>
      </c>
      <c r="F440" s="18">
        <v>1E-3</v>
      </c>
      <c r="G440" s="12">
        <f t="shared" si="28"/>
        <v>1E-3</v>
      </c>
      <c r="H440" s="19">
        <v>257</v>
      </c>
      <c r="I440" s="20">
        <v>0.42799999999999999</v>
      </c>
      <c r="J440" s="21">
        <v>9699</v>
      </c>
      <c r="K440" s="22">
        <v>2915.8</v>
      </c>
      <c r="L440" s="39">
        <f t="shared" si="25"/>
        <v>6870.1298701298711</v>
      </c>
      <c r="M440" s="39">
        <f t="shared" si="26"/>
        <v>179.97198879551823</v>
      </c>
      <c r="N440" s="40">
        <f t="shared" si="27"/>
        <v>6690.1578813343531</v>
      </c>
    </row>
    <row r="441" spans="1:14" x14ac:dyDescent="0.2">
      <c r="A441" s="7" t="s">
        <v>884</v>
      </c>
      <c r="B441" s="8" t="s">
        <v>885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2">
        <f t="shared" si="28"/>
        <v>6.5000000000000002E-2</v>
      </c>
      <c r="H441" s="19">
        <v>168</v>
      </c>
      <c r="I441" s="20">
        <v>0.20799999999999999</v>
      </c>
      <c r="J441" s="21">
        <v>2695.4</v>
      </c>
      <c r="K441" s="22">
        <v>1352.5</v>
      </c>
      <c r="L441" s="39">
        <f t="shared" si="25"/>
        <v>6454.8356807511736</v>
      </c>
      <c r="M441" s="39">
        <f t="shared" si="26"/>
        <v>139.0728476821192</v>
      </c>
      <c r="N441" s="40">
        <f t="shared" si="27"/>
        <v>6315.7628330690541</v>
      </c>
    </row>
    <row r="442" spans="1:14" x14ac:dyDescent="0.2">
      <c r="A442" s="7" t="s">
        <v>886</v>
      </c>
      <c r="B442" s="8" t="s">
        <v>887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2">
        <f t="shared" si="28"/>
        <v>4.4000000000000004E-2</v>
      </c>
      <c r="H442" s="19">
        <v>657</v>
      </c>
      <c r="I442" s="20">
        <v>0.42799999999999999</v>
      </c>
      <c r="J442" s="21">
        <v>24529</v>
      </c>
      <c r="K442" s="22">
        <v>15760</v>
      </c>
      <c r="L442" s="39">
        <f t="shared" si="25"/>
        <v>6583.333333333333</v>
      </c>
      <c r="M442" s="39">
        <f t="shared" si="26"/>
        <v>460.0840336134454</v>
      </c>
      <c r="N442" s="40">
        <f t="shared" si="27"/>
        <v>6123.2492997198879</v>
      </c>
    </row>
    <row r="443" spans="1:14" x14ac:dyDescent="0.2">
      <c r="A443" s="7" t="s">
        <v>888</v>
      </c>
      <c r="B443" s="8" t="s">
        <v>889</v>
      </c>
      <c r="C443" s="9">
        <v>17400</v>
      </c>
      <c r="D443" s="10">
        <v>23</v>
      </c>
      <c r="E443" s="17">
        <v>6841.3</v>
      </c>
      <c r="F443" s="18">
        <v>0.129</v>
      </c>
      <c r="G443" s="12">
        <f t="shared" si="28"/>
        <v>0.129</v>
      </c>
      <c r="H443" s="19">
        <v>-128.19999999999999</v>
      </c>
      <c r="I443" s="20">
        <v>-1.3240000000000001</v>
      </c>
      <c r="J443" s="21">
        <v>33306.300000000003</v>
      </c>
      <c r="K443" s="22">
        <v>13813.2</v>
      </c>
      <c r="L443" s="39">
        <f t="shared" si="25"/>
        <v>6059.6102745792741</v>
      </c>
      <c r="M443" s="39">
        <f t="shared" si="26"/>
        <v>395.67901234567887</v>
      </c>
      <c r="N443" s="40">
        <f t="shared" si="27"/>
        <v>5663.9312622335956</v>
      </c>
    </row>
    <row r="444" spans="1:14" x14ac:dyDescent="0.2">
      <c r="A444" s="7" t="s">
        <v>890</v>
      </c>
      <c r="B444" s="8" t="s">
        <v>891</v>
      </c>
      <c r="C444" s="9">
        <v>2615</v>
      </c>
      <c r="D444" s="10">
        <v>-44</v>
      </c>
      <c r="E444" s="17">
        <v>6833.3</v>
      </c>
      <c r="F444" s="18">
        <v>-0.04</v>
      </c>
      <c r="G444" s="12">
        <f t="shared" si="28"/>
        <v>-0.04</v>
      </c>
      <c r="H444" s="19">
        <v>1541.8</v>
      </c>
      <c r="I444" s="20">
        <v>4.8000000000000001E-2</v>
      </c>
      <c r="J444" s="21">
        <v>28924.7</v>
      </c>
      <c r="K444" s="22">
        <v>23030.9</v>
      </c>
      <c r="L444" s="39">
        <f t="shared" si="25"/>
        <v>7118.0208333333339</v>
      </c>
      <c r="M444" s="39">
        <f t="shared" si="26"/>
        <v>1471.1832061068701</v>
      </c>
      <c r="N444" s="40">
        <f t="shared" si="27"/>
        <v>5646.8376272264641</v>
      </c>
    </row>
    <row r="445" spans="1:14" x14ac:dyDescent="0.2">
      <c r="A445" s="7" t="s">
        <v>892</v>
      </c>
      <c r="B445" s="8" t="s">
        <v>893</v>
      </c>
      <c r="C445" s="9">
        <v>9500</v>
      </c>
      <c r="D445" s="10">
        <v>18</v>
      </c>
      <c r="E445" s="17">
        <v>6818.2</v>
      </c>
      <c r="F445" s="18">
        <v>0.121</v>
      </c>
      <c r="G445" s="12">
        <f t="shared" si="28"/>
        <v>0.121</v>
      </c>
      <c r="H445" s="19">
        <v>186</v>
      </c>
      <c r="I445" s="20">
        <v>29</v>
      </c>
      <c r="J445" s="21">
        <v>4515.7</v>
      </c>
      <c r="K445" s="22">
        <v>869.8</v>
      </c>
      <c r="L445" s="39">
        <f t="shared" si="25"/>
        <v>6082.2479928635148</v>
      </c>
      <c r="M445" s="39">
        <f t="shared" si="26"/>
        <v>6.2</v>
      </c>
      <c r="N445" s="40">
        <f t="shared" si="27"/>
        <v>6076.047992863515</v>
      </c>
    </row>
    <row r="446" spans="1:14" x14ac:dyDescent="0.2">
      <c r="A446" s="7" t="s">
        <v>894</v>
      </c>
      <c r="B446" s="8" t="s">
        <v>895</v>
      </c>
      <c r="C446" s="9">
        <v>68000</v>
      </c>
      <c r="D446" s="10">
        <v>-11</v>
      </c>
      <c r="E446" s="17">
        <v>6804</v>
      </c>
      <c r="F446" s="18">
        <v>0.05</v>
      </c>
      <c r="G446" s="12">
        <f t="shared" si="28"/>
        <v>0.05</v>
      </c>
      <c r="H446" s="19">
        <v>553.1</v>
      </c>
      <c r="I446" s="20">
        <v>7.9359999999999999</v>
      </c>
      <c r="J446" s="21">
        <v>7256</v>
      </c>
      <c r="K446" s="22">
        <v>6463.1</v>
      </c>
      <c r="L446" s="39">
        <f t="shared" si="25"/>
        <v>6480</v>
      </c>
      <c r="M446" s="39">
        <f t="shared" si="26"/>
        <v>61.895702775290964</v>
      </c>
      <c r="N446" s="40">
        <f t="shared" si="27"/>
        <v>6418.1042972247087</v>
      </c>
    </row>
    <row r="447" spans="1:14" x14ac:dyDescent="0.2">
      <c r="A447" s="7" t="s">
        <v>896</v>
      </c>
      <c r="B447" s="8" t="s">
        <v>897</v>
      </c>
      <c r="C447" s="9">
        <v>39500</v>
      </c>
      <c r="D447" s="10">
        <v>-39</v>
      </c>
      <c r="E447" s="17">
        <v>6800.2</v>
      </c>
      <c r="F447" s="18">
        <v>-0.02</v>
      </c>
      <c r="G447" s="12">
        <f t="shared" si="28"/>
        <v>-0.02</v>
      </c>
      <c r="H447" s="19">
        <v>-11</v>
      </c>
      <c r="I447" s="20" t="s">
        <v>10</v>
      </c>
      <c r="J447" s="21">
        <v>3640.8</v>
      </c>
      <c r="K447" s="22">
        <v>332.5</v>
      </c>
      <c r="L447" s="39">
        <f t="shared" si="25"/>
        <v>6938.9795918367345</v>
      </c>
      <c r="M447" s="39" t="e">
        <f t="shared" si="26"/>
        <v>#VALUE!</v>
      </c>
      <c r="N447" s="40" t="e">
        <f t="shared" si="27"/>
        <v>#VALUE!</v>
      </c>
    </row>
    <row r="448" spans="1:14" x14ac:dyDescent="0.2">
      <c r="A448" s="7" t="s">
        <v>898</v>
      </c>
      <c r="B448" s="8" t="s">
        <v>899</v>
      </c>
      <c r="C448" s="9">
        <v>12124</v>
      </c>
      <c r="D448" s="10" t="s">
        <v>10</v>
      </c>
      <c r="E448" s="17">
        <v>6779.2</v>
      </c>
      <c r="F448" s="18">
        <v>0.436</v>
      </c>
      <c r="G448" s="12">
        <f t="shared" si="28"/>
        <v>0.436</v>
      </c>
      <c r="H448" s="19">
        <v>-504.1</v>
      </c>
      <c r="I448" s="20" t="s">
        <v>10</v>
      </c>
      <c r="J448" s="21">
        <v>1890.9</v>
      </c>
      <c r="K448" s="22">
        <v>13524.3</v>
      </c>
      <c r="L448" s="39">
        <f t="shared" si="25"/>
        <v>4720.8913649025071</v>
      </c>
      <c r="M448" s="39" t="e">
        <f t="shared" si="26"/>
        <v>#VALUE!</v>
      </c>
      <c r="N448" s="40" t="e">
        <f t="shared" si="27"/>
        <v>#VALUE!</v>
      </c>
    </row>
    <row r="449" spans="1:14" x14ac:dyDescent="0.2">
      <c r="A449" s="7" t="s">
        <v>900</v>
      </c>
      <c r="B449" s="8" t="s">
        <v>901</v>
      </c>
      <c r="C449" s="9">
        <v>19969</v>
      </c>
      <c r="D449" s="10">
        <v>13</v>
      </c>
      <c r="E449" s="17">
        <v>6762</v>
      </c>
      <c r="F449" s="18">
        <v>0.11</v>
      </c>
      <c r="G449" s="12">
        <f t="shared" si="28"/>
        <v>0.11</v>
      </c>
      <c r="H449" s="19">
        <v>1759</v>
      </c>
      <c r="I449" s="20">
        <v>0.39300000000000002</v>
      </c>
      <c r="J449" s="21">
        <v>125688</v>
      </c>
      <c r="K449" s="22">
        <v>14401</v>
      </c>
      <c r="L449" s="39">
        <f t="shared" si="25"/>
        <v>6091.8918918918916</v>
      </c>
      <c r="M449" s="39">
        <f t="shared" si="26"/>
        <v>1262.7422828427852</v>
      </c>
      <c r="N449" s="40">
        <f t="shared" si="27"/>
        <v>4829.1496090491064</v>
      </c>
    </row>
    <row r="450" spans="1:14" x14ac:dyDescent="0.2">
      <c r="A450" s="7" t="s">
        <v>902</v>
      </c>
      <c r="B450" s="8" t="s">
        <v>903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2">
        <f t="shared" si="28"/>
        <v>6.5000000000000002E-2</v>
      </c>
      <c r="H450" s="19">
        <v>572.4</v>
      </c>
      <c r="I450" s="20">
        <v>-0.23400000000000001</v>
      </c>
      <c r="J450" s="21">
        <v>13216.3</v>
      </c>
      <c r="K450" s="22">
        <v>12843.5</v>
      </c>
      <c r="L450" s="39">
        <f t="shared" si="25"/>
        <v>6307.6995305164319</v>
      </c>
      <c r="M450" s="39">
        <f t="shared" si="26"/>
        <v>747.25848563968668</v>
      </c>
      <c r="N450" s="40">
        <f t="shared" si="27"/>
        <v>5560.4410448767449</v>
      </c>
    </row>
    <row r="451" spans="1:14" x14ac:dyDescent="0.2">
      <c r="A451" s="7" t="s">
        <v>904</v>
      </c>
      <c r="B451" s="8" t="s">
        <v>905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2">
        <f t="shared" si="28"/>
        <v>0.14099999999999999</v>
      </c>
      <c r="H451" s="19">
        <v>658.6</v>
      </c>
      <c r="I451" s="20">
        <v>0.186</v>
      </c>
      <c r="J451" s="21">
        <v>3191.2</v>
      </c>
      <c r="K451" s="22">
        <v>20683.900000000001</v>
      </c>
      <c r="L451" s="39">
        <f t="shared" si="25"/>
        <v>5886.590709903594</v>
      </c>
      <c r="M451" s="39">
        <f t="shared" si="26"/>
        <v>555.31197301854979</v>
      </c>
      <c r="N451" s="40">
        <f t="shared" si="27"/>
        <v>5331.2787368850441</v>
      </c>
    </row>
    <row r="452" spans="1:14" x14ac:dyDescent="0.2">
      <c r="A452" s="7" t="s">
        <v>906</v>
      </c>
      <c r="B452" s="8" t="s">
        <v>907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2">
        <f t="shared" si="28"/>
        <v>0.14300000000000002</v>
      </c>
      <c r="H452" s="19">
        <v>2444.4</v>
      </c>
      <c r="I452" s="20">
        <v>1.04</v>
      </c>
      <c r="J452" s="21">
        <v>11734.5</v>
      </c>
      <c r="K452" s="22">
        <v>44871.4</v>
      </c>
      <c r="L452" s="39">
        <f t="shared" ref="L452:L502" si="29">E452/(100%+F452)</f>
        <v>5871.2160979877517</v>
      </c>
      <c r="M452" s="39">
        <f t="shared" ref="M452:M502" si="30">H452/(100%+I452)</f>
        <v>1198.2352941176471</v>
      </c>
      <c r="N452" s="40">
        <f t="shared" ref="N452:N502" si="31">L452-M452</f>
        <v>4672.9808038701049</v>
      </c>
    </row>
    <row r="453" spans="1:14" x14ac:dyDescent="0.2">
      <c r="A453" s="7" t="s">
        <v>908</v>
      </c>
      <c r="B453" s="8" t="s">
        <v>909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2">
        <f t="shared" si="28"/>
        <v>9.0999999999999998E-2</v>
      </c>
      <c r="H453" s="19">
        <v>414.7</v>
      </c>
      <c r="I453" s="20">
        <v>7.8E-2</v>
      </c>
      <c r="J453" s="21">
        <v>3079.2</v>
      </c>
      <c r="K453" s="22">
        <v>10509.6</v>
      </c>
      <c r="L453" s="39">
        <f t="shared" si="29"/>
        <v>6112.282309807516</v>
      </c>
      <c r="M453" s="39">
        <f t="shared" si="30"/>
        <v>384.69387755102036</v>
      </c>
      <c r="N453" s="40">
        <f t="shared" si="31"/>
        <v>5727.5884322564953</v>
      </c>
    </row>
    <row r="454" spans="1:14" x14ac:dyDescent="0.2">
      <c r="A454" s="7" t="s">
        <v>910</v>
      </c>
      <c r="B454" s="8" t="s">
        <v>911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2">
        <f t="shared" si="28"/>
        <v>5.5999999999999994E-2</v>
      </c>
      <c r="H454" s="19">
        <v>535.5</v>
      </c>
      <c r="I454" s="20">
        <v>-0.35099999999999998</v>
      </c>
      <c r="J454" s="21">
        <v>6262</v>
      </c>
      <c r="K454" s="22">
        <v>20975.200000000001</v>
      </c>
      <c r="L454" s="39">
        <f t="shared" si="29"/>
        <v>6312.5</v>
      </c>
      <c r="M454" s="39">
        <f t="shared" si="30"/>
        <v>825.11556240369794</v>
      </c>
      <c r="N454" s="40">
        <f t="shared" si="31"/>
        <v>5487.3844375963017</v>
      </c>
    </row>
    <row r="455" spans="1:14" x14ac:dyDescent="0.2">
      <c r="A455" s="7" t="s">
        <v>912</v>
      </c>
      <c r="B455" s="8" t="s">
        <v>913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2">
        <f t="shared" si="28"/>
        <v>0.16500000000000001</v>
      </c>
      <c r="H455" s="19">
        <v>1556.4</v>
      </c>
      <c r="I455" s="20">
        <v>0.29799999999999999</v>
      </c>
      <c r="J455" s="21">
        <v>132212.5</v>
      </c>
      <c r="K455" s="22">
        <v>19754.400000000001</v>
      </c>
      <c r="L455" s="39">
        <f t="shared" si="29"/>
        <v>5715.7939914163089</v>
      </c>
      <c r="M455" s="39">
        <f t="shared" si="30"/>
        <v>1199.0755007704161</v>
      </c>
      <c r="N455" s="40">
        <f t="shared" si="31"/>
        <v>4516.7184906458933</v>
      </c>
    </row>
    <row r="456" spans="1:14" x14ac:dyDescent="0.2">
      <c r="A456" s="7" t="s">
        <v>914</v>
      </c>
      <c r="B456" s="8" t="s">
        <v>915</v>
      </c>
      <c r="C456" s="9">
        <v>7000</v>
      </c>
      <c r="D456" s="10">
        <v>-3</v>
      </c>
      <c r="E456" s="17">
        <v>6638</v>
      </c>
      <c r="F456" s="18">
        <v>7.400000000000001E-2</v>
      </c>
      <c r="G456" s="12">
        <f t="shared" si="28"/>
        <v>7.400000000000001E-2</v>
      </c>
      <c r="H456" s="19">
        <v>995</v>
      </c>
      <c r="I456" s="20">
        <v>0.33400000000000002</v>
      </c>
      <c r="J456" s="21">
        <v>7362</v>
      </c>
      <c r="K456" s="22">
        <v>6179.1</v>
      </c>
      <c r="L456" s="39">
        <f t="shared" si="29"/>
        <v>6180.6331471135936</v>
      </c>
      <c r="M456" s="39">
        <f t="shared" si="30"/>
        <v>745.8770614692653</v>
      </c>
      <c r="N456" s="40">
        <f t="shared" si="31"/>
        <v>5434.7560856443288</v>
      </c>
    </row>
    <row r="457" spans="1:14" x14ac:dyDescent="0.2">
      <c r="A457" s="7" t="s">
        <v>916</v>
      </c>
      <c r="B457" s="8" t="s">
        <v>917</v>
      </c>
      <c r="C457" s="9">
        <v>12600</v>
      </c>
      <c r="D457" s="10">
        <v>26</v>
      </c>
      <c r="E457" s="17">
        <v>6583</v>
      </c>
      <c r="F457" s="18">
        <v>0.13300000000000001</v>
      </c>
      <c r="G457" s="12">
        <f t="shared" si="28"/>
        <v>0.13300000000000001</v>
      </c>
      <c r="H457" s="19">
        <v>-17</v>
      </c>
      <c r="I457" s="20">
        <v>-1.069</v>
      </c>
      <c r="J457" s="21">
        <v>5307</v>
      </c>
      <c r="K457" s="22">
        <v>5001.5</v>
      </c>
      <c r="L457" s="39">
        <f t="shared" si="29"/>
        <v>5810.2383053839367</v>
      </c>
      <c r="M457" s="39">
        <f t="shared" si="30"/>
        <v>246.37681159420308</v>
      </c>
      <c r="N457" s="40">
        <f t="shared" si="31"/>
        <v>5563.8614937897337</v>
      </c>
    </row>
    <row r="458" spans="1:14" x14ac:dyDescent="0.2">
      <c r="A458" s="7" t="s">
        <v>918</v>
      </c>
      <c r="B458" s="8" t="s">
        <v>919</v>
      </c>
      <c r="C458" s="9">
        <v>2400</v>
      </c>
      <c r="D458" s="10" t="s">
        <v>10</v>
      </c>
      <c r="E458" s="17">
        <v>6582</v>
      </c>
      <c r="F458" s="18">
        <v>0.27699999999999997</v>
      </c>
      <c r="G458" s="12">
        <f t="shared" si="28"/>
        <v>0.27699999999999997</v>
      </c>
      <c r="H458" s="19">
        <v>1096</v>
      </c>
      <c r="I458" s="20" t="s">
        <v>10</v>
      </c>
      <c r="J458" s="21">
        <v>21321</v>
      </c>
      <c r="K458" s="22">
        <v>13677.2</v>
      </c>
      <c r="L458" s="39">
        <f t="shared" si="29"/>
        <v>5154.2678151918562</v>
      </c>
      <c r="M458" s="39" t="e">
        <f t="shared" si="30"/>
        <v>#VALUE!</v>
      </c>
      <c r="N458" s="40" t="e">
        <f t="shared" si="31"/>
        <v>#VALUE!</v>
      </c>
    </row>
    <row r="459" spans="1:14" x14ac:dyDescent="0.2">
      <c r="A459" s="7" t="s">
        <v>920</v>
      </c>
      <c r="B459" s="8" t="s">
        <v>921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2">
        <f t="shared" si="28"/>
        <v>-1.1000000000000001E-2</v>
      </c>
      <c r="H459" s="19">
        <v>-39.700000000000003</v>
      </c>
      <c r="I459" s="20" t="s">
        <v>10</v>
      </c>
      <c r="J459" s="21">
        <v>3570.5</v>
      </c>
      <c r="K459" s="22">
        <v>213.4</v>
      </c>
      <c r="L459" s="39">
        <f t="shared" si="29"/>
        <v>6651.4661274014161</v>
      </c>
      <c r="M459" s="39" t="e">
        <f t="shared" si="30"/>
        <v>#VALUE!</v>
      </c>
      <c r="N459" s="40" t="e">
        <f t="shared" si="31"/>
        <v>#VALUE!</v>
      </c>
    </row>
    <row r="460" spans="1:14" x14ac:dyDescent="0.2">
      <c r="A460" s="7" t="s">
        <v>922</v>
      </c>
      <c r="B460" s="8" t="s">
        <v>923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2">
        <f t="shared" si="28"/>
        <v>1.3000000000000001E-2</v>
      </c>
      <c r="H460" s="19">
        <v>170.3</v>
      </c>
      <c r="I460" s="20">
        <v>-0.23100000000000001</v>
      </c>
      <c r="J460" s="21">
        <v>3431.4</v>
      </c>
      <c r="K460" s="22">
        <v>1897.6</v>
      </c>
      <c r="L460" s="39">
        <f t="shared" si="29"/>
        <v>6419.8420533070093</v>
      </c>
      <c r="M460" s="39">
        <f t="shared" si="30"/>
        <v>221.45643693107934</v>
      </c>
      <c r="N460" s="40">
        <f t="shared" si="31"/>
        <v>6198.3856163759301</v>
      </c>
    </row>
    <row r="461" spans="1:14" x14ac:dyDescent="0.2">
      <c r="A461" s="7" t="s">
        <v>924</v>
      </c>
      <c r="B461" s="8" t="s">
        <v>925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2">
        <f t="shared" si="28"/>
        <v>0.19500000000000001</v>
      </c>
      <c r="H461" s="19">
        <v>842.6</v>
      </c>
      <c r="I461" s="20">
        <v>0.753</v>
      </c>
      <c r="J461" s="21">
        <v>6958.2</v>
      </c>
      <c r="K461" s="22">
        <v>21207.8</v>
      </c>
      <c r="L461" s="39">
        <f t="shared" si="29"/>
        <v>5428.7866108786602</v>
      </c>
      <c r="M461" s="39">
        <f t="shared" si="30"/>
        <v>480.66172276098115</v>
      </c>
      <c r="N461" s="40">
        <f t="shared" si="31"/>
        <v>4948.1248881176789</v>
      </c>
    </row>
    <row r="462" spans="1:14" x14ac:dyDescent="0.2">
      <c r="A462" s="7" t="s">
        <v>926</v>
      </c>
      <c r="B462" s="8" t="s">
        <v>927</v>
      </c>
      <c r="C462" s="9">
        <v>10100</v>
      </c>
      <c r="D462" s="10" t="s">
        <v>10</v>
      </c>
      <c r="E462" s="17">
        <v>6475</v>
      </c>
      <c r="F462" s="18">
        <v>0.215</v>
      </c>
      <c r="G462" s="12">
        <f t="shared" si="28"/>
        <v>0.215</v>
      </c>
      <c r="H462" s="19">
        <v>337</v>
      </c>
      <c r="I462" s="20">
        <v>6.8369999999999997</v>
      </c>
      <c r="J462" s="21">
        <v>4556</v>
      </c>
      <c r="K462" s="22">
        <v>27601.5</v>
      </c>
      <c r="L462" s="39">
        <f t="shared" si="29"/>
        <v>5329.2181069958842</v>
      </c>
      <c r="M462" s="39">
        <f t="shared" si="30"/>
        <v>43.001148398621922</v>
      </c>
      <c r="N462" s="40">
        <f t="shared" si="31"/>
        <v>5286.2169585972624</v>
      </c>
    </row>
    <row r="463" spans="1:14" x14ac:dyDescent="0.2">
      <c r="A463" s="7" t="s">
        <v>928</v>
      </c>
      <c r="B463" s="8" t="s">
        <v>929</v>
      </c>
      <c r="C463" s="9">
        <v>1708</v>
      </c>
      <c r="D463" s="10" t="s">
        <v>10</v>
      </c>
      <c r="E463" s="17">
        <v>6466</v>
      </c>
      <c r="F463" s="18">
        <v>0.19600000000000001</v>
      </c>
      <c r="G463" s="12">
        <f t="shared" si="28"/>
        <v>0.19600000000000001</v>
      </c>
      <c r="H463" s="19">
        <v>-282</v>
      </c>
      <c r="I463" s="20" t="s">
        <v>10</v>
      </c>
      <c r="J463" s="21">
        <v>21433</v>
      </c>
      <c r="K463" s="22">
        <v>18251.8</v>
      </c>
      <c r="L463" s="39">
        <f t="shared" si="29"/>
        <v>5406.3545150501677</v>
      </c>
      <c r="M463" s="39" t="e">
        <f t="shared" si="30"/>
        <v>#VALUE!</v>
      </c>
      <c r="N463" s="40" t="e">
        <f t="shared" si="31"/>
        <v>#VALUE!</v>
      </c>
    </row>
    <row r="464" spans="1:14" x14ac:dyDescent="0.2">
      <c r="A464" s="7" t="s">
        <v>930</v>
      </c>
      <c r="B464" s="8" t="s">
        <v>931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2">
        <f t="shared" si="28"/>
        <v>7.2000000000000008E-2</v>
      </c>
      <c r="H464" s="19">
        <v>1918.1</v>
      </c>
      <c r="I464" s="20">
        <v>0.36199999999999999</v>
      </c>
      <c r="J464" s="21">
        <v>120097.4</v>
      </c>
      <c r="K464" s="22">
        <v>21741.200000000001</v>
      </c>
      <c r="L464" s="39">
        <f t="shared" si="29"/>
        <v>6021.1753731343279</v>
      </c>
      <c r="M464" s="39">
        <f t="shared" si="30"/>
        <v>1408.296622613803</v>
      </c>
      <c r="N464" s="40">
        <f t="shared" si="31"/>
        <v>4612.8787505205246</v>
      </c>
    </row>
    <row r="465" spans="1:14" x14ac:dyDescent="0.2">
      <c r="A465" s="7" t="s">
        <v>932</v>
      </c>
      <c r="B465" s="8" t="s">
        <v>933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2">
        <f t="shared" si="28"/>
        <v>0.18100000000000002</v>
      </c>
      <c r="H465" s="19">
        <v>97.8</v>
      </c>
      <c r="I465" s="20">
        <v>24.736999999999998</v>
      </c>
      <c r="J465" s="21">
        <v>3627.5</v>
      </c>
      <c r="K465" s="22">
        <v>2407.8000000000002</v>
      </c>
      <c r="L465" s="39">
        <f t="shared" si="29"/>
        <v>5454.8687552921247</v>
      </c>
      <c r="M465" s="39">
        <f t="shared" si="30"/>
        <v>3.7999766872595875</v>
      </c>
      <c r="N465" s="40">
        <f t="shared" si="31"/>
        <v>5451.0687786048647</v>
      </c>
    </row>
    <row r="466" spans="1:14" x14ac:dyDescent="0.2">
      <c r="A466" s="7" t="s">
        <v>934</v>
      </c>
      <c r="B466" s="8" t="s">
        <v>935</v>
      </c>
      <c r="C466" s="9">
        <v>8356</v>
      </c>
      <c r="D466" s="10" t="s">
        <v>10</v>
      </c>
      <c r="E466" s="17">
        <v>6418.3</v>
      </c>
      <c r="F466" s="18">
        <v>0.46600000000000003</v>
      </c>
      <c r="G466" s="12">
        <f t="shared" si="28"/>
        <v>0.46600000000000003</v>
      </c>
      <c r="H466" s="19">
        <v>98.6</v>
      </c>
      <c r="I466" s="20">
        <v>-2.1999999999999999E-2</v>
      </c>
      <c r="J466" s="21">
        <v>6508.7</v>
      </c>
      <c r="K466" s="22">
        <v>2201</v>
      </c>
      <c r="L466" s="39">
        <f t="shared" si="29"/>
        <v>4378.1036834924971</v>
      </c>
      <c r="M466" s="39">
        <f t="shared" si="30"/>
        <v>100.81799591002044</v>
      </c>
      <c r="N466" s="40">
        <f t="shared" si="31"/>
        <v>4277.2856875824764</v>
      </c>
    </row>
    <row r="467" spans="1:14" x14ac:dyDescent="0.2">
      <c r="A467" s="7" t="s">
        <v>936</v>
      </c>
      <c r="B467" s="8" t="s">
        <v>937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2">
        <f t="shared" si="28"/>
        <v>-1.7000000000000001E-2</v>
      </c>
      <c r="H467" s="19">
        <v>-88</v>
      </c>
      <c r="I467" s="20">
        <v>-1.379</v>
      </c>
      <c r="J467" s="21">
        <v>7761</v>
      </c>
      <c r="K467" s="22">
        <v>3245.9</v>
      </c>
      <c r="L467" s="39">
        <f t="shared" si="29"/>
        <v>6515.7680569684644</v>
      </c>
      <c r="M467" s="39">
        <f t="shared" si="30"/>
        <v>232.18997361477571</v>
      </c>
      <c r="N467" s="40">
        <f t="shared" si="31"/>
        <v>6283.5780833536883</v>
      </c>
    </row>
    <row r="468" spans="1:14" x14ac:dyDescent="0.2">
      <c r="A468" s="7" t="s">
        <v>938</v>
      </c>
      <c r="B468" s="8" t="s">
        <v>939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2">
        <f t="shared" si="28"/>
        <v>2.6000000000000002E-2</v>
      </c>
      <c r="H468" s="19">
        <v>-201.9</v>
      </c>
      <c r="I468" s="20" t="s">
        <v>10</v>
      </c>
      <c r="J468" s="21">
        <v>12269.5</v>
      </c>
      <c r="K468" s="22">
        <v>97.4</v>
      </c>
      <c r="L468" s="39">
        <f t="shared" si="29"/>
        <v>6165.4970760233919</v>
      </c>
      <c r="M468" s="39" t="e">
        <f t="shared" si="30"/>
        <v>#VALUE!</v>
      </c>
      <c r="N468" s="40" t="e">
        <f t="shared" si="31"/>
        <v>#VALUE!</v>
      </c>
    </row>
    <row r="469" spans="1:14" x14ac:dyDescent="0.2">
      <c r="A469" s="7" t="s">
        <v>940</v>
      </c>
      <c r="B469" s="8" t="s">
        <v>941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2">
        <f t="shared" si="28"/>
        <v>-1.1000000000000001E-2</v>
      </c>
      <c r="H469" s="19">
        <v>764.4</v>
      </c>
      <c r="I469" s="20">
        <v>-0.54900000000000004</v>
      </c>
      <c r="J469" s="21">
        <v>14383.5</v>
      </c>
      <c r="K469" s="22">
        <v>16885.2</v>
      </c>
      <c r="L469" s="39">
        <f t="shared" si="29"/>
        <v>6389.3832153690601</v>
      </c>
      <c r="M469" s="39">
        <f t="shared" si="30"/>
        <v>1694.9002217294901</v>
      </c>
      <c r="N469" s="40">
        <f t="shared" si="31"/>
        <v>4694.4829936395699</v>
      </c>
    </row>
    <row r="470" spans="1:14" x14ac:dyDescent="0.2">
      <c r="A470" s="7" t="s">
        <v>942</v>
      </c>
      <c r="B470" s="8" t="s">
        <v>943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2">
        <f t="shared" si="28"/>
        <v>1.8000000000000002E-2</v>
      </c>
      <c r="H470" s="19">
        <v>815</v>
      </c>
      <c r="I470" s="20">
        <v>0.55800000000000005</v>
      </c>
      <c r="J470" s="21">
        <v>27215</v>
      </c>
      <c r="K470" s="22">
        <v>18050.599999999999</v>
      </c>
      <c r="L470" s="39">
        <f t="shared" si="29"/>
        <v>6179.7642436149308</v>
      </c>
      <c r="M470" s="39">
        <f t="shared" si="30"/>
        <v>523.10654685494217</v>
      </c>
      <c r="N470" s="40">
        <f t="shared" si="31"/>
        <v>5656.6576967599885</v>
      </c>
    </row>
    <row r="471" spans="1:14" x14ac:dyDescent="0.2">
      <c r="A471" s="7" t="s">
        <v>944</v>
      </c>
      <c r="B471" s="8" t="s">
        <v>945</v>
      </c>
      <c r="C471" s="9">
        <v>5161</v>
      </c>
      <c r="D471" s="10">
        <v>8</v>
      </c>
      <c r="E471" s="17">
        <v>6276</v>
      </c>
      <c r="F471" s="18">
        <v>7.5999999999999998E-2</v>
      </c>
      <c r="G471" s="12">
        <f t="shared" si="28"/>
        <v>7.5999999999999998E-2</v>
      </c>
      <c r="H471" s="19">
        <v>1988</v>
      </c>
      <c r="I471" s="20">
        <v>-0.20899999999999999</v>
      </c>
      <c r="J471" s="21">
        <v>92791</v>
      </c>
      <c r="K471" s="22">
        <v>43074.1</v>
      </c>
      <c r="L471" s="39">
        <f t="shared" si="29"/>
        <v>5832.7137546468393</v>
      </c>
      <c r="M471" s="39">
        <f t="shared" si="30"/>
        <v>2513.2743362831857</v>
      </c>
      <c r="N471" s="40">
        <f t="shared" si="31"/>
        <v>3319.4394183636537</v>
      </c>
    </row>
    <row r="472" spans="1:14" x14ac:dyDescent="0.2">
      <c r="A472" s="7" t="s">
        <v>946</v>
      </c>
      <c r="B472" s="8" t="s">
        <v>947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2">
        <f t="shared" ref="G472:G502" si="32">IF(F472="-","",F472)</f>
        <v>3.2000000000000001E-2</v>
      </c>
      <c r="H472" s="19">
        <v>1958</v>
      </c>
      <c r="I472" s="20">
        <v>0.309</v>
      </c>
      <c r="J472" s="21">
        <v>9458</v>
      </c>
      <c r="K472" s="22">
        <v>51812.4</v>
      </c>
      <c r="L472" s="39">
        <f t="shared" si="29"/>
        <v>6063.9534883720926</v>
      </c>
      <c r="M472" s="39">
        <f t="shared" si="30"/>
        <v>1495.7983193277312</v>
      </c>
      <c r="N472" s="40">
        <f t="shared" si="31"/>
        <v>4568.1551690443612</v>
      </c>
    </row>
    <row r="473" spans="1:14" x14ac:dyDescent="0.2">
      <c r="A473" s="7" t="s">
        <v>948</v>
      </c>
      <c r="B473" s="8" t="s">
        <v>949</v>
      </c>
      <c r="C473" s="9">
        <v>11550</v>
      </c>
      <c r="D473" s="10" t="s">
        <v>10</v>
      </c>
      <c r="E473" s="17">
        <v>6257.2</v>
      </c>
      <c r="F473" s="18">
        <v>0.19699999999999998</v>
      </c>
      <c r="G473" s="12">
        <f t="shared" si="32"/>
        <v>0.19699999999999998</v>
      </c>
      <c r="H473" s="19">
        <v>467.3</v>
      </c>
      <c r="I473" s="20">
        <v>8.6750000000000007</v>
      </c>
      <c r="J473" s="21">
        <v>13057.5</v>
      </c>
      <c r="K473" s="22">
        <v>7274.6</v>
      </c>
      <c r="L473" s="39">
        <f t="shared" si="29"/>
        <v>5227.4018379281533</v>
      </c>
      <c r="M473" s="39">
        <f t="shared" si="30"/>
        <v>48.299741602067179</v>
      </c>
      <c r="N473" s="40">
        <f t="shared" si="31"/>
        <v>5179.1020963260862</v>
      </c>
    </row>
    <row r="474" spans="1:14" x14ac:dyDescent="0.2">
      <c r="A474" s="7" t="s">
        <v>950</v>
      </c>
      <c r="B474" s="8" t="s">
        <v>951</v>
      </c>
      <c r="C474" s="9">
        <v>15800</v>
      </c>
      <c r="D474" s="10" t="s">
        <v>10</v>
      </c>
      <c r="E474" s="17">
        <v>6200.9</v>
      </c>
      <c r="F474" s="18">
        <v>0.214</v>
      </c>
      <c r="G474" s="12">
        <f t="shared" si="32"/>
        <v>0.214</v>
      </c>
      <c r="H474" s="19">
        <v>1495.4</v>
      </c>
      <c r="I474" s="20">
        <v>1.056</v>
      </c>
      <c r="J474" s="21">
        <v>20449.8</v>
      </c>
      <c r="K474" s="22">
        <v>38772.400000000001</v>
      </c>
      <c r="L474" s="39">
        <f t="shared" si="29"/>
        <v>5107.8253706754531</v>
      </c>
      <c r="M474" s="39">
        <f t="shared" si="30"/>
        <v>727.33463035019463</v>
      </c>
      <c r="N474" s="40">
        <f t="shared" si="31"/>
        <v>4380.4907403252582</v>
      </c>
    </row>
    <row r="475" spans="1:14" x14ac:dyDescent="0.2">
      <c r="A475" s="7" t="s">
        <v>952</v>
      </c>
      <c r="B475" s="8" t="s">
        <v>953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2">
        <f t="shared" si="32"/>
        <v>-7.0999999999999994E-2</v>
      </c>
      <c r="H475" s="19">
        <v>162.80000000000001</v>
      </c>
      <c r="I475" s="20" t="s">
        <v>10</v>
      </c>
      <c r="J475" s="21">
        <v>6143.3</v>
      </c>
      <c r="K475" s="22">
        <v>10195.700000000001</v>
      </c>
      <c r="L475" s="39">
        <f t="shared" si="29"/>
        <v>6654.7900968783633</v>
      </c>
      <c r="M475" s="39" t="e">
        <f t="shared" si="30"/>
        <v>#VALUE!</v>
      </c>
      <c r="N475" s="40" t="e">
        <f t="shared" si="31"/>
        <v>#VALUE!</v>
      </c>
    </row>
    <row r="476" spans="1:14" x14ac:dyDescent="0.2">
      <c r="A476" s="7" t="s">
        <v>954</v>
      </c>
      <c r="B476" s="8" t="s">
        <v>955</v>
      </c>
      <c r="C476" s="9">
        <v>17500</v>
      </c>
      <c r="D476" s="10">
        <v>-67</v>
      </c>
      <c r="E476" s="17">
        <v>6182</v>
      </c>
      <c r="F476" s="18">
        <v>-0.109</v>
      </c>
      <c r="G476" s="12">
        <f t="shared" si="32"/>
        <v>-0.109</v>
      </c>
      <c r="H476" s="19">
        <v>718</v>
      </c>
      <c r="I476" s="20">
        <v>0.29799999999999999</v>
      </c>
      <c r="J476" s="21">
        <v>9839</v>
      </c>
      <c r="K476" s="22">
        <v>18839.5</v>
      </c>
      <c r="L476" s="39">
        <f t="shared" si="29"/>
        <v>6938.2716049382716</v>
      </c>
      <c r="M476" s="39">
        <f t="shared" si="30"/>
        <v>553.15870570107859</v>
      </c>
      <c r="N476" s="40">
        <f t="shared" si="31"/>
        <v>6385.1128992371932</v>
      </c>
    </row>
    <row r="477" spans="1:14" x14ac:dyDescent="0.2">
      <c r="A477" s="7" t="s">
        <v>956</v>
      </c>
      <c r="B477" s="8" t="s">
        <v>957</v>
      </c>
      <c r="C477" s="9">
        <v>24600</v>
      </c>
      <c r="D477" s="10">
        <v>7</v>
      </c>
      <c r="E477" s="17">
        <v>6171.9</v>
      </c>
      <c r="F477" s="18">
        <v>6.3E-2</v>
      </c>
      <c r="G477" s="12">
        <f t="shared" si="32"/>
        <v>6.3E-2</v>
      </c>
      <c r="H477" s="19">
        <v>305.10000000000002</v>
      </c>
      <c r="I477" s="20">
        <v>0.20799999999999999</v>
      </c>
      <c r="J477" s="21">
        <v>3603.4</v>
      </c>
      <c r="K477" s="22">
        <v>8144.4</v>
      </c>
      <c r="L477" s="39">
        <f t="shared" si="29"/>
        <v>5806.1147695202253</v>
      </c>
      <c r="M477" s="39">
        <f t="shared" si="30"/>
        <v>252.56622516556294</v>
      </c>
      <c r="N477" s="40">
        <f t="shared" si="31"/>
        <v>5553.5485443546622</v>
      </c>
    </row>
    <row r="478" spans="1:14" x14ac:dyDescent="0.2">
      <c r="A478" s="7" t="s">
        <v>958</v>
      </c>
      <c r="B478" s="8" t="s">
        <v>959</v>
      </c>
      <c r="C478" s="9">
        <v>12000</v>
      </c>
      <c r="D478" s="10">
        <v>20</v>
      </c>
      <c r="E478" s="17">
        <v>6166</v>
      </c>
      <c r="F478" s="18">
        <v>0.12</v>
      </c>
      <c r="G478" s="12">
        <f t="shared" si="32"/>
        <v>0.12</v>
      </c>
      <c r="H478" s="19">
        <v>335.3</v>
      </c>
      <c r="I478" s="20">
        <v>0.94399999999999995</v>
      </c>
      <c r="J478" s="21">
        <v>4124.8999999999996</v>
      </c>
      <c r="K478" s="22">
        <v>5152.8999999999996</v>
      </c>
      <c r="L478" s="39">
        <f t="shared" si="29"/>
        <v>5505.3571428571422</v>
      </c>
      <c r="M478" s="39">
        <f t="shared" si="30"/>
        <v>172.47942386831278</v>
      </c>
      <c r="N478" s="40">
        <f t="shared" si="31"/>
        <v>5332.8777189888297</v>
      </c>
    </row>
    <row r="479" spans="1:14" x14ac:dyDescent="0.2">
      <c r="A479" s="7" t="s">
        <v>960</v>
      </c>
      <c r="B479" s="8" t="s">
        <v>961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2">
        <f t="shared" si="32"/>
        <v>2.5000000000000001E-2</v>
      </c>
      <c r="H479" s="19">
        <v>823</v>
      </c>
      <c r="I479" s="20">
        <v>0.17399999999999999</v>
      </c>
      <c r="J479" s="21">
        <v>5060</v>
      </c>
      <c r="K479" s="22">
        <v>20565.2</v>
      </c>
      <c r="L479" s="39">
        <f t="shared" si="29"/>
        <v>5974.6341463414637</v>
      </c>
      <c r="M479" s="39">
        <f t="shared" si="30"/>
        <v>701.02214650766609</v>
      </c>
      <c r="N479" s="40">
        <f t="shared" si="31"/>
        <v>5273.6119998337981</v>
      </c>
    </row>
    <row r="480" spans="1:14" x14ac:dyDescent="0.2">
      <c r="A480" s="7" t="s">
        <v>962</v>
      </c>
      <c r="B480" s="8" t="s">
        <v>963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2">
        <f t="shared" si="32"/>
        <v>-6.0000000000000001E-3</v>
      </c>
      <c r="H480" s="19">
        <v>137</v>
      </c>
      <c r="I480" s="20">
        <v>-0.68200000000000005</v>
      </c>
      <c r="J480" s="21">
        <v>7290</v>
      </c>
      <c r="K480" s="22">
        <v>1301.9000000000001</v>
      </c>
      <c r="L480" s="39">
        <f t="shared" si="29"/>
        <v>6115.69416498994</v>
      </c>
      <c r="M480" s="39">
        <f t="shared" si="30"/>
        <v>430.81761006289315</v>
      </c>
      <c r="N480" s="40">
        <f t="shared" si="31"/>
        <v>5684.8765549270465</v>
      </c>
    </row>
    <row r="481" spans="1:14" x14ac:dyDescent="0.2">
      <c r="A481" s="7" t="s">
        <v>964</v>
      </c>
      <c r="B481" s="8" t="s">
        <v>965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2">
        <f t="shared" si="32"/>
        <v>-7.4999999999999997E-2</v>
      </c>
      <c r="H481" s="19">
        <v>394</v>
      </c>
      <c r="I481" s="20">
        <v>-0.59399999999999997</v>
      </c>
      <c r="J481" s="21">
        <v>4233</v>
      </c>
      <c r="K481" s="22">
        <v>7402.1</v>
      </c>
      <c r="L481" s="39">
        <f t="shared" si="29"/>
        <v>6537.2972972972966</v>
      </c>
      <c r="M481" s="39">
        <f t="shared" si="30"/>
        <v>970.44334975369452</v>
      </c>
      <c r="N481" s="40">
        <f t="shared" si="31"/>
        <v>5566.8539475436019</v>
      </c>
    </row>
    <row r="482" spans="1:14" x14ac:dyDescent="0.2">
      <c r="A482" s="7" t="s">
        <v>966</v>
      </c>
      <c r="B482" s="8" t="s">
        <v>967</v>
      </c>
      <c r="C482" s="9">
        <v>18000</v>
      </c>
      <c r="D482" s="10" t="s">
        <v>10</v>
      </c>
      <c r="E482" s="17">
        <v>6023</v>
      </c>
      <c r="F482" s="18">
        <v>0.36799999999999999</v>
      </c>
      <c r="G482" s="12">
        <f t="shared" si="32"/>
        <v>0.36799999999999999</v>
      </c>
      <c r="H482" s="19">
        <v>221.1</v>
      </c>
      <c r="I482" s="20">
        <v>-0.26300000000000001</v>
      </c>
      <c r="J482" s="21">
        <v>7059.2</v>
      </c>
      <c r="K482" s="22">
        <v>3733.3</v>
      </c>
      <c r="L482" s="39">
        <f t="shared" si="29"/>
        <v>4402.7777777777783</v>
      </c>
      <c r="M482" s="39">
        <f t="shared" si="30"/>
        <v>300</v>
      </c>
      <c r="N482" s="40">
        <f t="shared" si="31"/>
        <v>4102.7777777777783</v>
      </c>
    </row>
    <row r="483" spans="1:14" x14ac:dyDescent="0.2">
      <c r="A483" s="7" t="s">
        <v>968</v>
      </c>
      <c r="B483" s="8" t="s">
        <v>969</v>
      </c>
      <c r="C483" s="9">
        <v>9000</v>
      </c>
      <c r="D483" s="10">
        <v>-31</v>
      </c>
      <c r="E483" s="17">
        <v>6021.8</v>
      </c>
      <c r="F483" s="18">
        <v>-3.9E-2</v>
      </c>
      <c r="G483" s="12">
        <f t="shared" si="32"/>
        <v>-3.9E-2</v>
      </c>
      <c r="H483" s="19">
        <v>370.5</v>
      </c>
      <c r="I483" s="20">
        <v>-0.33900000000000002</v>
      </c>
      <c r="J483" s="21">
        <v>19327.099999999999</v>
      </c>
      <c r="K483" s="22">
        <v>6334.1</v>
      </c>
      <c r="L483" s="39">
        <f t="shared" si="29"/>
        <v>6266.1810613943817</v>
      </c>
      <c r="M483" s="39">
        <f t="shared" si="30"/>
        <v>560.51437216338877</v>
      </c>
      <c r="N483" s="40">
        <f t="shared" si="31"/>
        <v>5705.6666892309931</v>
      </c>
    </row>
    <row r="484" spans="1:14" x14ac:dyDescent="0.2">
      <c r="A484" s="7" t="s">
        <v>970</v>
      </c>
      <c r="B484" s="8" t="s">
        <v>971</v>
      </c>
      <c r="C484" s="9">
        <v>8900</v>
      </c>
      <c r="D484" s="10" t="s">
        <v>10</v>
      </c>
      <c r="E484" s="17">
        <v>5964</v>
      </c>
      <c r="F484" s="18">
        <v>0.152</v>
      </c>
      <c r="G484" s="12">
        <f t="shared" si="32"/>
        <v>0.152</v>
      </c>
      <c r="H484" s="19">
        <v>1211</v>
      </c>
      <c r="I484" s="20">
        <v>0.247</v>
      </c>
      <c r="J484" s="21">
        <v>5178</v>
      </c>
      <c r="K484" s="22">
        <v>67724.3</v>
      </c>
      <c r="L484" s="39">
        <f t="shared" si="29"/>
        <v>5177.0833333333339</v>
      </c>
      <c r="M484" s="39">
        <f t="shared" si="30"/>
        <v>971.13071371291107</v>
      </c>
      <c r="N484" s="40">
        <f t="shared" si="31"/>
        <v>4205.9526196204224</v>
      </c>
    </row>
    <row r="485" spans="1:14" x14ac:dyDescent="0.2">
      <c r="A485" s="7" t="s">
        <v>972</v>
      </c>
      <c r="B485" s="8" t="s">
        <v>973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2">
        <f t="shared" si="32"/>
        <v>7.0999999999999994E-2</v>
      </c>
      <c r="H485" s="19">
        <v>76</v>
      </c>
      <c r="I485" s="20">
        <v>-0.85099999999999998</v>
      </c>
      <c r="J485" s="21">
        <v>9865</v>
      </c>
      <c r="K485" s="22">
        <v>17125.2</v>
      </c>
      <c r="L485" s="39">
        <f t="shared" si="29"/>
        <v>5519.1409897292251</v>
      </c>
      <c r="M485" s="39">
        <f t="shared" si="30"/>
        <v>510.06711409395967</v>
      </c>
      <c r="N485" s="40">
        <f t="shared" si="31"/>
        <v>5009.0738756352657</v>
      </c>
    </row>
    <row r="486" spans="1:14" x14ac:dyDescent="0.2">
      <c r="A486" s="7" t="s">
        <v>974</v>
      </c>
      <c r="B486" s="8" t="s">
        <v>975</v>
      </c>
      <c r="C486" s="9">
        <v>16900</v>
      </c>
      <c r="D486" s="10" t="s">
        <v>10</v>
      </c>
      <c r="E486" s="17">
        <v>5880</v>
      </c>
      <c r="F486" s="18">
        <v>0.31</v>
      </c>
      <c r="G486" s="12">
        <f t="shared" si="32"/>
        <v>0.31</v>
      </c>
      <c r="H486" s="19">
        <v>397.5</v>
      </c>
      <c r="I486" s="20">
        <v>-0.32700000000000001</v>
      </c>
      <c r="J486" s="21">
        <v>6678.3</v>
      </c>
      <c r="K486" s="22">
        <v>9421.4</v>
      </c>
      <c r="L486" s="39">
        <f t="shared" si="29"/>
        <v>4488.5496183206105</v>
      </c>
      <c r="M486" s="39">
        <f t="shared" si="30"/>
        <v>590.63893016344718</v>
      </c>
      <c r="N486" s="40">
        <f t="shared" si="31"/>
        <v>3897.9106881571633</v>
      </c>
    </row>
    <row r="487" spans="1:14" x14ac:dyDescent="0.2">
      <c r="A487" s="7" t="s">
        <v>976</v>
      </c>
      <c r="B487" s="8" t="s">
        <v>977</v>
      </c>
      <c r="C487" s="9">
        <v>35700</v>
      </c>
      <c r="D487" s="10">
        <v>7</v>
      </c>
      <c r="E487" s="17">
        <v>5878.3</v>
      </c>
      <c r="F487" s="18">
        <v>0.06</v>
      </c>
      <c r="G487" s="12">
        <f t="shared" si="32"/>
        <v>0.06</v>
      </c>
      <c r="H487" s="19">
        <v>627.4</v>
      </c>
      <c r="I487" s="20">
        <v>-0.22600000000000001</v>
      </c>
      <c r="J487" s="21">
        <v>7587.6</v>
      </c>
      <c r="K487" s="22">
        <v>8474.7999999999993</v>
      </c>
      <c r="L487" s="39">
        <f t="shared" si="29"/>
        <v>5545.566037735849</v>
      </c>
      <c r="M487" s="39">
        <f t="shared" si="30"/>
        <v>810.59431524547801</v>
      </c>
      <c r="N487" s="40">
        <f t="shared" si="31"/>
        <v>4734.9717224903707</v>
      </c>
    </row>
    <row r="488" spans="1:14" x14ac:dyDescent="0.2">
      <c r="A488" s="7" t="s">
        <v>978</v>
      </c>
      <c r="B488" s="8" t="s">
        <v>979</v>
      </c>
      <c r="C488" s="9">
        <v>11000</v>
      </c>
      <c r="D488" s="10">
        <v>-8</v>
      </c>
      <c r="E488" s="17">
        <v>5841</v>
      </c>
      <c r="F488" s="18">
        <v>2E-3</v>
      </c>
      <c r="G488" s="12">
        <f t="shared" si="32"/>
        <v>2E-3</v>
      </c>
      <c r="H488" s="19">
        <v>443</v>
      </c>
      <c r="I488" s="20">
        <v>-0.14599999999999999</v>
      </c>
      <c r="J488" s="21">
        <v>5728</v>
      </c>
      <c r="K488" s="22">
        <v>6312.7</v>
      </c>
      <c r="L488" s="39">
        <f t="shared" si="29"/>
        <v>5829.3413173652698</v>
      </c>
      <c r="M488" s="39">
        <f t="shared" si="30"/>
        <v>518.73536299765806</v>
      </c>
      <c r="N488" s="40">
        <f t="shared" si="31"/>
        <v>5310.605954367612</v>
      </c>
    </row>
    <row r="489" spans="1:14" x14ac:dyDescent="0.2">
      <c r="A489" s="7" t="s">
        <v>980</v>
      </c>
      <c r="B489" s="8" t="s">
        <v>981</v>
      </c>
      <c r="C489" s="9">
        <v>10000</v>
      </c>
      <c r="D489" s="10" t="s">
        <v>10</v>
      </c>
      <c r="E489" s="17">
        <v>5825</v>
      </c>
      <c r="F489" s="18">
        <v>9.8000000000000004E-2</v>
      </c>
      <c r="G489" s="12">
        <f t="shared" si="32"/>
        <v>9.8000000000000004E-2</v>
      </c>
      <c r="H489" s="19">
        <v>1428</v>
      </c>
      <c r="I489" s="20">
        <v>0.65300000000000002</v>
      </c>
      <c r="J489" s="21">
        <v>10777</v>
      </c>
      <c r="K489" s="22">
        <v>48198</v>
      </c>
      <c r="L489" s="39">
        <f t="shared" si="29"/>
        <v>5305.1001821493619</v>
      </c>
      <c r="M489" s="39">
        <f t="shared" si="30"/>
        <v>863.88384754990921</v>
      </c>
      <c r="N489" s="40">
        <f t="shared" si="31"/>
        <v>4441.2163345994522</v>
      </c>
    </row>
    <row r="490" spans="1:14" x14ac:dyDescent="0.2">
      <c r="A490" s="7" t="s">
        <v>982</v>
      </c>
      <c r="B490" s="8" t="s">
        <v>983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2">
        <f t="shared" si="32"/>
        <v>2.2000000000000002E-2</v>
      </c>
      <c r="H490" s="19">
        <v>1187</v>
      </c>
      <c r="I490" s="20">
        <v>-4.7E-2</v>
      </c>
      <c r="J490" s="21">
        <v>11262</v>
      </c>
      <c r="K490" s="22">
        <v>34603.1</v>
      </c>
      <c r="L490" s="39">
        <f t="shared" si="29"/>
        <v>5697.6516634050877</v>
      </c>
      <c r="M490" s="39">
        <f t="shared" si="30"/>
        <v>1245.5403987408185</v>
      </c>
      <c r="N490" s="40">
        <f t="shared" si="31"/>
        <v>4452.1112646642687</v>
      </c>
    </row>
    <row r="491" spans="1:14" x14ac:dyDescent="0.2">
      <c r="A491" s="7" t="s">
        <v>984</v>
      </c>
      <c r="B491" s="8" t="s">
        <v>985</v>
      </c>
      <c r="C491" s="9">
        <v>12700</v>
      </c>
      <c r="D491" s="10">
        <v>-43</v>
      </c>
      <c r="E491" s="17">
        <v>5812.1</v>
      </c>
      <c r="F491" s="18">
        <v>-7.8E-2</v>
      </c>
      <c r="G491" s="12">
        <f t="shared" si="32"/>
        <v>-7.8E-2</v>
      </c>
      <c r="H491" s="19">
        <v>-61.4</v>
      </c>
      <c r="I491" s="20" t="s">
        <v>10</v>
      </c>
      <c r="J491" s="21">
        <v>5599.3</v>
      </c>
      <c r="K491" s="22">
        <v>3614.1</v>
      </c>
      <c r="L491" s="39">
        <f t="shared" si="29"/>
        <v>6303.7960954446853</v>
      </c>
      <c r="M491" s="39" t="e">
        <f t="shared" si="30"/>
        <v>#VALUE!</v>
      </c>
      <c r="N491" s="40" t="e">
        <f t="shared" si="31"/>
        <v>#VALUE!</v>
      </c>
    </row>
    <row r="492" spans="1:14" x14ac:dyDescent="0.2">
      <c r="A492" s="7" t="s">
        <v>986</v>
      </c>
      <c r="B492" s="8" t="s">
        <v>987</v>
      </c>
      <c r="C492" s="9">
        <v>18900</v>
      </c>
      <c r="D492" s="10" t="s">
        <v>10</v>
      </c>
      <c r="E492" s="17">
        <v>5800.3</v>
      </c>
      <c r="F492" s="18">
        <v>0.10099999999999999</v>
      </c>
      <c r="G492" s="12">
        <f t="shared" si="32"/>
        <v>0.10099999999999999</v>
      </c>
      <c r="H492" s="19">
        <v>434.3</v>
      </c>
      <c r="I492" s="20">
        <v>0.495</v>
      </c>
      <c r="J492" s="21">
        <v>1903.1</v>
      </c>
      <c r="K492" s="22">
        <v>7759.2</v>
      </c>
      <c r="L492" s="39">
        <f t="shared" si="29"/>
        <v>5268.2107175295187</v>
      </c>
      <c r="M492" s="39">
        <f t="shared" si="30"/>
        <v>290.50167224080269</v>
      </c>
      <c r="N492" s="40">
        <f t="shared" si="31"/>
        <v>4977.709045288716</v>
      </c>
    </row>
    <row r="493" spans="1:14" x14ac:dyDescent="0.2">
      <c r="A493" s="7" t="s">
        <v>988</v>
      </c>
      <c r="B493" s="8" t="s">
        <v>989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2">
        <f t="shared" si="32"/>
        <v>-4.0000000000000001E-3</v>
      </c>
      <c r="H493" s="19">
        <v>474.5</v>
      </c>
      <c r="I493" s="20">
        <v>0.122</v>
      </c>
      <c r="J493" s="21">
        <v>10630.6</v>
      </c>
      <c r="K493" s="22">
        <v>5765.3</v>
      </c>
      <c r="L493" s="39">
        <f t="shared" si="29"/>
        <v>5770.8835341365466</v>
      </c>
      <c r="M493" s="39">
        <f t="shared" si="30"/>
        <v>422.90552584670235</v>
      </c>
      <c r="N493" s="40">
        <f t="shared" si="31"/>
        <v>5347.9780082898442</v>
      </c>
    </row>
    <row r="494" spans="1:14" x14ac:dyDescent="0.2">
      <c r="A494" s="7" t="s">
        <v>990</v>
      </c>
      <c r="B494" s="8" t="s">
        <v>991</v>
      </c>
      <c r="C494" s="9">
        <v>5900</v>
      </c>
      <c r="D494" s="10">
        <v>-4</v>
      </c>
      <c r="E494" s="17">
        <v>5716.9</v>
      </c>
      <c r="F494" s="18">
        <v>1.2E-2</v>
      </c>
      <c r="G494" s="12">
        <f t="shared" si="32"/>
        <v>1.2E-2</v>
      </c>
      <c r="H494" s="19">
        <v>531.5</v>
      </c>
      <c r="I494" s="20">
        <v>1.9E-2</v>
      </c>
      <c r="J494" s="21">
        <v>10665.7</v>
      </c>
      <c r="K494" s="22">
        <v>5670.7</v>
      </c>
      <c r="L494" s="39">
        <f t="shared" si="29"/>
        <v>5649.1106719367581</v>
      </c>
      <c r="M494" s="39">
        <f t="shared" si="30"/>
        <v>521.58979391560354</v>
      </c>
      <c r="N494" s="40">
        <f t="shared" si="31"/>
        <v>5127.5208780211542</v>
      </c>
    </row>
    <row r="495" spans="1:14" x14ac:dyDescent="0.2">
      <c r="A495" s="7" t="s">
        <v>992</v>
      </c>
      <c r="B495" s="8" t="s">
        <v>993</v>
      </c>
      <c r="C495" s="9">
        <v>11945</v>
      </c>
      <c r="D495" s="10">
        <v>-19</v>
      </c>
      <c r="E495" s="17">
        <v>5713.1</v>
      </c>
      <c r="F495" s="18">
        <v>-2.4E-2</v>
      </c>
      <c r="G495" s="12">
        <f t="shared" si="32"/>
        <v>-2.4E-2</v>
      </c>
      <c r="H495" s="19">
        <v>-723</v>
      </c>
      <c r="I495" s="20" t="s">
        <v>10</v>
      </c>
      <c r="J495" s="21">
        <v>10257.9</v>
      </c>
      <c r="K495" s="22">
        <v>12.9</v>
      </c>
      <c r="L495" s="39">
        <f t="shared" si="29"/>
        <v>5853.5860655737706</v>
      </c>
      <c r="M495" s="39" t="e">
        <f t="shared" si="30"/>
        <v>#VALUE!</v>
      </c>
      <c r="N495" s="40" t="e">
        <f t="shared" si="31"/>
        <v>#VALUE!</v>
      </c>
    </row>
    <row r="496" spans="1:14" x14ac:dyDescent="0.2">
      <c r="A496" s="7" t="s">
        <v>994</v>
      </c>
      <c r="B496" s="8" t="s">
        <v>995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2">
        <f t="shared" si="32"/>
        <v>-3.2000000000000001E-2</v>
      </c>
      <c r="H496" s="19">
        <v>1542</v>
      </c>
      <c r="I496" s="20">
        <v>0.151</v>
      </c>
      <c r="J496" s="21">
        <v>4130</v>
      </c>
      <c r="K496" s="22">
        <v>30583.200000000001</v>
      </c>
      <c r="L496" s="39">
        <f t="shared" si="29"/>
        <v>5876.0330578512394</v>
      </c>
      <c r="M496" s="39">
        <f t="shared" si="30"/>
        <v>1339.7046046915725</v>
      </c>
      <c r="N496" s="40">
        <f t="shared" si="31"/>
        <v>4536.3284531596673</v>
      </c>
    </row>
    <row r="497" spans="1:14" x14ac:dyDescent="0.2">
      <c r="A497" s="7" t="s">
        <v>996</v>
      </c>
      <c r="B497" s="8" t="s">
        <v>997</v>
      </c>
      <c r="C497" s="9">
        <v>19800</v>
      </c>
      <c r="D497" s="10" t="s">
        <v>10</v>
      </c>
      <c r="E497" s="17">
        <v>5671.6</v>
      </c>
      <c r="F497" s="18">
        <v>7.2000000000000008E-2</v>
      </c>
      <c r="G497" s="12">
        <f t="shared" si="32"/>
        <v>7.2000000000000008E-2</v>
      </c>
      <c r="H497" s="19">
        <v>333.7</v>
      </c>
      <c r="I497" s="20">
        <v>0.28599999999999998</v>
      </c>
      <c r="J497" s="21">
        <v>2812.8</v>
      </c>
      <c r="K497" s="22">
        <v>4434.8</v>
      </c>
      <c r="L497" s="39">
        <f t="shared" si="29"/>
        <v>5290.6716417910447</v>
      </c>
      <c r="M497" s="39">
        <f t="shared" si="30"/>
        <v>259.48678071539655</v>
      </c>
      <c r="N497" s="40">
        <f t="shared" si="31"/>
        <v>5031.1848610756479</v>
      </c>
    </row>
    <row r="498" spans="1:14" x14ac:dyDescent="0.2">
      <c r="A498" s="7" t="s">
        <v>998</v>
      </c>
      <c r="B498" s="8" t="s">
        <v>999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2">
        <f t="shared" si="32"/>
        <v>2.2000000000000002E-2</v>
      </c>
      <c r="H498" s="19">
        <v>2440.1</v>
      </c>
      <c r="I498" s="20">
        <v>0.253</v>
      </c>
      <c r="J498" s="21">
        <v>30686.2</v>
      </c>
      <c r="K498" s="22">
        <v>56301.7</v>
      </c>
      <c r="L498" s="39">
        <f t="shared" si="29"/>
        <v>5536.1056751467704</v>
      </c>
      <c r="M498" s="39">
        <f t="shared" si="30"/>
        <v>1947.4062250598561</v>
      </c>
      <c r="N498" s="40">
        <f t="shared" si="31"/>
        <v>3588.6994500869141</v>
      </c>
    </row>
    <row r="499" spans="1:14" x14ac:dyDescent="0.2">
      <c r="A499" s="7" t="s">
        <v>1000</v>
      </c>
      <c r="B499" s="8" t="s">
        <v>1001</v>
      </c>
      <c r="C499" s="9">
        <v>6500</v>
      </c>
      <c r="D499" s="10" t="s">
        <v>10</v>
      </c>
      <c r="E499" s="17">
        <v>5610</v>
      </c>
      <c r="F499" s="18">
        <v>8.3000000000000004E-2</v>
      </c>
      <c r="G499" s="12">
        <f t="shared" si="32"/>
        <v>8.3000000000000004E-2</v>
      </c>
      <c r="H499" s="19">
        <v>395</v>
      </c>
      <c r="I499" s="20">
        <v>0.35299999999999998</v>
      </c>
      <c r="J499" s="21">
        <v>104176</v>
      </c>
      <c r="K499" s="22">
        <v>2828.9</v>
      </c>
      <c r="L499" s="39">
        <f t="shared" si="29"/>
        <v>5180.0554016620499</v>
      </c>
      <c r="M499" s="39">
        <f t="shared" si="30"/>
        <v>291.94382852919438</v>
      </c>
      <c r="N499" s="40">
        <f t="shared" si="31"/>
        <v>4888.1115731328555</v>
      </c>
    </row>
    <row r="500" spans="1:14" x14ac:dyDescent="0.2">
      <c r="A500" s="7" t="s">
        <v>1002</v>
      </c>
      <c r="B500" s="8" t="s">
        <v>1003</v>
      </c>
      <c r="C500" s="9">
        <v>12000</v>
      </c>
      <c r="D500" s="10">
        <v>-4</v>
      </c>
      <c r="E500" s="17">
        <v>5589.9</v>
      </c>
      <c r="F500" s="18">
        <v>1.2E-2</v>
      </c>
      <c r="G500" s="12">
        <f t="shared" si="32"/>
        <v>1.2E-2</v>
      </c>
      <c r="H500" s="19">
        <v>851.9</v>
      </c>
      <c r="I500" s="20" t="s">
        <v>10</v>
      </c>
      <c r="J500" s="21">
        <v>8996.7999999999993</v>
      </c>
      <c r="K500" s="22">
        <v>8050.9</v>
      </c>
      <c r="L500" s="39">
        <f t="shared" si="29"/>
        <v>5523.6166007905131</v>
      </c>
      <c r="M500" s="39" t="e">
        <f t="shared" si="30"/>
        <v>#VALUE!</v>
      </c>
      <c r="N500" s="40" t="e">
        <f t="shared" si="31"/>
        <v>#VALUE!</v>
      </c>
    </row>
    <row r="501" spans="1:14" x14ac:dyDescent="0.2">
      <c r="A501" s="7" t="s">
        <v>1004</v>
      </c>
      <c r="B501" s="8" t="s">
        <v>1005</v>
      </c>
      <c r="C501" s="9">
        <v>7400</v>
      </c>
      <c r="D501" s="10">
        <v>-8</v>
      </c>
      <c r="E501" s="17">
        <v>5581.8</v>
      </c>
      <c r="F501" s="18">
        <v>1E-3</v>
      </c>
      <c r="G501" s="12">
        <f t="shared" si="32"/>
        <v>1E-3</v>
      </c>
      <c r="H501" s="19">
        <v>646.9</v>
      </c>
      <c r="I501" s="20" t="s">
        <v>10</v>
      </c>
      <c r="J501" s="21">
        <v>7423.7</v>
      </c>
      <c r="K501" s="22">
        <v>3065.6</v>
      </c>
      <c r="L501" s="39">
        <f t="shared" si="29"/>
        <v>5576.2237762237773</v>
      </c>
      <c r="M501" s="39" t="e">
        <f t="shared" si="30"/>
        <v>#VALUE!</v>
      </c>
      <c r="N501" s="40" t="e">
        <f t="shared" si="31"/>
        <v>#VALUE!</v>
      </c>
    </row>
    <row r="502" spans="1:14" x14ac:dyDescent="0.2">
      <c r="A502" s="23" t="s">
        <v>1006</v>
      </c>
      <c r="B502" s="24" t="s">
        <v>1007</v>
      </c>
      <c r="C502" s="25">
        <v>15100</v>
      </c>
      <c r="D502" s="26" t="s">
        <v>10</v>
      </c>
      <c r="E502" s="27">
        <v>5575.4</v>
      </c>
      <c r="F502" s="28">
        <v>0.13699999999999998</v>
      </c>
      <c r="G502" s="12">
        <f t="shared" si="32"/>
        <v>0.13699999999999998</v>
      </c>
      <c r="H502" s="29">
        <v>283.10000000000002</v>
      </c>
      <c r="I502" s="30">
        <v>6.0000000000000001E-3</v>
      </c>
      <c r="J502" s="31">
        <v>3542.7</v>
      </c>
      <c r="K502" s="32">
        <v>9207.7999999999993</v>
      </c>
      <c r="L502" s="39">
        <f t="shared" si="29"/>
        <v>4903.6059806508356</v>
      </c>
      <c r="M502" s="39">
        <f t="shared" si="30"/>
        <v>281.41153081510936</v>
      </c>
      <c r="N502" s="40">
        <f t="shared" si="31"/>
        <v>4622.1944498357261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RawData (2)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2019-10-07T13:19:08Z</dcterms:created>
  <dcterms:modified xsi:type="dcterms:W3CDTF">2020-07-24T17:01:05Z</dcterms:modified>
  <cp:category/>
  <cp:contentStatus/>
</cp:coreProperties>
</file>