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53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7" i="1" l="1"/>
  <c r="L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I32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21" i="1"/>
  <c r="H36" i="1"/>
  <c r="G36" i="1"/>
  <c r="I36" i="1" s="1"/>
  <c r="C37" i="1"/>
  <c r="B3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1" i="1"/>
  <c r="H18" i="1"/>
  <c r="G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C18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N17" i="1" l="1"/>
  <c r="D37" i="1"/>
  <c r="I18" i="1"/>
  <c r="D18" i="1"/>
</calcChain>
</file>

<file path=xl/sharedStrings.xml><?xml version="1.0" encoding="utf-8"?>
<sst xmlns="http://schemas.openxmlformats.org/spreadsheetml/2006/main" count="103" uniqueCount="87">
  <si>
    <t>GAME RECAP ARTICLE</t>
  </si>
  <si>
    <t>090918_buccaneers_saints</t>
  </si>
  <si>
    <t>090918_chiefs_chargers</t>
  </si>
  <si>
    <t>090918_cowboys_panthers</t>
  </si>
  <si>
    <t>090918_jaguars_giants</t>
  </si>
  <si>
    <t>090918_redskins_cardinals</t>
  </si>
  <si>
    <t>090918_seahawks_broncos</t>
  </si>
  <si>
    <t>090918_steelers_browns</t>
  </si>
  <si>
    <t>090918_texans_patriots</t>
  </si>
  <si>
    <t>090918_titans_dolphins</t>
  </si>
  <si>
    <t>090918_jets_lions</t>
  </si>
  <si>
    <t>090918_rams_raiders</t>
  </si>
  <si>
    <t>WEEK 1 (SEEN DATA)</t>
  </si>
  <si>
    <t>090618_falcons_eagles</t>
  </si>
  <si>
    <t>090918_49ers_vikings</t>
  </si>
  <si>
    <t>090919_bears_packers</t>
  </si>
  <si>
    <t>090918_bengals_colts</t>
  </si>
  <si>
    <t>090918_bills_ravens</t>
  </si>
  <si>
    <t>091318_ravens_bengals</t>
  </si>
  <si>
    <t>091618_browns_saints</t>
  </si>
  <si>
    <t>091618_cardinals_rams</t>
  </si>
  <si>
    <t>091618_chargers_bills</t>
  </si>
  <si>
    <t>091618_chiefs_steelers</t>
  </si>
  <si>
    <t>091618_colts_redskins</t>
  </si>
  <si>
    <t>091618_dolphins_jets</t>
  </si>
  <si>
    <t>091618_eagles_buccaneers</t>
  </si>
  <si>
    <t>091618_giants_cowboys</t>
  </si>
  <si>
    <t>091618_lions_49ers</t>
  </si>
  <si>
    <t>091618_panthers_falcons</t>
  </si>
  <si>
    <t>091618_patriots_jaguars</t>
  </si>
  <si>
    <t>091618_raiders_broncos</t>
  </si>
  <si>
    <t>091618_texans_titans</t>
  </si>
  <si>
    <t>091618_vikings_packers</t>
  </si>
  <si>
    <t>091718_seahawks_bears</t>
  </si>
  <si>
    <t>WEEK 2 (SEEN DATA)</t>
  </si>
  <si>
    <t>COR</t>
  </si>
  <si>
    <t>INC</t>
  </si>
  <si>
    <t>ACC</t>
  </si>
  <si>
    <t>092018_jets_browns</t>
  </si>
  <si>
    <t>092318_bears_cardinals</t>
  </si>
  <si>
    <t>092318_bengals_panthers</t>
  </si>
  <si>
    <t>092318_bills_vikings</t>
  </si>
  <si>
    <t>092318_chargers_rams</t>
  </si>
  <si>
    <t>092318_broncos_ravens</t>
  </si>
  <si>
    <t>092318_colts_eagles</t>
  </si>
  <si>
    <t>092318_cowboys_seahawks</t>
  </si>
  <si>
    <t>092318_giants_texans</t>
  </si>
  <si>
    <t>092318_packers_redskins</t>
  </si>
  <si>
    <t>092318_patriots_lions</t>
  </si>
  <si>
    <t>092318_raiders_dolphins</t>
  </si>
  <si>
    <t>092318_saints_falcons</t>
  </si>
  <si>
    <t>092318_titans_jaguars</t>
  </si>
  <si>
    <t>092418_steelers_buccaneers</t>
  </si>
  <si>
    <t>WEEK 3 (SEEN DATA)</t>
  </si>
  <si>
    <t>092718_vikings_rams</t>
  </si>
  <si>
    <t>093018_49ers_chargers</t>
  </si>
  <si>
    <t>093018_bengals_falcons</t>
  </si>
  <si>
    <t>093018_bills_packers</t>
  </si>
  <si>
    <t>093018_browns_raiders</t>
  </si>
  <si>
    <t>093018_buccaneers_bears</t>
  </si>
  <si>
    <t>093018_dolphins_patriots</t>
  </si>
  <si>
    <t>093018_eagles_titans</t>
  </si>
  <si>
    <t>093018_jets_jaguars</t>
  </si>
  <si>
    <t>093018_lions_cowboys</t>
  </si>
  <si>
    <t>093018_ravens_steelers</t>
  </si>
  <si>
    <t>093018_seahawks_cardinals</t>
  </si>
  <si>
    <t>093018_texans_colts</t>
  </si>
  <si>
    <t>100118_chiefs_broncos</t>
  </si>
  <si>
    <t>WEEK 4 (SEEN DATA)</t>
  </si>
  <si>
    <t>092318_49ers_chiefs</t>
  </si>
  <si>
    <t>093018_saints_giants</t>
  </si>
  <si>
    <t>100418_colts_patriots</t>
  </si>
  <si>
    <t>100718_broncos_jets</t>
  </si>
  <si>
    <t>100718_cardinals_49ers</t>
  </si>
  <si>
    <t>100718_cowboys_texans</t>
  </si>
  <si>
    <t>100718_dolphins_bengals</t>
  </si>
  <si>
    <t>100718_falcons_steelers</t>
  </si>
  <si>
    <t>100718_giants_panthers</t>
  </si>
  <si>
    <t>100718_jaguars_chiefs</t>
  </si>
  <si>
    <t>100718_packers_lions</t>
  </si>
  <si>
    <t>100718_raiders_chargers</t>
  </si>
  <si>
    <t>100718_rams_seahawks</t>
  </si>
  <si>
    <t>100718_ravens_browns</t>
  </si>
  <si>
    <t>100718_titans_bills</t>
  </si>
  <si>
    <t>100718_vikings_eagles</t>
  </si>
  <si>
    <t>100718_redskins_saints</t>
  </si>
  <si>
    <t>WEEK 5 (UNSEEN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</si>
</sst>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B1" workbookViewId="0">
      <selection activeCell="M19" sqref="M19"/>
    </sheetView>
  </sheetViews>
  <sheetFormatPr defaultRowHeight="15" x14ac:dyDescent="0.25"/>
  <cols>
    <col min="1" max="1" width="26.7109375" customWidth="1"/>
    <col min="2" max="2" width="6.140625" customWidth="1"/>
    <col min="3" max="3" width="5.5703125" customWidth="1"/>
    <col min="4" max="4" width="7.28515625" customWidth="1"/>
    <col min="6" max="6" width="25.140625" customWidth="1"/>
    <col min="7" max="7" width="6.28515625" customWidth="1"/>
    <col min="8" max="8" width="6" customWidth="1"/>
    <col min="9" max="9" width="7.5703125" customWidth="1"/>
    <col min="11" max="11" width="23.7109375" customWidth="1"/>
    <col min="12" max="12" width="5.85546875" customWidth="1"/>
    <col min="13" max="13" width="5.42578125" customWidth="1"/>
    <col min="14" max="14" width="7.5703125" customWidth="1"/>
  </cols>
  <sheetData>
    <row r="1" spans="1:14" s="1" customFormat="1" x14ac:dyDescent="0.25">
      <c r="A1" s="1" t="s">
        <v>0</v>
      </c>
      <c r="B1" s="1" t="s">
        <v>35</v>
      </c>
      <c r="C1" s="1" t="s">
        <v>36</v>
      </c>
      <c r="D1" s="1" t="s">
        <v>37</v>
      </c>
      <c r="F1" s="1" t="s">
        <v>0</v>
      </c>
      <c r="G1" s="1" t="s">
        <v>35</v>
      </c>
      <c r="H1" s="1" t="s">
        <v>36</v>
      </c>
      <c r="I1" s="1" t="s">
        <v>37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13</v>
      </c>
      <c r="B2">
        <v>96</v>
      </c>
      <c r="C2">
        <v>20</v>
      </c>
      <c r="D2">
        <f>B2/(B2+C2)</f>
        <v>0.82758620689655171</v>
      </c>
      <c r="F2" t="s">
        <v>18</v>
      </c>
      <c r="G2">
        <v>88</v>
      </c>
      <c r="H2">
        <v>7</v>
      </c>
      <c r="I2">
        <f>G2/(G2+H2)</f>
        <v>0.9263157894736842</v>
      </c>
      <c r="K2" t="s">
        <v>71</v>
      </c>
      <c r="L2">
        <v>95</v>
      </c>
      <c r="M2">
        <v>10</v>
      </c>
      <c r="N2">
        <f>L2/(L2+M2)</f>
        <v>0.90476190476190477</v>
      </c>
    </row>
    <row r="3" spans="1:14" x14ac:dyDescent="0.25">
      <c r="A3" t="s">
        <v>14</v>
      </c>
      <c r="B3">
        <v>88</v>
      </c>
      <c r="C3">
        <v>5</v>
      </c>
      <c r="D3">
        <f t="shared" ref="D3:D18" si="0">B3/(B3+C3)</f>
        <v>0.94623655913978499</v>
      </c>
      <c r="F3" t="s">
        <v>19</v>
      </c>
      <c r="G3">
        <v>74</v>
      </c>
      <c r="H3">
        <v>5</v>
      </c>
      <c r="I3">
        <f t="shared" ref="I3:I18" si="1">G3/(G3+H3)</f>
        <v>0.93670886075949367</v>
      </c>
      <c r="K3" t="s">
        <v>72</v>
      </c>
      <c r="L3">
        <v>102</v>
      </c>
      <c r="M3">
        <v>11</v>
      </c>
      <c r="N3">
        <f t="shared" ref="N3:N17" si="2">L3/(L3+M3)</f>
        <v>0.90265486725663713</v>
      </c>
    </row>
    <row r="4" spans="1:14" x14ac:dyDescent="0.25">
      <c r="A4" t="s">
        <v>15</v>
      </c>
      <c r="B4">
        <v>76</v>
      </c>
      <c r="C4">
        <v>22</v>
      </c>
      <c r="D4">
        <f t="shared" si="0"/>
        <v>0.77551020408163263</v>
      </c>
      <c r="F4" t="s">
        <v>20</v>
      </c>
      <c r="G4">
        <v>72</v>
      </c>
      <c r="H4">
        <v>9</v>
      </c>
      <c r="I4">
        <f t="shared" si="1"/>
        <v>0.88888888888888884</v>
      </c>
      <c r="K4" t="s">
        <v>73</v>
      </c>
      <c r="L4">
        <v>68</v>
      </c>
      <c r="M4">
        <v>6</v>
      </c>
      <c r="N4">
        <f t="shared" si="2"/>
        <v>0.91891891891891897</v>
      </c>
    </row>
    <row r="5" spans="1:14" x14ac:dyDescent="0.25">
      <c r="A5" t="s">
        <v>16</v>
      </c>
      <c r="B5">
        <v>90</v>
      </c>
      <c r="C5">
        <v>7</v>
      </c>
      <c r="D5">
        <f t="shared" si="0"/>
        <v>0.92783505154639179</v>
      </c>
      <c r="F5" t="s">
        <v>21</v>
      </c>
      <c r="G5">
        <v>85</v>
      </c>
      <c r="H5">
        <v>20</v>
      </c>
      <c r="I5">
        <f t="shared" si="1"/>
        <v>0.80952380952380953</v>
      </c>
      <c r="K5" t="s">
        <v>74</v>
      </c>
      <c r="L5">
        <v>87</v>
      </c>
      <c r="M5">
        <v>9</v>
      </c>
      <c r="N5">
        <f t="shared" si="2"/>
        <v>0.90625</v>
      </c>
    </row>
    <row r="6" spans="1:14" x14ac:dyDescent="0.25">
      <c r="A6" t="s">
        <v>17</v>
      </c>
      <c r="B6">
        <v>84</v>
      </c>
      <c r="C6">
        <v>7</v>
      </c>
      <c r="D6">
        <f t="shared" si="0"/>
        <v>0.92307692307692313</v>
      </c>
      <c r="F6" t="s">
        <v>22</v>
      </c>
      <c r="G6">
        <v>81</v>
      </c>
      <c r="H6">
        <v>12</v>
      </c>
      <c r="I6">
        <f t="shared" si="1"/>
        <v>0.87096774193548387</v>
      </c>
      <c r="K6" t="s">
        <v>75</v>
      </c>
      <c r="L6">
        <v>90</v>
      </c>
      <c r="M6">
        <v>9</v>
      </c>
      <c r="N6">
        <f t="shared" si="2"/>
        <v>0.90909090909090906</v>
      </c>
    </row>
    <row r="7" spans="1:14" x14ac:dyDescent="0.25">
      <c r="A7" t="s">
        <v>1</v>
      </c>
      <c r="B7">
        <v>79</v>
      </c>
      <c r="C7">
        <v>12</v>
      </c>
      <c r="D7">
        <f t="shared" si="0"/>
        <v>0.86813186813186816</v>
      </c>
      <c r="F7" t="s">
        <v>23</v>
      </c>
      <c r="G7">
        <v>54</v>
      </c>
      <c r="H7">
        <v>10</v>
      </c>
      <c r="I7">
        <f t="shared" si="1"/>
        <v>0.84375</v>
      </c>
      <c r="K7" t="s">
        <v>76</v>
      </c>
      <c r="L7">
        <v>76</v>
      </c>
      <c r="M7">
        <v>11</v>
      </c>
      <c r="N7">
        <f t="shared" si="2"/>
        <v>0.87356321839080464</v>
      </c>
    </row>
    <row r="8" spans="1:14" x14ac:dyDescent="0.25">
      <c r="A8" t="s">
        <v>2</v>
      </c>
      <c r="B8">
        <v>94</v>
      </c>
      <c r="C8">
        <v>8</v>
      </c>
      <c r="D8">
        <f t="shared" si="0"/>
        <v>0.92156862745098034</v>
      </c>
      <c r="F8" t="s">
        <v>24</v>
      </c>
      <c r="G8">
        <v>116</v>
      </c>
      <c r="H8">
        <v>17</v>
      </c>
      <c r="I8">
        <f t="shared" si="1"/>
        <v>0.8721804511278195</v>
      </c>
      <c r="K8" t="s">
        <v>77</v>
      </c>
      <c r="L8">
        <v>65</v>
      </c>
      <c r="M8">
        <v>14</v>
      </c>
      <c r="N8">
        <f t="shared" si="2"/>
        <v>0.82278481012658233</v>
      </c>
    </row>
    <row r="9" spans="1:14" x14ac:dyDescent="0.25">
      <c r="A9" t="s">
        <v>3</v>
      </c>
      <c r="B9">
        <v>80</v>
      </c>
      <c r="C9">
        <v>19</v>
      </c>
      <c r="D9">
        <f t="shared" si="0"/>
        <v>0.80808080808080807</v>
      </c>
      <c r="F9" t="s">
        <v>25</v>
      </c>
      <c r="G9">
        <v>82</v>
      </c>
      <c r="H9">
        <v>10</v>
      </c>
      <c r="I9">
        <f t="shared" si="1"/>
        <v>0.89130434782608692</v>
      </c>
      <c r="K9" t="s">
        <v>78</v>
      </c>
      <c r="L9">
        <v>74</v>
      </c>
      <c r="M9">
        <v>14</v>
      </c>
      <c r="N9">
        <f t="shared" si="2"/>
        <v>0.84090909090909094</v>
      </c>
    </row>
    <row r="10" spans="1:14" x14ac:dyDescent="0.25">
      <c r="A10" t="s">
        <v>4</v>
      </c>
      <c r="B10">
        <v>64</v>
      </c>
      <c r="C10">
        <v>12</v>
      </c>
      <c r="D10">
        <f t="shared" si="0"/>
        <v>0.84210526315789469</v>
      </c>
      <c r="F10" t="s">
        <v>26</v>
      </c>
      <c r="G10">
        <v>95</v>
      </c>
      <c r="H10">
        <v>12</v>
      </c>
      <c r="I10">
        <f t="shared" si="1"/>
        <v>0.88785046728971961</v>
      </c>
      <c r="K10" t="s">
        <v>79</v>
      </c>
      <c r="L10">
        <v>71</v>
      </c>
      <c r="M10">
        <v>9</v>
      </c>
      <c r="N10">
        <f t="shared" si="2"/>
        <v>0.88749999999999996</v>
      </c>
    </row>
    <row r="11" spans="1:14" x14ac:dyDescent="0.25">
      <c r="A11" t="s">
        <v>5</v>
      </c>
      <c r="B11">
        <v>84</v>
      </c>
      <c r="C11">
        <v>8</v>
      </c>
      <c r="D11">
        <f t="shared" si="0"/>
        <v>0.91304347826086951</v>
      </c>
      <c r="F11" t="s">
        <v>27</v>
      </c>
      <c r="G11">
        <v>84</v>
      </c>
      <c r="H11">
        <v>6</v>
      </c>
      <c r="I11">
        <f t="shared" si="1"/>
        <v>0.93333333333333335</v>
      </c>
      <c r="K11" t="s">
        <v>80</v>
      </c>
      <c r="L11">
        <v>70</v>
      </c>
      <c r="M11">
        <v>14</v>
      </c>
      <c r="N11">
        <f t="shared" si="2"/>
        <v>0.83333333333333337</v>
      </c>
    </row>
    <row r="12" spans="1:14" x14ac:dyDescent="0.25">
      <c r="A12" t="s">
        <v>6</v>
      </c>
      <c r="B12">
        <v>62</v>
      </c>
      <c r="C12">
        <v>16</v>
      </c>
      <c r="D12">
        <f t="shared" si="0"/>
        <v>0.79487179487179482</v>
      </c>
      <c r="F12" t="s">
        <v>28</v>
      </c>
      <c r="G12">
        <v>84</v>
      </c>
      <c r="H12">
        <v>16</v>
      </c>
      <c r="I12">
        <f t="shared" si="1"/>
        <v>0.84</v>
      </c>
      <c r="K12" t="s">
        <v>81</v>
      </c>
      <c r="L12">
        <v>94</v>
      </c>
      <c r="M12">
        <v>15</v>
      </c>
      <c r="N12">
        <f t="shared" si="2"/>
        <v>0.86238532110091748</v>
      </c>
    </row>
    <row r="13" spans="1:14" x14ac:dyDescent="0.25">
      <c r="A13" t="s">
        <v>7</v>
      </c>
      <c r="B13">
        <v>77</v>
      </c>
      <c r="C13">
        <v>12</v>
      </c>
      <c r="D13">
        <f t="shared" si="0"/>
        <v>0.8651685393258427</v>
      </c>
      <c r="F13" t="s">
        <v>29</v>
      </c>
      <c r="G13">
        <v>86</v>
      </c>
      <c r="H13">
        <v>9</v>
      </c>
      <c r="I13">
        <f t="shared" si="1"/>
        <v>0.90526315789473688</v>
      </c>
      <c r="K13" t="s">
        <v>82</v>
      </c>
      <c r="L13">
        <v>75</v>
      </c>
      <c r="M13">
        <v>15</v>
      </c>
      <c r="N13">
        <f t="shared" si="2"/>
        <v>0.83333333333333337</v>
      </c>
    </row>
    <row r="14" spans="1:14" x14ac:dyDescent="0.25">
      <c r="A14" t="s">
        <v>8</v>
      </c>
      <c r="B14">
        <v>103</v>
      </c>
      <c r="C14">
        <v>7</v>
      </c>
      <c r="D14">
        <f t="shared" si="0"/>
        <v>0.9363636363636364</v>
      </c>
      <c r="F14" t="s">
        <v>30</v>
      </c>
      <c r="G14">
        <v>72</v>
      </c>
      <c r="H14">
        <v>19</v>
      </c>
      <c r="I14">
        <f t="shared" si="1"/>
        <v>0.79120879120879117</v>
      </c>
      <c r="K14" t="s">
        <v>83</v>
      </c>
      <c r="L14">
        <v>91</v>
      </c>
      <c r="M14">
        <v>20</v>
      </c>
      <c r="N14">
        <f t="shared" si="2"/>
        <v>0.81981981981981977</v>
      </c>
    </row>
    <row r="15" spans="1:14" x14ac:dyDescent="0.25">
      <c r="A15" t="s">
        <v>9</v>
      </c>
      <c r="B15">
        <v>65</v>
      </c>
      <c r="C15">
        <v>10</v>
      </c>
      <c r="D15">
        <f t="shared" si="0"/>
        <v>0.8666666666666667</v>
      </c>
      <c r="F15" t="s">
        <v>31</v>
      </c>
      <c r="G15">
        <v>83</v>
      </c>
      <c r="H15">
        <v>16</v>
      </c>
      <c r="I15">
        <f t="shared" si="1"/>
        <v>0.83838383838383834</v>
      </c>
      <c r="K15" t="s">
        <v>84</v>
      </c>
      <c r="L15">
        <v>91</v>
      </c>
      <c r="M15">
        <v>14</v>
      </c>
      <c r="N15">
        <f t="shared" si="2"/>
        <v>0.8666666666666667</v>
      </c>
    </row>
    <row r="16" spans="1:14" x14ac:dyDescent="0.25">
      <c r="A16" t="s">
        <v>10</v>
      </c>
      <c r="B16">
        <v>87</v>
      </c>
      <c r="C16">
        <v>13</v>
      </c>
      <c r="D16">
        <f t="shared" si="0"/>
        <v>0.87</v>
      </c>
      <c r="F16" t="s">
        <v>32</v>
      </c>
      <c r="G16">
        <v>65</v>
      </c>
      <c r="H16">
        <v>14</v>
      </c>
      <c r="I16">
        <f t="shared" si="1"/>
        <v>0.82278481012658233</v>
      </c>
      <c r="K16" t="s">
        <v>85</v>
      </c>
      <c r="L16">
        <v>79</v>
      </c>
      <c r="M16">
        <v>16</v>
      </c>
      <c r="N16">
        <f t="shared" si="2"/>
        <v>0.83157894736842108</v>
      </c>
    </row>
    <row r="17" spans="1:14" x14ac:dyDescent="0.25">
      <c r="A17" t="s">
        <v>11</v>
      </c>
      <c r="B17">
        <v>82</v>
      </c>
      <c r="C17">
        <v>17</v>
      </c>
      <c r="D17">
        <f t="shared" si="0"/>
        <v>0.82828282828282829</v>
      </c>
      <c r="F17" t="s">
        <v>33</v>
      </c>
      <c r="G17">
        <v>79</v>
      </c>
      <c r="H17">
        <v>14</v>
      </c>
      <c r="I17">
        <f t="shared" si="1"/>
        <v>0.84946236559139787</v>
      </c>
      <c r="K17" t="s">
        <v>86</v>
      </c>
      <c r="L17">
        <f>SUM(L2:L16)</f>
        <v>1228</v>
      </c>
      <c r="M17">
        <f>SUM(M2:M16)</f>
        <v>187</v>
      </c>
      <c r="N17">
        <f t="shared" si="2"/>
        <v>0.86784452296819792</v>
      </c>
    </row>
    <row r="18" spans="1:14" x14ac:dyDescent="0.25">
      <c r="A18" t="s">
        <v>12</v>
      </c>
      <c r="B18">
        <f>SUM(B2:B17)</f>
        <v>1311</v>
      </c>
      <c r="C18">
        <f>SUM(C2:C17)</f>
        <v>195</v>
      </c>
      <c r="D18">
        <f t="shared" si="0"/>
        <v>0.87051792828685259</v>
      </c>
      <c r="F18" t="s">
        <v>34</v>
      </c>
      <c r="G18">
        <f>SUM(G2:G17)</f>
        <v>1300</v>
      </c>
      <c r="H18">
        <f>SUM(H2:H17)</f>
        <v>196</v>
      </c>
      <c r="I18">
        <f t="shared" si="1"/>
        <v>0.86898395721925137</v>
      </c>
    </row>
    <row r="20" spans="1:14" x14ac:dyDescent="0.25">
      <c r="A20" s="1" t="s">
        <v>0</v>
      </c>
      <c r="B20" s="1" t="s">
        <v>35</v>
      </c>
      <c r="C20" s="1" t="s">
        <v>36</v>
      </c>
      <c r="D20" s="1" t="s">
        <v>37</v>
      </c>
      <c r="F20" s="1" t="s">
        <v>0</v>
      </c>
      <c r="G20" s="1" t="s">
        <v>35</v>
      </c>
      <c r="H20" s="1" t="s">
        <v>36</v>
      </c>
      <c r="I20" s="1" t="s">
        <v>37</v>
      </c>
    </row>
    <row r="21" spans="1:14" x14ac:dyDescent="0.25">
      <c r="A21" t="s">
        <v>38</v>
      </c>
      <c r="B21">
        <v>109</v>
      </c>
      <c r="C21">
        <v>23</v>
      </c>
      <c r="D21">
        <f>B21/(B21+C21)</f>
        <v>0.8257575757575758</v>
      </c>
      <c r="F21" t="s">
        <v>54</v>
      </c>
      <c r="G21">
        <v>77</v>
      </c>
      <c r="H21">
        <v>18</v>
      </c>
      <c r="I21">
        <f>G21/(G21+H21)</f>
        <v>0.81052631578947365</v>
      </c>
    </row>
    <row r="22" spans="1:14" x14ac:dyDescent="0.25">
      <c r="A22" t="s">
        <v>69</v>
      </c>
      <c r="B22">
        <v>80</v>
      </c>
      <c r="C22">
        <v>10</v>
      </c>
      <c r="D22">
        <f t="shared" ref="D22:D37" si="3">B22/(B22+C22)</f>
        <v>0.88888888888888884</v>
      </c>
      <c r="F22" t="s">
        <v>55</v>
      </c>
      <c r="G22">
        <v>73</v>
      </c>
      <c r="H22">
        <v>7</v>
      </c>
      <c r="I22">
        <f t="shared" ref="I22:I35" si="4">G22/(G22+H22)</f>
        <v>0.91249999999999998</v>
      </c>
    </row>
    <row r="23" spans="1:14" x14ac:dyDescent="0.25">
      <c r="A23" t="s">
        <v>39</v>
      </c>
      <c r="B23">
        <v>90</v>
      </c>
      <c r="C23">
        <v>11</v>
      </c>
      <c r="D23">
        <f t="shared" si="3"/>
        <v>0.8910891089108911</v>
      </c>
      <c r="F23" t="s">
        <v>56</v>
      </c>
      <c r="G23">
        <v>85</v>
      </c>
      <c r="H23">
        <v>19</v>
      </c>
      <c r="I23">
        <f t="shared" si="4"/>
        <v>0.81730769230769229</v>
      </c>
    </row>
    <row r="24" spans="1:14" x14ac:dyDescent="0.25">
      <c r="A24" t="s">
        <v>40</v>
      </c>
      <c r="B24">
        <v>70</v>
      </c>
      <c r="C24">
        <v>17</v>
      </c>
      <c r="D24">
        <f t="shared" si="3"/>
        <v>0.8045977011494253</v>
      </c>
      <c r="F24" t="s">
        <v>57</v>
      </c>
      <c r="G24">
        <v>66</v>
      </c>
      <c r="H24">
        <v>12</v>
      </c>
      <c r="I24">
        <f t="shared" si="4"/>
        <v>0.84615384615384615</v>
      </c>
    </row>
    <row r="25" spans="1:14" x14ac:dyDescent="0.25">
      <c r="A25" t="s">
        <v>41</v>
      </c>
      <c r="B25">
        <v>77</v>
      </c>
      <c r="C25">
        <v>19</v>
      </c>
      <c r="D25">
        <f t="shared" si="3"/>
        <v>0.80208333333333337</v>
      </c>
      <c r="F25" t="s">
        <v>58</v>
      </c>
      <c r="G25">
        <v>72</v>
      </c>
      <c r="H25">
        <v>10</v>
      </c>
      <c r="I25">
        <f t="shared" si="4"/>
        <v>0.87804878048780488</v>
      </c>
    </row>
    <row r="26" spans="1:14" x14ac:dyDescent="0.25">
      <c r="A26" t="s">
        <v>43</v>
      </c>
      <c r="B26">
        <v>83</v>
      </c>
      <c r="C26">
        <v>17</v>
      </c>
      <c r="D26">
        <f t="shared" si="3"/>
        <v>0.83</v>
      </c>
      <c r="F26" t="s">
        <v>59</v>
      </c>
      <c r="G26">
        <v>81</v>
      </c>
      <c r="H26">
        <v>14</v>
      </c>
      <c r="I26">
        <f t="shared" si="4"/>
        <v>0.85263157894736841</v>
      </c>
    </row>
    <row r="27" spans="1:14" x14ac:dyDescent="0.25">
      <c r="A27" t="s">
        <v>42</v>
      </c>
      <c r="B27">
        <v>84</v>
      </c>
      <c r="C27">
        <v>21</v>
      </c>
      <c r="D27">
        <f t="shared" si="3"/>
        <v>0.8</v>
      </c>
      <c r="F27" t="s">
        <v>60</v>
      </c>
      <c r="G27">
        <v>103</v>
      </c>
      <c r="H27">
        <v>10</v>
      </c>
      <c r="I27">
        <f t="shared" si="4"/>
        <v>0.91150442477876104</v>
      </c>
    </row>
    <row r="28" spans="1:14" x14ac:dyDescent="0.25">
      <c r="A28" t="s">
        <v>44</v>
      </c>
      <c r="B28">
        <v>94</v>
      </c>
      <c r="C28">
        <v>18</v>
      </c>
      <c r="D28">
        <f t="shared" si="3"/>
        <v>0.8392857142857143</v>
      </c>
      <c r="F28" t="s">
        <v>61</v>
      </c>
      <c r="G28">
        <v>79</v>
      </c>
      <c r="H28">
        <v>12</v>
      </c>
      <c r="I28">
        <f t="shared" si="4"/>
        <v>0.86813186813186816</v>
      </c>
    </row>
    <row r="29" spans="1:14" x14ac:dyDescent="0.25">
      <c r="A29" t="s">
        <v>45</v>
      </c>
      <c r="B29">
        <v>105</v>
      </c>
      <c r="C29">
        <v>9</v>
      </c>
      <c r="D29">
        <f t="shared" si="3"/>
        <v>0.92105263157894735</v>
      </c>
      <c r="F29" t="s">
        <v>62</v>
      </c>
      <c r="G29">
        <v>75</v>
      </c>
      <c r="H29">
        <v>5</v>
      </c>
      <c r="I29">
        <f t="shared" si="4"/>
        <v>0.9375</v>
      </c>
    </row>
    <row r="30" spans="1:14" x14ac:dyDescent="0.25">
      <c r="A30" t="s">
        <v>46</v>
      </c>
      <c r="B30">
        <v>73</v>
      </c>
      <c r="C30">
        <v>6</v>
      </c>
      <c r="D30">
        <f t="shared" si="3"/>
        <v>0.92405063291139244</v>
      </c>
      <c r="F30" t="s">
        <v>63</v>
      </c>
      <c r="G30">
        <v>85</v>
      </c>
      <c r="H30">
        <v>6</v>
      </c>
      <c r="I30">
        <f t="shared" si="4"/>
        <v>0.93406593406593408</v>
      </c>
    </row>
    <row r="31" spans="1:14" x14ac:dyDescent="0.25">
      <c r="A31" t="s">
        <v>47</v>
      </c>
      <c r="B31">
        <v>76</v>
      </c>
      <c r="C31">
        <v>16</v>
      </c>
      <c r="D31">
        <f t="shared" si="3"/>
        <v>0.82608695652173914</v>
      </c>
      <c r="F31" t="s">
        <v>64</v>
      </c>
      <c r="G31">
        <v>99</v>
      </c>
      <c r="H31">
        <v>14</v>
      </c>
      <c r="I31">
        <f t="shared" si="4"/>
        <v>0.87610619469026552</v>
      </c>
    </row>
    <row r="32" spans="1:14" x14ac:dyDescent="0.25">
      <c r="A32" t="s">
        <v>48</v>
      </c>
      <c r="B32">
        <v>70</v>
      </c>
      <c r="C32">
        <v>16</v>
      </c>
      <c r="D32">
        <f t="shared" si="3"/>
        <v>0.81395348837209303</v>
      </c>
      <c r="F32" t="s">
        <v>70</v>
      </c>
      <c r="G32">
        <v>74</v>
      </c>
      <c r="H32">
        <v>2</v>
      </c>
      <c r="I32">
        <f>G32/(G32+H32)</f>
        <v>0.97368421052631582</v>
      </c>
    </row>
    <row r="33" spans="1:9" x14ac:dyDescent="0.25">
      <c r="A33" t="s">
        <v>49</v>
      </c>
      <c r="B33">
        <v>83</v>
      </c>
      <c r="C33">
        <v>14</v>
      </c>
      <c r="D33">
        <f t="shared" si="3"/>
        <v>0.85567010309278346</v>
      </c>
      <c r="F33" t="s">
        <v>65</v>
      </c>
      <c r="G33">
        <v>78</v>
      </c>
      <c r="H33">
        <v>6</v>
      </c>
      <c r="I33">
        <f>G33/(G33+H33)</f>
        <v>0.9285714285714286</v>
      </c>
    </row>
    <row r="34" spans="1:9" x14ac:dyDescent="0.25">
      <c r="A34" t="s">
        <v>50</v>
      </c>
      <c r="B34">
        <v>92</v>
      </c>
      <c r="C34">
        <v>10</v>
      </c>
      <c r="D34">
        <f t="shared" si="3"/>
        <v>0.90196078431372551</v>
      </c>
      <c r="F34" t="s">
        <v>66</v>
      </c>
      <c r="G34">
        <v>65</v>
      </c>
      <c r="H34">
        <v>14</v>
      </c>
      <c r="I34">
        <f>G34/(G34+H34)</f>
        <v>0.82278481012658233</v>
      </c>
    </row>
    <row r="35" spans="1:9" x14ac:dyDescent="0.25">
      <c r="A35" t="s">
        <v>51</v>
      </c>
      <c r="B35">
        <v>64</v>
      </c>
      <c r="C35">
        <v>10</v>
      </c>
      <c r="D35">
        <f t="shared" si="3"/>
        <v>0.86486486486486491</v>
      </c>
      <c r="F35" t="s">
        <v>67</v>
      </c>
      <c r="G35">
        <v>70</v>
      </c>
      <c r="H35">
        <v>12</v>
      </c>
      <c r="I35">
        <f>G35/(G35+H35)</f>
        <v>0.85365853658536583</v>
      </c>
    </row>
    <row r="36" spans="1:9" x14ac:dyDescent="0.25">
      <c r="A36" t="s">
        <v>52</v>
      </c>
      <c r="B36">
        <v>86</v>
      </c>
      <c r="C36">
        <v>22</v>
      </c>
      <c r="D36">
        <f t="shared" si="3"/>
        <v>0.79629629629629628</v>
      </c>
      <c r="F36" t="s">
        <v>68</v>
      </c>
      <c r="G36">
        <f>SUM(G21:G35)</f>
        <v>1182</v>
      </c>
      <c r="H36">
        <f>SUM(H21:H35)</f>
        <v>161</v>
      </c>
      <c r="I36">
        <f>G36/(G36+H36)</f>
        <v>0.88011913626209981</v>
      </c>
    </row>
    <row r="37" spans="1:9" x14ac:dyDescent="0.25">
      <c r="A37" t="s">
        <v>53</v>
      </c>
      <c r="B37">
        <f>SUM(B21:B36)</f>
        <v>1336</v>
      </c>
      <c r="C37">
        <f>SUM(C21:C36)</f>
        <v>239</v>
      </c>
      <c r="D37">
        <f t="shared" si="3"/>
        <v>0.84825396825396826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Bhalla</dc:creator>
  <cp:lastModifiedBy>Arjun Bhalla</cp:lastModifiedBy>
  <dcterms:created xsi:type="dcterms:W3CDTF">2018-10-21T21:53:40Z</dcterms:created>
  <dcterms:modified xsi:type="dcterms:W3CDTF">2018-10-25T20:02:02Z</dcterms:modified>
</cp:coreProperties>
</file>