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53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74" i="1" l="1"/>
  <c r="N74" i="1"/>
  <c r="P74" i="1" s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6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41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1" i="1"/>
  <c r="K41" i="1"/>
  <c r="C76" i="1"/>
  <c r="B76" i="1"/>
  <c r="D76" i="1" s="1"/>
  <c r="I75" i="1"/>
  <c r="H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I57" i="1"/>
  <c r="H57" i="1"/>
  <c r="C57" i="1"/>
  <c r="B57" i="1"/>
  <c r="O56" i="1"/>
  <c r="N56" i="1"/>
  <c r="J56" i="1"/>
  <c r="D56" i="1"/>
  <c r="P55" i="1"/>
  <c r="J55" i="1"/>
  <c r="D55" i="1"/>
  <c r="P54" i="1"/>
  <c r="J54" i="1"/>
  <c r="D54" i="1"/>
  <c r="P53" i="1"/>
  <c r="J53" i="1"/>
  <c r="D53" i="1"/>
  <c r="P52" i="1"/>
  <c r="J52" i="1"/>
  <c r="D52" i="1"/>
  <c r="P51" i="1"/>
  <c r="J51" i="1"/>
  <c r="D51" i="1"/>
  <c r="P50" i="1"/>
  <c r="J50" i="1"/>
  <c r="D50" i="1"/>
  <c r="P49" i="1"/>
  <c r="J49" i="1"/>
  <c r="D49" i="1"/>
  <c r="P48" i="1"/>
  <c r="J48" i="1"/>
  <c r="D48" i="1"/>
  <c r="P47" i="1"/>
  <c r="J47" i="1"/>
  <c r="D47" i="1"/>
  <c r="P46" i="1"/>
  <c r="J46" i="1"/>
  <c r="D46" i="1"/>
  <c r="P45" i="1"/>
  <c r="J45" i="1"/>
  <c r="D45" i="1"/>
  <c r="P44" i="1"/>
  <c r="J44" i="1"/>
  <c r="D44" i="1"/>
  <c r="P43" i="1"/>
  <c r="J43" i="1"/>
  <c r="D43" i="1"/>
  <c r="P42" i="1"/>
  <c r="J42" i="1"/>
  <c r="D42" i="1"/>
  <c r="P41" i="1"/>
  <c r="J41" i="1"/>
  <c r="D41" i="1"/>
  <c r="J75" i="1" l="1"/>
  <c r="J57" i="1"/>
  <c r="D57" i="1"/>
  <c r="P56" i="1"/>
  <c r="O17" i="1"/>
  <c r="N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J32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21" i="1"/>
  <c r="I36" i="1"/>
  <c r="H36" i="1"/>
  <c r="J36" i="1" s="1"/>
  <c r="C37" i="1"/>
  <c r="B3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1" i="1"/>
  <c r="I18" i="1"/>
  <c r="H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18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P17" i="1" l="1"/>
  <c r="D37" i="1"/>
  <c r="J18" i="1"/>
  <c r="D18" i="1"/>
</calcChain>
</file>

<file path=xl/sharedStrings.xml><?xml version="1.0" encoding="utf-8"?>
<sst xmlns="http://schemas.openxmlformats.org/spreadsheetml/2006/main" count="230" uniqueCount="104">
  <si>
    <t>GAME RECAP ARTICLE</t>
  </si>
  <si>
    <t>090918_buccaneers_saints</t>
  </si>
  <si>
    <t>090918_chiefs_chargers</t>
  </si>
  <si>
    <t>090918_cowboys_panthers</t>
  </si>
  <si>
    <t>090918_jaguars_giants</t>
  </si>
  <si>
    <t>090918_redskins_cardinals</t>
  </si>
  <si>
    <t>090918_seahawks_broncos</t>
  </si>
  <si>
    <t>090918_steelers_browns</t>
  </si>
  <si>
    <t>090918_texans_patriots</t>
  </si>
  <si>
    <t>090918_titans_dolphins</t>
  </si>
  <si>
    <t>090918_jets_lions</t>
  </si>
  <si>
    <t>090918_rams_raiders</t>
  </si>
  <si>
    <t>WEEK 1 (SEEN DATA)</t>
  </si>
  <si>
    <t>090618_falcons_eagles</t>
  </si>
  <si>
    <t>090918_49ers_vikings</t>
  </si>
  <si>
    <t>090919_bears_packers</t>
  </si>
  <si>
    <t>090918_bengals_colts</t>
  </si>
  <si>
    <t>090918_bills_ravens</t>
  </si>
  <si>
    <t>091318_ravens_bengals</t>
  </si>
  <si>
    <t>091618_browns_saints</t>
  </si>
  <si>
    <t>091618_cardinals_rams</t>
  </si>
  <si>
    <t>091618_chargers_bills</t>
  </si>
  <si>
    <t>091618_chiefs_steelers</t>
  </si>
  <si>
    <t>091618_colts_redskins</t>
  </si>
  <si>
    <t>091618_dolphins_jets</t>
  </si>
  <si>
    <t>091618_eagles_buccaneers</t>
  </si>
  <si>
    <t>091618_giants_cowboys</t>
  </si>
  <si>
    <t>091618_lions_49ers</t>
  </si>
  <si>
    <t>091618_panthers_falcons</t>
  </si>
  <si>
    <t>091618_patriots_jaguars</t>
  </si>
  <si>
    <t>091618_raiders_broncos</t>
  </si>
  <si>
    <t>091618_texans_titans</t>
  </si>
  <si>
    <t>091618_vikings_packers</t>
  </si>
  <si>
    <t>091718_seahawks_bears</t>
  </si>
  <si>
    <t>WEEK 2 (SEEN DATA)</t>
  </si>
  <si>
    <t>COR</t>
  </si>
  <si>
    <t>INC</t>
  </si>
  <si>
    <t>ACC</t>
  </si>
  <si>
    <t>092018_jets_browns</t>
  </si>
  <si>
    <t>092318_bears_cardinals</t>
  </si>
  <si>
    <t>092318_bengals_panthers</t>
  </si>
  <si>
    <t>092318_bills_vikings</t>
  </si>
  <si>
    <t>092318_chargers_rams</t>
  </si>
  <si>
    <t>092318_broncos_ravens</t>
  </si>
  <si>
    <t>092318_colts_eagles</t>
  </si>
  <si>
    <t>092318_cowboys_seahawks</t>
  </si>
  <si>
    <t>092318_giants_texans</t>
  </si>
  <si>
    <t>092318_packers_redskins</t>
  </si>
  <si>
    <t>092318_patriots_lions</t>
  </si>
  <si>
    <t>092318_raiders_dolphins</t>
  </si>
  <si>
    <t>092318_saints_falcons</t>
  </si>
  <si>
    <t>092318_titans_jaguars</t>
  </si>
  <si>
    <t>092418_steelers_buccaneers</t>
  </si>
  <si>
    <t>WEEK 3 (SEEN DATA)</t>
  </si>
  <si>
    <t>092718_vikings_rams</t>
  </si>
  <si>
    <t>093018_49ers_chargers</t>
  </si>
  <si>
    <t>093018_bengals_falcons</t>
  </si>
  <si>
    <t>093018_bills_packers</t>
  </si>
  <si>
    <t>093018_browns_raiders</t>
  </si>
  <si>
    <t>093018_buccaneers_bears</t>
  </si>
  <si>
    <t>093018_dolphins_patriots</t>
  </si>
  <si>
    <t>093018_eagles_titans</t>
  </si>
  <si>
    <t>093018_jets_jaguars</t>
  </si>
  <si>
    <t>093018_lions_cowboys</t>
  </si>
  <si>
    <t>093018_ravens_steelers</t>
  </si>
  <si>
    <t>093018_seahawks_cardinals</t>
  </si>
  <si>
    <t>093018_texans_colts</t>
  </si>
  <si>
    <t>100118_chiefs_broncos</t>
  </si>
  <si>
    <t>WEEK 4 (SEEN DATA)</t>
  </si>
  <si>
    <t>092318_49ers_chiefs</t>
  </si>
  <si>
    <t>093018_saints_giants</t>
  </si>
  <si>
    <t>100418_colts_patriots</t>
  </si>
  <si>
    <t>100718_broncos_jets</t>
  </si>
  <si>
    <t>100718_cardinals_49ers</t>
  </si>
  <si>
    <t>100718_cowboys_texans</t>
  </si>
  <si>
    <t>100718_dolphins_bengals</t>
  </si>
  <si>
    <t>100718_falcons_steelers</t>
  </si>
  <si>
    <t>100718_giants_panthers</t>
  </si>
  <si>
    <t>100718_jaguars_chiefs</t>
  </si>
  <si>
    <t>100718_packers_lions</t>
  </si>
  <si>
    <t>100718_raiders_chargers</t>
  </si>
  <si>
    <t>100718_rams_seahawks</t>
  </si>
  <si>
    <t>100718_ravens_browns</t>
  </si>
  <si>
    <t>100718_titans_bills</t>
  </si>
  <si>
    <t>100718_vikings_eagles</t>
  </si>
  <si>
    <t>100718_redskins_saints</t>
  </si>
  <si>
    <t>WEEK 5 (UNSEEN DATA)</t>
  </si>
  <si>
    <t>WEEK 5 (SEEN DATA)</t>
  </si>
  <si>
    <t>Δ</t>
  </si>
  <si>
    <t>101118_eagles_giants</t>
  </si>
  <si>
    <t>101418_bears_dolphins</t>
  </si>
  <si>
    <t>101418_bills_texans</t>
  </si>
  <si>
    <t>101418_buccaneers_falcons</t>
  </si>
  <si>
    <t>101418_cardinals_vikings</t>
  </si>
  <si>
    <t>101418_chargers_browns</t>
  </si>
  <si>
    <t>101418_chiefs_patriots</t>
  </si>
  <si>
    <t>101418-colts_jets</t>
  </si>
  <si>
    <t>101418_jaguars_cowboys</t>
  </si>
  <si>
    <t>101418_panthers_redskins</t>
  </si>
  <si>
    <t>101418_rams_broncos</t>
  </si>
  <si>
    <t>101418_ravens_titans</t>
  </si>
  <si>
    <t>101418_seahawks_browns</t>
  </si>
  <si>
    <t>101518_49ers_packers</t>
  </si>
  <si>
    <t>WEEK 6 (UNSEEN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</si>
</sst>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F48" workbookViewId="0">
      <selection activeCell="O74" sqref="O74"/>
    </sheetView>
  </sheetViews>
  <sheetFormatPr defaultRowHeight="15" x14ac:dyDescent="0.25"/>
  <cols>
    <col min="1" max="1" width="26.7109375" customWidth="1"/>
    <col min="2" max="2" width="6.140625" customWidth="1"/>
    <col min="3" max="3" width="5.5703125" customWidth="1"/>
    <col min="4" max="4" width="7.28515625" customWidth="1"/>
    <col min="5" max="5" width="7.42578125" customWidth="1"/>
    <col min="6" max="6" width="9.28515625" customWidth="1"/>
    <col min="7" max="7" width="25.42578125" customWidth="1"/>
    <col min="8" max="8" width="6" customWidth="1"/>
    <col min="9" max="11" width="7.5703125" customWidth="1"/>
    <col min="12" max="12" width="7.7109375" customWidth="1"/>
    <col min="13" max="13" width="25.28515625" customWidth="1"/>
    <col min="14" max="14" width="7.28515625" customWidth="1"/>
    <col min="15" max="15" width="7.5703125" customWidth="1"/>
    <col min="16" max="17" width="7.28515625" customWidth="1"/>
  </cols>
  <sheetData>
    <row r="1" spans="1:16" s="1" customFormat="1" x14ac:dyDescent="0.25">
      <c r="A1" s="1" t="s">
        <v>0</v>
      </c>
      <c r="B1" s="1" t="s">
        <v>35</v>
      </c>
      <c r="C1" s="1" t="s">
        <v>36</v>
      </c>
      <c r="D1" s="1" t="s">
        <v>37</v>
      </c>
      <c r="G1" s="1" t="s">
        <v>0</v>
      </c>
      <c r="H1" s="1" t="s">
        <v>35</v>
      </c>
      <c r="I1" s="1" t="s">
        <v>36</v>
      </c>
      <c r="J1" s="1" t="s">
        <v>37</v>
      </c>
      <c r="M1" s="1" t="s">
        <v>0</v>
      </c>
      <c r="N1" s="1" t="s">
        <v>35</v>
      </c>
      <c r="O1" s="1" t="s">
        <v>36</v>
      </c>
      <c r="P1" s="1" t="s">
        <v>37</v>
      </c>
    </row>
    <row r="2" spans="1:16" x14ac:dyDescent="0.25">
      <c r="A2" t="s">
        <v>13</v>
      </c>
      <c r="B2">
        <v>96</v>
      </c>
      <c r="C2">
        <v>20</v>
      </c>
      <c r="D2">
        <f>B2/(B2+C2)</f>
        <v>0.82758620689655171</v>
      </c>
      <c r="G2" t="s">
        <v>18</v>
      </c>
      <c r="H2">
        <v>88</v>
      </c>
      <c r="I2">
        <v>7</v>
      </c>
      <c r="J2">
        <f>H2/(H2+I2)</f>
        <v>0.9263157894736842</v>
      </c>
      <c r="M2" t="s">
        <v>71</v>
      </c>
      <c r="N2">
        <v>95</v>
      </c>
      <c r="O2">
        <v>10</v>
      </c>
      <c r="P2">
        <f>N2/(N2+O2)</f>
        <v>0.90476190476190477</v>
      </c>
    </row>
    <row r="3" spans="1:16" x14ac:dyDescent="0.25">
      <c r="A3" t="s">
        <v>14</v>
      </c>
      <c r="B3">
        <v>88</v>
      </c>
      <c r="C3">
        <v>5</v>
      </c>
      <c r="D3">
        <f t="shared" ref="D3:D18" si="0">B3/(B3+C3)</f>
        <v>0.94623655913978499</v>
      </c>
      <c r="G3" t="s">
        <v>19</v>
      </c>
      <c r="H3">
        <v>74</v>
      </c>
      <c r="I3">
        <v>5</v>
      </c>
      <c r="J3">
        <f t="shared" ref="J3:J18" si="1">H3/(H3+I3)</f>
        <v>0.93670886075949367</v>
      </c>
      <c r="M3" t="s">
        <v>72</v>
      </c>
      <c r="N3">
        <v>102</v>
      </c>
      <c r="O3">
        <v>11</v>
      </c>
      <c r="P3">
        <f t="shared" ref="P3:P17" si="2">N3/(N3+O3)</f>
        <v>0.90265486725663713</v>
      </c>
    </row>
    <row r="4" spans="1:16" x14ac:dyDescent="0.25">
      <c r="A4" t="s">
        <v>15</v>
      </c>
      <c r="B4">
        <v>76</v>
      </c>
      <c r="C4">
        <v>22</v>
      </c>
      <c r="D4">
        <f t="shared" si="0"/>
        <v>0.77551020408163263</v>
      </c>
      <c r="G4" t="s">
        <v>20</v>
      </c>
      <c r="H4">
        <v>72</v>
      </c>
      <c r="I4">
        <v>9</v>
      </c>
      <c r="J4">
        <f t="shared" si="1"/>
        <v>0.88888888888888884</v>
      </c>
      <c r="M4" t="s">
        <v>73</v>
      </c>
      <c r="N4">
        <v>68</v>
      </c>
      <c r="O4">
        <v>6</v>
      </c>
      <c r="P4">
        <f t="shared" si="2"/>
        <v>0.91891891891891897</v>
      </c>
    </row>
    <row r="5" spans="1:16" x14ac:dyDescent="0.25">
      <c r="A5" t="s">
        <v>16</v>
      </c>
      <c r="B5">
        <v>90</v>
      </c>
      <c r="C5">
        <v>7</v>
      </c>
      <c r="D5">
        <f t="shared" si="0"/>
        <v>0.92783505154639179</v>
      </c>
      <c r="G5" t="s">
        <v>21</v>
      </c>
      <c r="H5">
        <v>85</v>
      </c>
      <c r="I5">
        <v>20</v>
      </c>
      <c r="J5">
        <f t="shared" si="1"/>
        <v>0.80952380952380953</v>
      </c>
      <c r="M5" t="s">
        <v>74</v>
      </c>
      <c r="N5">
        <v>87</v>
      </c>
      <c r="O5">
        <v>9</v>
      </c>
      <c r="P5">
        <f t="shared" si="2"/>
        <v>0.90625</v>
      </c>
    </row>
    <row r="6" spans="1:16" x14ac:dyDescent="0.25">
      <c r="A6" t="s">
        <v>17</v>
      </c>
      <c r="B6">
        <v>84</v>
      </c>
      <c r="C6">
        <v>7</v>
      </c>
      <c r="D6">
        <f t="shared" si="0"/>
        <v>0.92307692307692313</v>
      </c>
      <c r="G6" t="s">
        <v>22</v>
      </c>
      <c r="H6">
        <v>81</v>
      </c>
      <c r="I6">
        <v>12</v>
      </c>
      <c r="J6">
        <f t="shared" si="1"/>
        <v>0.87096774193548387</v>
      </c>
      <c r="M6" t="s">
        <v>75</v>
      </c>
      <c r="N6">
        <v>90</v>
      </c>
      <c r="O6">
        <v>9</v>
      </c>
      <c r="P6">
        <f t="shared" si="2"/>
        <v>0.90909090909090906</v>
      </c>
    </row>
    <row r="7" spans="1:16" x14ac:dyDescent="0.25">
      <c r="A7" t="s">
        <v>1</v>
      </c>
      <c r="B7">
        <v>79</v>
      </c>
      <c r="C7">
        <v>12</v>
      </c>
      <c r="D7">
        <f t="shared" si="0"/>
        <v>0.86813186813186816</v>
      </c>
      <c r="G7" t="s">
        <v>23</v>
      </c>
      <c r="H7">
        <v>54</v>
      </c>
      <c r="I7">
        <v>10</v>
      </c>
      <c r="J7">
        <f t="shared" si="1"/>
        <v>0.84375</v>
      </c>
      <c r="M7" t="s">
        <v>76</v>
      </c>
      <c r="N7">
        <v>76</v>
      </c>
      <c r="O7">
        <v>11</v>
      </c>
      <c r="P7">
        <f t="shared" si="2"/>
        <v>0.87356321839080464</v>
      </c>
    </row>
    <row r="8" spans="1:16" x14ac:dyDescent="0.25">
      <c r="A8" t="s">
        <v>2</v>
      </c>
      <c r="B8">
        <v>94</v>
      </c>
      <c r="C8">
        <v>8</v>
      </c>
      <c r="D8">
        <f t="shared" si="0"/>
        <v>0.92156862745098034</v>
      </c>
      <c r="G8" t="s">
        <v>24</v>
      </c>
      <c r="H8">
        <v>116</v>
      </c>
      <c r="I8">
        <v>17</v>
      </c>
      <c r="J8">
        <f t="shared" si="1"/>
        <v>0.8721804511278195</v>
      </c>
      <c r="M8" t="s">
        <v>77</v>
      </c>
      <c r="N8">
        <v>65</v>
      </c>
      <c r="O8">
        <v>14</v>
      </c>
      <c r="P8">
        <f t="shared" si="2"/>
        <v>0.82278481012658233</v>
      </c>
    </row>
    <row r="9" spans="1:16" x14ac:dyDescent="0.25">
      <c r="A9" t="s">
        <v>3</v>
      </c>
      <c r="B9">
        <v>80</v>
      </c>
      <c r="C9">
        <v>19</v>
      </c>
      <c r="D9">
        <f t="shared" si="0"/>
        <v>0.80808080808080807</v>
      </c>
      <c r="G9" t="s">
        <v>25</v>
      </c>
      <c r="H9">
        <v>82</v>
      </c>
      <c r="I9">
        <v>10</v>
      </c>
      <c r="J9">
        <f t="shared" si="1"/>
        <v>0.89130434782608692</v>
      </c>
      <c r="M9" t="s">
        <v>78</v>
      </c>
      <c r="N9">
        <v>74</v>
      </c>
      <c r="O9">
        <v>14</v>
      </c>
      <c r="P9">
        <f t="shared" si="2"/>
        <v>0.84090909090909094</v>
      </c>
    </row>
    <row r="10" spans="1:16" x14ac:dyDescent="0.25">
      <c r="A10" t="s">
        <v>4</v>
      </c>
      <c r="B10">
        <v>64</v>
      </c>
      <c r="C10">
        <v>12</v>
      </c>
      <c r="D10">
        <f t="shared" si="0"/>
        <v>0.84210526315789469</v>
      </c>
      <c r="G10" t="s">
        <v>26</v>
      </c>
      <c r="H10">
        <v>95</v>
      </c>
      <c r="I10">
        <v>12</v>
      </c>
      <c r="J10">
        <f t="shared" si="1"/>
        <v>0.88785046728971961</v>
      </c>
      <c r="M10" t="s">
        <v>79</v>
      </c>
      <c r="N10">
        <v>71</v>
      </c>
      <c r="O10">
        <v>9</v>
      </c>
      <c r="P10">
        <f t="shared" si="2"/>
        <v>0.88749999999999996</v>
      </c>
    </row>
    <row r="11" spans="1:16" x14ac:dyDescent="0.25">
      <c r="A11" t="s">
        <v>5</v>
      </c>
      <c r="B11">
        <v>84</v>
      </c>
      <c r="C11">
        <v>8</v>
      </c>
      <c r="D11">
        <f t="shared" si="0"/>
        <v>0.91304347826086951</v>
      </c>
      <c r="G11" t="s">
        <v>27</v>
      </c>
      <c r="H11">
        <v>84</v>
      </c>
      <c r="I11">
        <v>6</v>
      </c>
      <c r="J11">
        <f t="shared" si="1"/>
        <v>0.93333333333333335</v>
      </c>
      <c r="M11" t="s">
        <v>80</v>
      </c>
      <c r="N11">
        <v>70</v>
      </c>
      <c r="O11">
        <v>14</v>
      </c>
      <c r="P11">
        <f t="shared" si="2"/>
        <v>0.83333333333333337</v>
      </c>
    </row>
    <row r="12" spans="1:16" x14ac:dyDescent="0.25">
      <c r="A12" t="s">
        <v>6</v>
      </c>
      <c r="B12">
        <v>62</v>
      </c>
      <c r="C12">
        <v>16</v>
      </c>
      <c r="D12">
        <f t="shared" si="0"/>
        <v>0.79487179487179482</v>
      </c>
      <c r="G12" t="s">
        <v>28</v>
      </c>
      <c r="H12">
        <v>84</v>
      </c>
      <c r="I12">
        <v>16</v>
      </c>
      <c r="J12">
        <f t="shared" si="1"/>
        <v>0.84</v>
      </c>
      <c r="M12" t="s">
        <v>81</v>
      </c>
      <c r="N12">
        <v>94</v>
      </c>
      <c r="O12">
        <v>15</v>
      </c>
      <c r="P12">
        <f t="shared" si="2"/>
        <v>0.86238532110091748</v>
      </c>
    </row>
    <row r="13" spans="1:16" x14ac:dyDescent="0.25">
      <c r="A13" t="s">
        <v>7</v>
      </c>
      <c r="B13">
        <v>77</v>
      </c>
      <c r="C13">
        <v>12</v>
      </c>
      <c r="D13">
        <f t="shared" si="0"/>
        <v>0.8651685393258427</v>
      </c>
      <c r="G13" t="s">
        <v>29</v>
      </c>
      <c r="H13">
        <v>86</v>
      </c>
      <c r="I13">
        <v>9</v>
      </c>
      <c r="J13">
        <f t="shared" si="1"/>
        <v>0.90526315789473688</v>
      </c>
      <c r="M13" t="s">
        <v>82</v>
      </c>
      <c r="N13">
        <v>75</v>
      </c>
      <c r="O13">
        <v>15</v>
      </c>
      <c r="P13">
        <f t="shared" si="2"/>
        <v>0.83333333333333337</v>
      </c>
    </row>
    <row r="14" spans="1:16" x14ac:dyDescent="0.25">
      <c r="A14" t="s">
        <v>8</v>
      </c>
      <c r="B14">
        <v>103</v>
      </c>
      <c r="C14">
        <v>7</v>
      </c>
      <c r="D14">
        <f t="shared" si="0"/>
        <v>0.9363636363636364</v>
      </c>
      <c r="G14" t="s">
        <v>30</v>
      </c>
      <c r="H14">
        <v>72</v>
      </c>
      <c r="I14">
        <v>19</v>
      </c>
      <c r="J14">
        <f t="shared" si="1"/>
        <v>0.79120879120879117</v>
      </c>
      <c r="M14" t="s">
        <v>83</v>
      </c>
      <c r="N14">
        <v>91</v>
      </c>
      <c r="O14">
        <v>20</v>
      </c>
      <c r="P14">
        <f t="shared" si="2"/>
        <v>0.81981981981981977</v>
      </c>
    </row>
    <row r="15" spans="1:16" x14ac:dyDescent="0.25">
      <c r="A15" t="s">
        <v>9</v>
      </c>
      <c r="B15">
        <v>65</v>
      </c>
      <c r="C15">
        <v>10</v>
      </c>
      <c r="D15">
        <f t="shared" si="0"/>
        <v>0.8666666666666667</v>
      </c>
      <c r="G15" t="s">
        <v>31</v>
      </c>
      <c r="H15">
        <v>83</v>
      </c>
      <c r="I15">
        <v>16</v>
      </c>
      <c r="J15">
        <f t="shared" si="1"/>
        <v>0.83838383838383834</v>
      </c>
      <c r="M15" t="s">
        <v>84</v>
      </c>
      <c r="N15">
        <v>91</v>
      </c>
      <c r="O15">
        <v>14</v>
      </c>
      <c r="P15">
        <f t="shared" si="2"/>
        <v>0.8666666666666667</v>
      </c>
    </row>
    <row r="16" spans="1:16" x14ac:dyDescent="0.25">
      <c r="A16" t="s">
        <v>10</v>
      </c>
      <c r="B16">
        <v>87</v>
      </c>
      <c r="C16">
        <v>13</v>
      </c>
      <c r="D16">
        <f t="shared" si="0"/>
        <v>0.87</v>
      </c>
      <c r="G16" t="s">
        <v>32</v>
      </c>
      <c r="H16">
        <v>65</v>
      </c>
      <c r="I16">
        <v>14</v>
      </c>
      <c r="J16">
        <f t="shared" si="1"/>
        <v>0.82278481012658233</v>
      </c>
      <c r="M16" t="s">
        <v>85</v>
      </c>
      <c r="N16">
        <v>79</v>
      </c>
      <c r="O16">
        <v>16</v>
      </c>
      <c r="P16">
        <f t="shared" si="2"/>
        <v>0.83157894736842108</v>
      </c>
    </row>
    <row r="17" spans="1:16" x14ac:dyDescent="0.25">
      <c r="A17" t="s">
        <v>11</v>
      </c>
      <c r="B17">
        <v>82</v>
      </c>
      <c r="C17">
        <v>17</v>
      </c>
      <c r="D17">
        <f t="shared" si="0"/>
        <v>0.82828282828282829</v>
      </c>
      <c r="G17" t="s">
        <v>33</v>
      </c>
      <c r="H17">
        <v>79</v>
      </c>
      <c r="I17">
        <v>14</v>
      </c>
      <c r="J17">
        <f t="shared" si="1"/>
        <v>0.84946236559139787</v>
      </c>
      <c r="M17" t="s">
        <v>86</v>
      </c>
      <c r="N17">
        <f>SUM(N2:N16)</f>
        <v>1228</v>
      </c>
      <c r="O17">
        <f>SUM(O2:O16)</f>
        <v>187</v>
      </c>
      <c r="P17">
        <f t="shared" si="2"/>
        <v>0.86784452296819792</v>
      </c>
    </row>
    <row r="18" spans="1:16" x14ac:dyDescent="0.25">
      <c r="A18" t="s">
        <v>12</v>
      </c>
      <c r="B18">
        <f>SUM(B2:B17)</f>
        <v>1311</v>
      </c>
      <c r="C18">
        <f>SUM(C2:C17)</f>
        <v>195</v>
      </c>
      <c r="D18">
        <f t="shared" si="0"/>
        <v>0.87051792828685259</v>
      </c>
      <c r="G18" t="s">
        <v>34</v>
      </c>
      <c r="H18">
        <f>SUM(H2:H17)</f>
        <v>1300</v>
      </c>
      <c r="I18">
        <f>SUM(I2:I17)</f>
        <v>196</v>
      </c>
      <c r="J18">
        <f t="shared" si="1"/>
        <v>0.86898395721925137</v>
      </c>
    </row>
    <row r="20" spans="1:16" x14ac:dyDescent="0.25">
      <c r="A20" s="1" t="s">
        <v>0</v>
      </c>
      <c r="B20" s="1" t="s">
        <v>35</v>
      </c>
      <c r="C20" s="1" t="s">
        <v>36</v>
      </c>
      <c r="D20" s="1" t="s">
        <v>37</v>
      </c>
      <c r="G20" s="1" t="s">
        <v>0</v>
      </c>
      <c r="H20" s="1" t="s">
        <v>35</v>
      </c>
      <c r="I20" s="1" t="s">
        <v>36</v>
      </c>
      <c r="J20" s="1" t="s">
        <v>37</v>
      </c>
    </row>
    <row r="21" spans="1:16" x14ac:dyDescent="0.25">
      <c r="A21" t="s">
        <v>38</v>
      </c>
      <c r="B21">
        <v>109</v>
      </c>
      <c r="C21">
        <v>23</v>
      </c>
      <c r="D21">
        <f>B21/(B21+C21)</f>
        <v>0.8257575757575758</v>
      </c>
      <c r="G21" t="s">
        <v>54</v>
      </c>
      <c r="H21">
        <v>77</v>
      </c>
      <c r="I21">
        <v>18</v>
      </c>
      <c r="J21">
        <f>H21/(H21+I21)</f>
        <v>0.81052631578947365</v>
      </c>
    </row>
    <row r="22" spans="1:16" x14ac:dyDescent="0.25">
      <c r="A22" t="s">
        <v>69</v>
      </c>
      <c r="B22">
        <v>80</v>
      </c>
      <c r="C22">
        <v>10</v>
      </c>
      <c r="D22">
        <f t="shared" ref="D22:D37" si="3">B22/(B22+C22)</f>
        <v>0.88888888888888884</v>
      </c>
      <c r="G22" t="s">
        <v>55</v>
      </c>
      <c r="H22">
        <v>73</v>
      </c>
      <c r="I22">
        <v>7</v>
      </c>
      <c r="J22">
        <f t="shared" ref="J22:J31" si="4">H22/(H22+I22)</f>
        <v>0.91249999999999998</v>
      </c>
    </row>
    <row r="23" spans="1:16" x14ac:dyDescent="0.25">
      <c r="A23" t="s">
        <v>39</v>
      </c>
      <c r="B23">
        <v>90</v>
      </c>
      <c r="C23">
        <v>11</v>
      </c>
      <c r="D23">
        <f t="shared" si="3"/>
        <v>0.8910891089108911</v>
      </c>
      <c r="G23" t="s">
        <v>56</v>
      </c>
      <c r="H23">
        <v>85</v>
      </c>
      <c r="I23">
        <v>19</v>
      </c>
      <c r="J23">
        <f t="shared" si="4"/>
        <v>0.81730769230769229</v>
      </c>
    </row>
    <row r="24" spans="1:16" x14ac:dyDescent="0.25">
      <c r="A24" t="s">
        <v>40</v>
      </c>
      <c r="B24">
        <v>70</v>
      </c>
      <c r="C24">
        <v>17</v>
      </c>
      <c r="D24">
        <f t="shared" si="3"/>
        <v>0.8045977011494253</v>
      </c>
      <c r="G24" t="s">
        <v>57</v>
      </c>
      <c r="H24">
        <v>66</v>
      </c>
      <c r="I24">
        <v>12</v>
      </c>
      <c r="J24">
        <f t="shared" si="4"/>
        <v>0.84615384615384615</v>
      </c>
    </row>
    <row r="25" spans="1:16" x14ac:dyDescent="0.25">
      <c r="A25" t="s">
        <v>41</v>
      </c>
      <c r="B25">
        <v>77</v>
      </c>
      <c r="C25">
        <v>19</v>
      </c>
      <c r="D25">
        <f t="shared" si="3"/>
        <v>0.80208333333333337</v>
      </c>
      <c r="G25" t="s">
        <v>58</v>
      </c>
      <c r="H25">
        <v>72</v>
      </c>
      <c r="I25">
        <v>10</v>
      </c>
      <c r="J25">
        <f t="shared" si="4"/>
        <v>0.87804878048780488</v>
      </c>
    </row>
    <row r="26" spans="1:16" x14ac:dyDescent="0.25">
      <c r="A26" t="s">
        <v>43</v>
      </c>
      <c r="B26">
        <v>83</v>
      </c>
      <c r="C26">
        <v>17</v>
      </c>
      <c r="D26">
        <f t="shared" si="3"/>
        <v>0.83</v>
      </c>
      <c r="G26" t="s">
        <v>59</v>
      </c>
      <c r="H26">
        <v>81</v>
      </c>
      <c r="I26">
        <v>14</v>
      </c>
      <c r="J26">
        <f t="shared" si="4"/>
        <v>0.85263157894736841</v>
      </c>
    </row>
    <row r="27" spans="1:16" x14ac:dyDescent="0.25">
      <c r="A27" t="s">
        <v>42</v>
      </c>
      <c r="B27">
        <v>84</v>
      </c>
      <c r="C27">
        <v>21</v>
      </c>
      <c r="D27">
        <f t="shared" si="3"/>
        <v>0.8</v>
      </c>
      <c r="G27" t="s">
        <v>60</v>
      </c>
      <c r="H27">
        <v>103</v>
      </c>
      <c r="I27">
        <v>10</v>
      </c>
      <c r="J27">
        <f t="shared" si="4"/>
        <v>0.91150442477876104</v>
      </c>
    </row>
    <row r="28" spans="1:16" x14ac:dyDescent="0.25">
      <c r="A28" t="s">
        <v>44</v>
      </c>
      <c r="B28">
        <v>94</v>
      </c>
      <c r="C28">
        <v>18</v>
      </c>
      <c r="D28">
        <f t="shared" si="3"/>
        <v>0.8392857142857143</v>
      </c>
      <c r="G28" t="s">
        <v>61</v>
      </c>
      <c r="H28">
        <v>79</v>
      </c>
      <c r="I28">
        <v>12</v>
      </c>
      <c r="J28">
        <f t="shared" si="4"/>
        <v>0.86813186813186816</v>
      </c>
    </row>
    <row r="29" spans="1:16" x14ac:dyDescent="0.25">
      <c r="A29" t="s">
        <v>45</v>
      </c>
      <c r="B29">
        <v>105</v>
      </c>
      <c r="C29">
        <v>9</v>
      </c>
      <c r="D29">
        <f t="shared" si="3"/>
        <v>0.92105263157894735</v>
      </c>
      <c r="G29" t="s">
        <v>62</v>
      </c>
      <c r="H29">
        <v>75</v>
      </c>
      <c r="I29">
        <v>5</v>
      </c>
      <c r="J29">
        <f t="shared" si="4"/>
        <v>0.9375</v>
      </c>
    </row>
    <row r="30" spans="1:16" x14ac:dyDescent="0.25">
      <c r="A30" t="s">
        <v>46</v>
      </c>
      <c r="B30">
        <v>73</v>
      </c>
      <c r="C30">
        <v>6</v>
      </c>
      <c r="D30">
        <f t="shared" si="3"/>
        <v>0.92405063291139244</v>
      </c>
      <c r="G30" t="s">
        <v>63</v>
      </c>
      <c r="H30">
        <v>85</v>
      </c>
      <c r="I30">
        <v>6</v>
      </c>
      <c r="J30">
        <f t="shared" si="4"/>
        <v>0.93406593406593408</v>
      </c>
    </row>
    <row r="31" spans="1:16" x14ac:dyDescent="0.25">
      <c r="A31" t="s">
        <v>47</v>
      </c>
      <c r="B31">
        <v>76</v>
      </c>
      <c r="C31">
        <v>16</v>
      </c>
      <c r="D31">
        <f t="shared" si="3"/>
        <v>0.82608695652173914</v>
      </c>
      <c r="G31" t="s">
        <v>64</v>
      </c>
      <c r="H31">
        <v>99</v>
      </c>
      <c r="I31">
        <v>14</v>
      </c>
      <c r="J31">
        <f t="shared" si="4"/>
        <v>0.87610619469026552</v>
      </c>
    </row>
    <row r="32" spans="1:16" x14ac:dyDescent="0.25">
      <c r="A32" t="s">
        <v>48</v>
      </c>
      <c r="B32">
        <v>70</v>
      </c>
      <c r="C32">
        <v>16</v>
      </c>
      <c r="D32">
        <f t="shared" si="3"/>
        <v>0.81395348837209303</v>
      </c>
      <c r="G32" t="s">
        <v>70</v>
      </c>
      <c r="H32">
        <v>74</v>
      </c>
      <c r="I32">
        <v>2</v>
      </c>
      <c r="J32">
        <f>H32/(H32+I32)</f>
        <v>0.97368421052631582</v>
      </c>
    </row>
    <row r="33" spans="1:17" x14ac:dyDescent="0.25">
      <c r="A33" t="s">
        <v>49</v>
      </c>
      <c r="B33">
        <v>83</v>
      </c>
      <c r="C33">
        <v>14</v>
      </c>
      <c r="D33">
        <f t="shared" si="3"/>
        <v>0.85567010309278346</v>
      </c>
      <c r="G33" t="s">
        <v>65</v>
      </c>
      <c r="H33">
        <v>78</v>
      </c>
      <c r="I33">
        <v>6</v>
      </c>
      <c r="J33">
        <f>H33/(H33+I33)</f>
        <v>0.9285714285714286</v>
      </c>
    </row>
    <row r="34" spans="1:17" x14ac:dyDescent="0.25">
      <c r="A34" t="s">
        <v>50</v>
      </c>
      <c r="B34">
        <v>92</v>
      </c>
      <c r="C34">
        <v>10</v>
      </c>
      <c r="D34">
        <f t="shared" si="3"/>
        <v>0.90196078431372551</v>
      </c>
      <c r="G34" t="s">
        <v>66</v>
      </c>
      <c r="H34">
        <v>65</v>
      </c>
      <c r="I34">
        <v>14</v>
      </c>
      <c r="J34">
        <f>H34/(H34+I34)</f>
        <v>0.82278481012658233</v>
      </c>
    </row>
    <row r="35" spans="1:17" x14ac:dyDescent="0.25">
      <c r="A35" t="s">
        <v>51</v>
      </c>
      <c r="B35">
        <v>64</v>
      </c>
      <c r="C35">
        <v>10</v>
      </c>
      <c r="D35">
        <f t="shared" si="3"/>
        <v>0.86486486486486491</v>
      </c>
      <c r="G35" t="s">
        <v>67</v>
      </c>
      <c r="H35">
        <v>70</v>
      </c>
      <c r="I35">
        <v>12</v>
      </c>
      <c r="J35">
        <f>H35/(H35+I35)</f>
        <v>0.85365853658536583</v>
      </c>
    </row>
    <row r="36" spans="1:17" x14ac:dyDescent="0.25">
      <c r="A36" t="s">
        <v>52</v>
      </c>
      <c r="B36">
        <v>86</v>
      </c>
      <c r="C36">
        <v>22</v>
      </c>
      <c r="D36">
        <f t="shared" si="3"/>
        <v>0.79629629629629628</v>
      </c>
      <c r="G36" t="s">
        <v>68</v>
      </c>
      <c r="H36">
        <f>SUM(H21:H35)</f>
        <v>1182</v>
      </c>
      <c r="I36">
        <f>SUM(I21:I35)</f>
        <v>161</v>
      </c>
      <c r="J36">
        <f>H36/(H36+I36)</f>
        <v>0.88011913626209981</v>
      </c>
    </row>
    <row r="37" spans="1:17" x14ac:dyDescent="0.25">
      <c r="A37" t="s">
        <v>53</v>
      </c>
      <c r="B37">
        <f>SUM(B21:B36)</f>
        <v>1336</v>
      </c>
      <c r="C37">
        <f>SUM(C21:C36)</f>
        <v>239</v>
      </c>
      <c r="D37">
        <f t="shared" si="3"/>
        <v>0.84825396825396826</v>
      </c>
    </row>
    <row r="40" spans="1:17" x14ac:dyDescent="0.25">
      <c r="A40" s="1" t="s">
        <v>0</v>
      </c>
      <c r="B40" s="1" t="s">
        <v>35</v>
      </c>
      <c r="C40" s="1" t="s">
        <v>36</v>
      </c>
      <c r="D40" s="1" t="s">
        <v>37</v>
      </c>
      <c r="E40" s="2" t="s">
        <v>88</v>
      </c>
      <c r="G40" s="1" t="s">
        <v>0</v>
      </c>
      <c r="H40" s="1" t="s">
        <v>35</v>
      </c>
      <c r="I40" s="1" t="s">
        <v>36</v>
      </c>
      <c r="J40" s="1" t="s">
        <v>37</v>
      </c>
      <c r="K40" s="2" t="s">
        <v>88</v>
      </c>
      <c r="M40" s="1" t="s">
        <v>0</v>
      </c>
      <c r="N40" s="1" t="s">
        <v>35</v>
      </c>
      <c r="O40" s="1" t="s">
        <v>36</v>
      </c>
      <c r="P40" s="1" t="s">
        <v>37</v>
      </c>
      <c r="Q40" s="2" t="s">
        <v>88</v>
      </c>
    </row>
    <row r="41" spans="1:17" x14ac:dyDescent="0.25">
      <c r="A41" t="s">
        <v>13</v>
      </c>
      <c r="B41">
        <v>99</v>
      </c>
      <c r="C41">
        <v>16</v>
      </c>
      <c r="D41">
        <f>B41/(B41+C41)</f>
        <v>0.86086956521739133</v>
      </c>
      <c r="E41">
        <f>D41-D2</f>
        <v>3.3283358320839618E-2</v>
      </c>
      <c r="G41" t="s">
        <v>18</v>
      </c>
      <c r="H41">
        <v>88</v>
      </c>
      <c r="I41">
        <v>6</v>
      </c>
      <c r="J41">
        <f>H41/(H41+I41)</f>
        <v>0.93617021276595747</v>
      </c>
      <c r="K41">
        <f>J41-J2</f>
        <v>9.8544232922732622E-3</v>
      </c>
      <c r="M41" t="s">
        <v>71</v>
      </c>
      <c r="N41">
        <v>93</v>
      </c>
      <c r="O41">
        <v>7</v>
      </c>
      <c r="P41">
        <f>N41/(N41+O41)</f>
        <v>0.93</v>
      </c>
      <c r="Q41">
        <f>P41-P2</f>
        <v>2.5238095238095282E-2</v>
      </c>
    </row>
    <row r="42" spans="1:17" x14ac:dyDescent="0.25">
      <c r="A42" t="s">
        <v>14</v>
      </c>
      <c r="B42">
        <v>87</v>
      </c>
      <c r="C42">
        <v>6</v>
      </c>
      <c r="D42">
        <f t="shared" ref="D42:D57" si="5">B42/(B42+C42)</f>
        <v>0.93548387096774188</v>
      </c>
      <c r="E42">
        <f t="shared" ref="E42:E57" si="6">D42-D3</f>
        <v>-1.0752688172043112E-2</v>
      </c>
      <c r="G42" t="s">
        <v>19</v>
      </c>
      <c r="H42">
        <v>77</v>
      </c>
      <c r="I42">
        <v>1</v>
      </c>
      <c r="J42">
        <f t="shared" ref="J42:J57" si="7">H42/(H42+I42)</f>
        <v>0.98717948717948723</v>
      </c>
      <c r="K42">
        <f t="shared" ref="K42:K57" si="8">J42-J3</f>
        <v>5.0470626419993558E-2</v>
      </c>
      <c r="M42" t="s">
        <v>72</v>
      </c>
      <c r="N42">
        <v>101</v>
      </c>
      <c r="O42">
        <v>13</v>
      </c>
      <c r="P42">
        <f t="shared" ref="P42:P56" si="9">N42/(N42+O42)</f>
        <v>0.88596491228070173</v>
      </c>
      <c r="Q42">
        <f t="shared" ref="Q42:Q56" si="10">P42-P3</f>
        <v>-1.6689954975935395E-2</v>
      </c>
    </row>
    <row r="43" spans="1:17" x14ac:dyDescent="0.25">
      <c r="A43" t="s">
        <v>15</v>
      </c>
      <c r="B43">
        <v>83</v>
      </c>
      <c r="C43">
        <v>7</v>
      </c>
      <c r="D43">
        <f t="shared" si="5"/>
        <v>0.92222222222222228</v>
      </c>
      <c r="E43">
        <f t="shared" si="6"/>
        <v>0.14671201814058965</v>
      </c>
      <c r="G43" t="s">
        <v>20</v>
      </c>
      <c r="H43">
        <v>69</v>
      </c>
      <c r="I43">
        <v>10</v>
      </c>
      <c r="J43">
        <f t="shared" si="7"/>
        <v>0.87341772151898733</v>
      </c>
      <c r="K43">
        <f t="shared" si="8"/>
        <v>-1.5471167369901506E-2</v>
      </c>
      <c r="M43" t="s">
        <v>73</v>
      </c>
      <c r="N43">
        <v>73</v>
      </c>
      <c r="O43">
        <v>1</v>
      </c>
      <c r="P43">
        <f t="shared" si="9"/>
        <v>0.98648648648648651</v>
      </c>
      <c r="Q43">
        <f t="shared" si="10"/>
        <v>6.7567567567567544E-2</v>
      </c>
    </row>
    <row r="44" spans="1:17" x14ac:dyDescent="0.25">
      <c r="A44" t="s">
        <v>16</v>
      </c>
      <c r="B44">
        <v>89</v>
      </c>
      <c r="C44">
        <v>7</v>
      </c>
      <c r="D44">
        <f t="shared" si="5"/>
        <v>0.92708333333333337</v>
      </c>
      <c r="E44">
        <f t="shared" si="6"/>
        <v>-7.5171821305841657E-4</v>
      </c>
      <c r="G44" t="s">
        <v>21</v>
      </c>
      <c r="H44">
        <v>84</v>
      </c>
      <c r="I44">
        <v>19</v>
      </c>
      <c r="J44">
        <f t="shared" si="7"/>
        <v>0.81553398058252424</v>
      </c>
      <c r="K44">
        <f t="shared" si="8"/>
        <v>6.0101710587147084E-3</v>
      </c>
      <c r="M44" t="s">
        <v>74</v>
      </c>
      <c r="N44">
        <v>87</v>
      </c>
      <c r="O44">
        <v>10</v>
      </c>
      <c r="P44">
        <f t="shared" si="9"/>
        <v>0.89690721649484539</v>
      </c>
      <c r="Q44">
        <f t="shared" si="10"/>
        <v>-9.342783505154606E-3</v>
      </c>
    </row>
    <row r="45" spans="1:17" x14ac:dyDescent="0.25">
      <c r="A45" t="s">
        <v>17</v>
      </c>
      <c r="B45">
        <v>83</v>
      </c>
      <c r="C45">
        <v>5</v>
      </c>
      <c r="D45">
        <f t="shared" si="5"/>
        <v>0.94318181818181823</v>
      </c>
      <c r="E45">
        <f t="shared" si="6"/>
        <v>2.0104895104895104E-2</v>
      </c>
      <c r="G45" t="s">
        <v>22</v>
      </c>
      <c r="H45">
        <v>77</v>
      </c>
      <c r="I45">
        <v>13</v>
      </c>
      <c r="J45">
        <f t="shared" si="7"/>
        <v>0.85555555555555551</v>
      </c>
      <c r="K45">
        <f t="shared" si="8"/>
        <v>-1.5412186379928361E-2</v>
      </c>
      <c r="M45" t="s">
        <v>75</v>
      </c>
      <c r="N45">
        <v>92</v>
      </c>
      <c r="O45">
        <v>3</v>
      </c>
      <c r="P45">
        <f t="shared" si="9"/>
        <v>0.96842105263157896</v>
      </c>
      <c r="Q45">
        <f t="shared" si="10"/>
        <v>5.93301435406699E-2</v>
      </c>
    </row>
    <row r="46" spans="1:17" x14ac:dyDescent="0.25">
      <c r="A46" t="s">
        <v>1</v>
      </c>
      <c r="B46">
        <v>86</v>
      </c>
      <c r="C46">
        <v>2</v>
      </c>
      <c r="D46">
        <f t="shared" si="5"/>
        <v>0.97727272727272729</v>
      </c>
      <c r="E46">
        <f t="shared" si="6"/>
        <v>0.10914085914085914</v>
      </c>
      <c r="G46" t="s">
        <v>23</v>
      </c>
      <c r="H46">
        <v>55</v>
      </c>
      <c r="I46">
        <v>7</v>
      </c>
      <c r="J46">
        <f t="shared" si="7"/>
        <v>0.88709677419354838</v>
      </c>
      <c r="K46">
        <f t="shared" si="8"/>
        <v>4.3346774193548376E-2</v>
      </c>
      <c r="M46" t="s">
        <v>76</v>
      </c>
      <c r="N46">
        <v>77</v>
      </c>
      <c r="O46">
        <v>11</v>
      </c>
      <c r="P46">
        <f t="shared" si="9"/>
        <v>0.875</v>
      </c>
      <c r="Q46">
        <f t="shared" si="10"/>
        <v>1.4367816091953589E-3</v>
      </c>
    </row>
    <row r="47" spans="1:17" x14ac:dyDescent="0.25">
      <c r="A47" t="s">
        <v>2</v>
      </c>
      <c r="B47">
        <v>95</v>
      </c>
      <c r="C47">
        <v>8</v>
      </c>
      <c r="D47">
        <f t="shared" si="5"/>
        <v>0.92233009708737868</v>
      </c>
      <c r="E47">
        <f t="shared" si="6"/>
        <v>7.6146963639833753E-4</v>
      </c>
      <c r="G47" t="s">
        <v>24</v>
      </c>
      <c r="H47">
        <v>117</v>
      </c>
      <c r="I47">
        <v>8</v>
      </c>
      <c r="J47">
        <f t="shared" si="7"/>
        <v>0.93600000000000005</v>
      </c>
      <c r="K47">
        <f t="shared" si="8"/>
        <v>6.3819548872180554E-2</v>
      </c>
      <c r="M47" t="s">
        <v>77</v>
      </c>
      <c r="N47">
        <v>74</v>
      </c>
      <c r="O47">
        <v>3</v>
      </c>
      <c r="P47">
        <f t="shared" si="9"/>
        <v>0.96103896103896103</v>
      </c>
      <c r="Q47">
        <f t="shared" si="10"/>
        <v>0.13825415091237869</v>
      </c>
    </row>
    <row r="48" spans="1:17" x14ac:dyDescent="0.25">
      <c r="A48" t="s">
        <v>3</v>
      </c>
      <c r="B48">
        <v>84</v>
      </c>
      <c r="C48">
        <v>12</v>
      </c>
      <c r="D48">
        <f t="shared" si="5"/>
        <v>0.875</v>
      </c>
      <c r="E48">
        <f t="shared" si="6"/>
        <v>6.6919191919191934E-2</v>
      </c>
      <c r="G48" t="s">
        <v>25</v>
      </c>
      <c r="H48">
        <v>84</v>
      </c>
      <c r="I48">
        <v>9</v>
      </c>
      <c r="J48">
        <f t="shared" si="7"/>
        <v>0.90322580645161288</v>
      </c>
      <c r="K48">
        <f t="shared" si="8"/>
        <v>1.192145862552596E-2</v>
      </c>
      <c r="M48" t="s">
        <v>78</v>
      </c>
      <c r="N48">
        <v>77</v>
      </c>
      <c r="O48">
        <v>7</v>
      </c>
      <c r="P48">
        <f t="shared" si="9"/>
        <v>0.91666666666666663</v>
      </c>
      <c r="Q48">
        <f t="shared" si="10"/>
        <v>7.575757575757569E-2</v>
      </c>
    </row>
    <row r="49" spans="1:17" x14ac:dyDescent="0.25">
      <c r="A49" t="s">
        <v>4</v>
      </c>
      <c r="B49">
        <v>65</v>
      </c>
      <c r="C49">
        <v>8</v>
      </c>
      <c r="D49">
        <f t="shared" si="5"/>
        <v>0.8904109589041096</v>
      </c>
      <c r="E49">
        <f t="shared" si="6"/>
        <v>4.8305695746214905E-2</v>
      </c>
      <c r="G49" t="s">
        <v>26</v>
      </c>
      <c r="H49">
        <v>93</v>
      </c>
      <c r="I49">
        <v>12</v>
      </c>
      <c r="J49">
        <f t="shared" si="7"/>
        <v>0.88571428571428568</v>
      </c>
      <c r="K49">
        <f t="shared" si="8"/>
        <v>-2.1361815754339375E-3</v>
      </c>
      <c r="M49" t="s">
        <v>79</v>
      </c>
      <c r="N49">
        <v>74</v>
      </c>
      <c r="O49">
        <v>6</v>
      </c>
      <c r="P49">
        <f t="shared" si="9"/>
        <v>0.92500000000000004</v>
      </c>
      <c r="Q49">
        <f t="shared" si="10"/>
        <v>3.7500000000000089E-2</v>
      </c>
    </row>
    <row r="50" spans="1:17" x14ac:dyDescent="0.25">
      <c r="A50" t="s">
        <v>5</v>
      </c>
      <c r="B50">
        <v>79</v>
      </c>
      <c r="C50">
        <v>8</v>
      </c>
      <c r="D50">
        <f t="shared" si="5"/>
        <v>0.90804597701149425</v>
      </c>
      <c r="E50">
        <f t="shared" si="6"/>
        <v>-4.997501249375258E-3</v>
      </c>
      <c r="G50" t="s">
        <v>27</v>
      </c>
      <c r="H50">
        <v>81</v>
      </c>
      <c r="I50">
        <v>10</v>
      </c>
      <c r="J50">
        <f t="shared" si="7"/>
        <v>0.89010989010989006</v>
      </c>
      <c r="K50">
        <f t="shared" si="8"/>
        <v>-4.3223443223443292E-2</v>
      </c>
      <c r="M50" t="s">
        <v>80</v>
      </c>
      <c r="N50">
        <v>72</v>
      </c>
      <c r="O50">
        <v>6</v>
      </c>
      <c r="P50">
        <f t="shared" si="9"/>
        <v>0.92307692307692313</v>
      </c>
      <c r="Q50">
        <f t="shared" si="10"/>
        <v>8.9743589743589758E-2</v>
      </c>
    </row>
    <row r="51" spans="1:17" x14ac:dyDescent="0.25">
      <c r="A51" t="s">
        <v>6</v>
      </c>
      <c r="B51">
        <v>66</v>
      </c>
      <c r="C51">
        <v>6</v>
      </c>
      <c r="D51">
        <f t="shared" si="5"/>
        <v>0.91666666666666663</v>
      </c>
      <c r="E51">
        <f t="shared" si="6"/>
        <v>0.12179487179487181</v>
      </c>
      <c r="G51" t="s">
        <v>28</v>
      </c>
      <c r="H51">
        <v>75</v>
      </c>
      <c r="I51">
        <v>14</v>
      </c>
      <c r="J51">
        <f t="shared" si="7"/>
        <v>0.84269662921348309</v>
      </c>
      <c r="K51">
        <f t="shared" si="8"/>
        <v>2.696629213483126E-3</v>
      </c>
      <c r="M51" t="s">
        <v>81</v>
      </c>
      <c r="N51">
        <v>99</v>
      </c>
      <c r="O51">
        <v>6</v>
      </c>
      <c r="P51">
        <f t="shared" si="9"/>
        <v>0.94285714285714284</v>
      </c>
      <c r="Q51">
        <f t="shared" si="10"/>
        <v>8.0471821756225359E-2</v>
      </c>
    </row>
    <row r="52" spans="1:17" x14ac:dyDescent="0.25">
      <c r="A52" t="s">
        <v>7</v>
      </c>
      <c r="B52">
        <v>80</v>
      </c>
      <c r="C52">
        <v>5</v>
      </c>
      <c r="D52">
        <f t="shared" si="5"/>
        <v>0.94117647058823528</v>
      </c>
      <c r="E52">
        <f t="shared" si="6"/>
        <v>7.6007931262392581E-2</v>
      </c>
      <c r="G52" t="s">
        <v>29</v>
      </c>
      <c r="H52">
        <v>88</v>
      </c>
      <c r="I52">
        <v>11</v>
      </c>
      <c r="J52">
        <f t="shared" si="7"/>
        <v>0.88888888888888884</v>
      </c>
      <c r="K52">
        <f t="shared" si="8"/>
        <v>-1.6374269005848041E-2</v>
      </c>
      <c r="M52" t="s">
        <v>82</v>
      </c>
      <c r="N52">
        <v>83</v>
      </c>
      <c r="O52">
        <v>7</v>
      </c>
      <c r="P52">
        <f t="shared" si="9"/>
        <v>0.92222222222222228</v>
      </c>
      <c r="Q52">
        <f t="shared" si="10"/>
        <v>8.8888888888888906E-2</v>
      </c>
    </row>
    <row r="53" spans="1:17" x14ac:dyDescent="0.25">
      <c r="A53" t="s">
        <v>8</v>
      </c>
      <c r="B53">
        <v>101</v>
      </c>
      <c r="C53">
        <v>8</v>
      </c>
      <c r="D53">
        <f t="shared" si="5"/>
        <v>0.92660550458715596</v>
      </c>
      <c r="E53">
        <f t="shared" si="6"/>
        <v>-9.7581317764804387E-3</v>
      </c>
      <c r="G53" t="s">
        <v>30</v>
      </c>
      <c r="H53">
        <v>77</v>
      </c>
      <c r="I53">
        <v>14</v>
      </c>
      <c r="J53">
        <f t="shared" si="7"/>
        <v>0.84615384615384615</v>
      </c>
      <c r="K53">
        <f t="shared" si="8"/>
        <v>5.4945054945054972E-2</v>
      </c>
      <c r="M53" t="s">
        <v>83</v>
      </c>
      <c r="N53">
        <v>92</v>
      </c>
      <c r="O53">
        <v>13</v>
      </c>
      <c r="P53">
        <f t="shared" si="9"/>
        <v>0.87619047619047619</v>
      </c>
      <c r="Q53">
        <f t="shared" si="10"/>
        <v>5.6370656370656413E-2</v>
      </c>
    </row>
    <row r="54" spans="1:17" x14ac:dyDescent="0.25">
      <c r="A54" t="s">
        <v>9</v>
      </c>
      <c r="B54">
        <v>66</v>
      </c>
      <c r="C54">
        <v>6</v>
      </c>
      <c r="D54">
        <f t="shared" si="5"/>
        <v>0.91666666666666663</v>
      </c>
      <c r="E54">
        <f t="shared" si="6"/>
        <v>4.9999999999999933E-2</v>
      </c>
      <c r="G54" t="s">
        <v>31</v>
      </c>
      <c r="H54">
        <v>86</v>
      </c>
      <c r="I54">
        <v>14</v>
      </c>
      <c r="J54">
        <f t="shared" si="7"/>
        <v>0.86</v>
      </c>
      <c r="K54">
        <f t="shared" si="8"/>
        <v>2.1616161616161644E-2</v>
      </c>
      <c r="M54" t="s">
        <v>84</v>
      </c>
      <c r="N54">
        <v>96</v>
      </c>
      <c r="O54">
        <v>4</v>
      </c>
      <c r="P54">
        <f t="shared" si="9"/>
        <v>0.96</v>
      </c>
      <c r="Q54">
        <f t="shared" si="10"/>
        <v>9.3333333333333268E-2</v>
      </c>
    </row>
    <row r="55" spans="1:17" x14ac:dyDescent="0.25">
      <c r="A55" t="s">
        <v>10</v>
      </c>
      <c r="B55">
        <v>83</v>
      </c>
      <c r="C55">
        <v>13</v>
      </c>
      <c r="D55">
        <f t="shared" si="5"/>
        <v>0.86458333333333337</v>
      </c>
      <c r="E55">
        <f t="shared" si="6"/>
        <v>-5.4166666666666252E-3</v>
      </c>
      <c r="G55" t="s">
        <v>32</v>
      </c>
      <c r="H55">
        <v>69</v>
      </c>
      <c r="I55">
        <v>7</v>
      </c>
      <c r="J55">
        <f t="shared" si="7"/>
        <v>0.90789473684210531</v>
      </c>
      <c r="K55">
        <f t="shared" si="8"/>
        <v>8.5109926715522977E-2</v>
      </c>
      <c r="M55" t="s">
        <v>85</v>
      </c>
      <c r="N55">
        <v>85</v>
      </c>
      <c r="O55">
        <v>10</v>
      </c>
      <c r="P55">
        <f t="shared" si="9"/>
        <v>0.89473684210526316</v>
      </c>
      <c r="Q55">
        <f t="shared" si="10"/>
        <v>6.315789473684208E-2</v>
      </c>
    </row>
    <row r="56" spans="1:17" x14ac:dyDescent="0.25">
      <c r="A56" t="s">
        <v>11</v>
      </c>
      <c r="B56">
        <v>85</v>
      </c>
      <c r="C56">
        <v>10</v>
      </c>
      <c r="D56">
        <f t="shared" si="5"/>
        <v>0.89473684210526316</v>
      </c>
      <c r="E56">
        <f t="shared" si="6"/>
        <v>6.6454013822434876E-2</v>
      </c>
      <c r="G56" t="s">
        <v>33</v>
      </c>
      <c r="H56">
        <v>77</v>
      </c>
      <c r="I56">
        <v>12</v>
      </c>
      <c r="J56">
        <f t="shared" si="7"/>
        <v>0.8651685393258427</v>
      </c>
      <c r="K56">
        <f t="shared" si="8"/>
        <v>1.5706173734444828E-2</v>
      </c>
      <c r="M56" t="s">
        <v>87</v>
      </c>
      <c r="N56">
        <f>SUM(N41:N55)</f>
        <v>1275</v>
      </c>
      <c r="O56">
        <f>SUM(O41:O55)</f>
        <v>107</v>
      </c>
      <c r="P56">
        <f t="shared" si="9"/>
        <v>0.92257597684515191</v>
      </c>
      <c r="Q56">
        <f t="shared" si="10"/>
        <v>5.4731453876953995E-2</v>
      </c>
    </row>
    <row r="57" spans="1:17" x14ac:dyDescent="0.25">
      <c r="A57" t="s">
        <v>12</v>
      </c>
      <c r="B57">
        <f>SUM(B41:B56)</f>
        <v>1331</v>
      </c>
      <c r="C57">
        <f>SUM(C41:C56)</f>
        <v>127</v>
      </c>
      <c r="D57">
        <f t="shared" si="5"/>
        <v>0.91289437585733879</v>
      </c>
      <c r="E57">
        <f t="shared" si="6"/>
        <v>4.2376447570486198E-2</v>
      </c>
      <c r="G57" t="s">
        <v>34</v>
      </c>
      <c r="H57">
        <f>SUM(H41:H56)</f>
        <v>1297</v>
      </c>
      <c r="I57">
        <f>SUM(I41:I56)</f>
        <v>167</v>
      </c>
      <c r="J57">
        <f t="shared" si="7"/>
        <v>0.88592896174863389</v>
      </c>
      <c r="K57">
        <f t="shared" si="8"/>
        <v>1.6945004529382524E-2</v>
      </c>
    </row>
    <row r="59" spans="1:17" x14ac:dyDescent="0.25">
      <c r="A59" s="1" t="s">
        <v>0</v>
      </c>
      <c r="B59" s="1" t="s">
        <v>35</v>
      </c>
      <c r="C59" s="1" t="s">
        <v>36</v>
      </c>
      <c r="D59" s="1" t="s">
        <v>37</v>
      </c>
      <c r="E59" s="2" t="s">
        <v>88</v>
      </c>
      <c r="G59" s="1" t="s">
        <v>0</v>
      </c>
      <c r="H59" s="1" t="s">
        <v>35</v>
      </c>
      <c r="I59" s="1" t="s">
        <v>36</v>
      </c>
      <c r="J59" s="1" t="s">
        <v>37</v>
      </c>
      <c r="K59" s="2" t="s">
        <v>88</v>
      </c>
      <c r="M59" s="1" t="s">
        <v>0</v>
      </c>
      <c r="N59" s="1" t="s">
        <v>35</v>
      </c>
      <c r="O59" s="1" t="s">
        <v>36</v>
      </c>
      <c r="P59" s="1" t="s">
        <v>37</v>
      </c>
      <c r="Q59" s="2"/>
    </row>
    <row r="60" spans="1:17" x14ac:dyDescent="0.25">
      <c r="A60" t="s">
        <v>38</v>
      </c>
      <c r="B60">
        <v>110</v>
      </c>
      <c r="C60">
        <v>19</v>
      </c>
      <c r="D60">
        <f>B60/(B60+C60)</f>
        <v>0.8527131782945736</v>
      </c>
      <c r="E60">
        <f>D60-D21</f>
        <v>2.6955602536997803E-2</v>
      </c>
      <c r="G60" t="s">
        <v>54</v>
      </c>
      <c r="H60">
        <v>85</v>
      </c>
      <c r="I60">
        <v>12</v>
      </c>
      <c r="J60">
        <f>H60/(H60+I60)</f>
        <v>0.87628865979381443</v>
      </c>
      <c r="K60">
        <f>J60-J21</f>
        <v>6.5762344004340778E-2</v>
      </c>
      <c r="M60" t="s">
        <v>89</v>
      </c>
      <c r="N60">
        <v>88</v>
      </c>
      <c r="O60">
        <v>13</v>
      </c>
      <c r="P60">
        <f>N60/(N60+O60)</f>
        <v>0.87128712871287128</v>
      </c>
    </row>
    <row r="61" spans="1:17" x14ac:dyDescent="0.25">
      <c r="A61" t="s">
        <v>69</v>
      </c>
      <c r="B61">
        <v>86</v>
      </c>
      <c r="C61">
        <v>5</v>
      </c>
      <c r="D61">
        <f t="shared" ref="D61:D76" si="11">B61/(B61+C61)</f>
        <v>0.94505494505494503</v>
      </c>
      <c r="E61">
        <f t="shared" ref="E61:E76" si="12">D61-D22</f>
        <v>5.6166056166056189E-2</v>
      </c>
      <c r="G61" t="s">
        <v>55</v>
      </c>
      <c r="H61">
        <v>73</v>
      </c>
      <c r="I61">
        <v>7</v>
      </c>
      <c r="J61">
        <f t="shared" ref="J61:J70" si="13">H61/(H61+I61)</f>
        <v>0.91249999999999998</v>
      </c>
      <c r="K61">
        <f t="shared" ref="K61:K75" si="14">J61-J22</f>
        <v>0</v>
      </c>
      <c r="M61" t="s">
        <v>90</v>
      </c>
      <c r="N61">
        <v>75</v>
      </c>
      <c r="O61">
        <v>7</v>
      </c>
      <c r="P61">
        <f t="shared" ref="P61:P74" si="15">N61/(N61+O61)</f>
        <v>0.91463414634146345</v>
      </c>
    </row>
    <row r="62" spans="1:17" x14ac:dyDescent="0.25">
      <c r="A62" t="s">
        <v>39</v>
      </c>
      <c r="B62">
        <v>96</v>
      </c>
      <c r="C62">
        <v>3</v>
      </c>
      <c r="D62">
        <f t="shared" si="11"/>
        <v>0.96969696969696972</v>
      </c>
      <c r="E62">
        <f t="shared" si="12"/>
        <v>7.860786078607862E-2</v>
      </c>
      <c r="G62" t="s">
        <v>56</v>
      </c>
      <c r="H62">
        <v>89</v>
      </c>
      <c r="I62">
        <v>12</v>
      </c>
      <c r="J62">
        <f t="shared" si="13"/>
        <v>0.88118811881188119</v>
      </c>
      <c r="K62">
        <f t="shared" si="14"/>
        <v>6.3880426504188903E-2</v>
      </c>
      <c r="M62" t="s">
        <v>91</v>
      </c>
      <c r="N62">
        <v>76</v>
      </c>
      <c r="O62">
        <v>1</v>
      </c>
      <c r="P62">
        <f t="shared" si="15"/>
        <v>0.98701298701298701</v>
      </c>
    </row>
    <row r="63" spans="1:17" x14ac:dyDescent="0.25">
      <c r="A63" t="s">
        <v>40</v>
      </c>
      <c r="B63">
        <v>73</v>
      </c>
      <c r="C63">
        <v>12</v>
      </c>
      <c r="D63">
        <f t="shared" si="11"/>
        <v>0.85882352941176465</v>
      </c>
      <c r="E63">
        <f t="shared" si="12"/>
        <v>5.4225828262339348E-2</v>
      </c>
      <c r="G63" t="s">
        <v>57</v>
      </c>
      <c r="H63">
        <v>66</v>
      </c>
      <c r="I63">
        <v>10</v>
      </c>
      <c r="J63">
        <f t="shared" si="13"/>
        <v>0.86842105263157898</v>
      </c>
      <c r="K63">
        <f t="shared" si="14"/>
        <v>2.2267206477732837E-2</v>
      </c>
      <c r="M63" t="s">
        <v>92</v>
      </c>
      <c r="N63">
        <v>83</v>
      </c>
      <c r="O63">
        <v>9</v>
      </c>
      <c r="P63">
        <f t="shared" si="15"/>
        <v>0.90217391304347827</v>
      </c>
    </row>
    <row r="64" spans="1:17" x14ac:dyDescent="0.25">
      <c r="A64" t="s">
        <v>41</v>
      </c>
      <c r="B64">
        <v>77</v>
      </c>
      <c r="C64">
        <v>18</v>
      </c>
      <c r="D64">
        <f t="shared" si="11"/>
        <v>0.81052631578947365</v>
      </c>
      <c r="E64">
        <f t="shared" si="12"/>
        <v>8.44298245614028E-3</v>
      </c>
      <c r="G64" t="s">
        <v>58</v>
      </c>
      <c r="H64">
        <v>75</v>
      </c>
      <c r="I64">
        <v>6</v>
      </c>
      <c r="J64">
        <f t="shared" si="13"/>
        <v>0.92592592592592593</v>
      </c>
      <c r="K64">
        <f t="shared" si="14"/>
        <v>4.7877145438121049E-2</v>
      </c>
      <c r="M64" t="s">
        <v>93</v>
      </c>
      <c r="N64">
        <v>85</v>
      </c>
      <c r="O64">
        <v>8</v>
      </c>
      <c r="P64">
        <f t="shared" si="15"/>
        <v>0.91397849462365588</v>
      </c>
    </row>
    <row r="65" spans="1:16" x14ac:dyDescent="0.25">
      <c r="A65" t="s">
        <v>43</v>
      </c>
      <c r="B65">
        <v>89</v>
      </c>
      <c r="C65">
        <v>11</v>
      </c>
      <c r="D65">
        <f t="shared" si="11"/>
        <v>0.89</v>
      </c>
      <c r="E65">
        <f t="shared" si="12"/>
        <v>6.0000000000000053E-2</v>
      </c>
      <c r="G65" t="s">
        <v>59</v>
      </c>
      <c r="H65">
        <v>84</v>
      </c>
      <c r="I65">
        <v>6</v>
      </c>
      <c r="J65">
        <f t="shared" si="13"/>
        <v>0.93333333333333335</v>
      </c>
      <c r="K65">
        <f t="shared" si="14"/>
        <v>8.0701754385964941E-2</v>
      </c>
      <c r="M65" t="s">
        <v>94</v>
      </c>
      <c r="N65">
        <v>86</v>
      </c>
      <c r="O65">
        <v>12</v>
      </c>
      <c r="P65">
        <f t="shared" si="15"/>
        <v>0.87755102040816324</v>
      </c>
    </row>
    <row r="66" spans="1:16" x14ac:dyDescent="0.25">
      <c r="A66" t="s">
        <v>42</v>
      </c>
      <c r="B66">
        <v>87</v>
      </c>
      <c r="C66">
        <v>16</v>
      </c>
      <c r="D66">
        <f t="shared" si="11"/>
        <v>0.84466019417475724</v>
      </c>
      <c r="E66">
        <f t="shared" si="12"/>
        <v>4.4660194174757195E-2</v>
      </c>
      <c r="G66" t="s">
        <v>60</v>
      </c>
      <c r="H66">
        <v>104</v>
      </c>
      <c r="I66">
        <v>5</v>
      </c>
      <c r="J66">
        <f t="shared" si="13"/>
        <v>0.95412844036697253</v>
      </c>
      <c r="K66">
        <f t="shared" si="14"/>
        <v>4.2624015588211495E-2</v>
      </c>
      <c r="M66" t="s">
        <v>95</v>
      </c>
      <c r="N66">
        <v>83</v>
      </c>
      <c r="O66">
        <v>9</v>
      </c>
      <c r="P66">
        <f t="shared" si="15"/>
        <v>0.90217391304347827</v>
      </c>
    </row>
    <row r="67" spans="1:16" x14ac:dyDescent="0.25">
      <c r="A67" t="s">
        <v>44</v>
      </c>
      <c r="B67">
        <v>99</v>
      </c>
      <c r="C67">
        <v>7</v>
      </c>
      <c r="D67">
        <f t="shared" si="11"/>
        <v>0.93396226415094341</v>
      </c>
      <c r="E67">
        <f t="shared" si="12"/>
        <v>9.4676549865229109E-2</v>
      </c>
      <c r="G67" t="s">
        <v>61</v>
      </c>
      <c r="H67">
        <v>78</v>
      </c>
      <c r="I67">
        <v>8</v>
      </c>
      <c r="J67">
        <f t="shared" si="13"/>
        <v>0.90697674418604646</v>
      </c>
      <c r="K67">
        <f t="shared" si="14"/>
        <v>3.8844876054178301E-2</v>
      </c>
      <c r="M67" t="s">
        <v>96</v>
      </c>
      <c r="N67">
        <v>114</v>
      </c>
      <c r="O67">
        <v>13</v>
      </c>
      <c r="P67">
        <f t="shared" si="15"/>
        <v>0.89763779527559051</v>
      </c>
    </row>
    <row r="68" spans="1:16" x14ac:dyDescent="0.25">
      <c r="A68" t="s">
        <v>45</v>
      </c>
      <c r="B68">
        <v>102</v>
      </c>
      <c r="C68">
        <v>6</v>
      </c>
      <c r="D68">
        <f t="shared" si="11"/>
        <v>0.94444444444444442</v>
      </c>
      <c r="E68">
        <f t="shared" si="12"/>
        <v>2.3391812865497075E-2</v>
      </c>
      <c r="G68" t="s">
        <v>62</v>
      </c>
      <c r="H68">
        <v>70</v>
      </c>
      <c r="I68">
        <v>9</v>
      </c>
      <c r="J68">
        <f t="shared" si="13"/>
        <v>0.88607594936708856</v>
      </c>
      <c r="K68">
        <f t="shared" si="14"/>
        <v>-5.1424050632911444E-2</v>
      </c>
      <c r="M68" t="s">
        <v>97</v>
      </c>
      <c r="N68">
        <v>71</v>
      </c>
      <c r="O68">
        <v>11</v>
      </c>
      <c r="P68">
        <f t="shared" si="15"/>
        <v>0.86585365853658536</v>
      </c>
    </row>
    <row r="69" spans="1:16" x14ac:dyDescent="0.25">
      <c r="A69" t="s">
        <v>46</v>
      </c>
      <c r="B69">
        <v>76</v>
      </c>
      <c r="C69">
        <v>9</v>
      </c>
      <c r="D69">
        <f t="shared" si="11"/>
        <v>0.89411764705882357</v>
      </c>
      <c r="E69">
        <f t="shared" si="12"/>
        <v>-2.9932985852568872E-2</v>
      </c>
      <c r="G69" t="s">
        <v>63</v>
      </c>
      <c r="H69">
        <v>83</v>
      </c>
      <c r="I69">
        <v>5</v>
      </c>
      <c r="J69">
        <f t="shared" si="13"/>
        <v>0.94318181818181823</v>
      </c>
      <c r="K69">
        <f t="shared" si="14"/>
        <v>9.1158841158841541E-3</v>
      </c>
      <c r="M69" t="s">
        <v>98</v>
      </c>
      <c r="N69">
        <v>77</v>
      </c>
      <c r="O69">
        <v>9</v>
      </c>
      <c r="P69">
        <f t="shared" si="15"/>
        <v>0.89534883720930236</v>
      </c>
    </row>
    <row r="70" spans="1:16" x14ac:dyDescent="0.25">
      <c r="A70" t="s">
        <v>47</v>
      </c>
      <c r="B70">
        <v>78</v>
      </c>
      <c r="C70">
        <v>8</v>
      </c>
      <c r="D70">
        <f t="shared" si="11"/>
        <v>0.90697674418604646</v>
      </c>
      <c r="E70">
        <f t="shared" si="12"/>
        <v>8.0889787664307322E-2</v>
      </c>
      <c r="G70" t="s">
        <v>64</v>
      </c>
      <c r="H70">
        <v>104</v>
      </c>
      <c r="I70">
        <v>6</v>
      </c>
      <c r="J70">
        <f t="shared" si="13"/>
        <v>0.94545454545454544</v>
      </c>
      <c r="K70">
        <f t="shared" si="14"/>
        <v>6.934835076427992E-2</v>
      </c>
      <c r="M70" t="s">
        <v>99</v>
      </c>
      <c r="N70">
        <v>87</v>
      </c>
      <c r="O70">
        <v>15</v>
      </c>
      <c r="P70">
        <f t="shared" si="15"/>
        <v>0.8529411764705882</v>
      </c>
    </row>
    <row r="71" spans="1:16" x14ac:dyDescent="0.25">
      <c r="A71" t="s">
        <v>48</v>
      </c>
      <c r="B71">
        <v>74</v>
      </c>
      <c r="C71">
        <v>13</v>
      </c>
      <c r="D71">
        <f t="shared" si="11"/>
        <v>0.85057471264367812</v>
      </c>
      <c r="E71">
        <f t="shared" si="12"/>
        <v>3.6621224271585096E-2</v>
      </c>
      <c r="G71" t="s">
        <v>70</v>
      </c>
      <c r="H71">
        <v>71</v>
      </c>
      <c r="I71">
        <v>3</v>
      </c>
      <c r="J71">
        <f>H71/(H71+I71)</f>
        <v>0.95945945945945943</v>
      </c>
      <c r="K71">
        <f t="shared" si="14"/>
        <v>-1.4224751066856389E-2</v>
      </c>
      <c r="M71" t="s">
        <v>100</v>
      </c>
      <c r="N71">
        <v>83</v>
      </c>
      <c r="O71">
        <v>12</v>
      </c>
      <c r="P71">
        <f t="shared" si="15"/>
        <v>0.87368421052631584</v>
      </c>
    </row>
    <row r="72" spans="1:16" x14ac:dyDescent="0.25">
      <c r="A72" t="s">
        <v>49</v>
      </c>
      <c r="B72">
        <v>82</v>
      </c>
      <c r="C72">
        <v>9</v>
      </c>
      <c r="D72">
        <f t="shared" si="11"/>
        <v>0.90109890109890112</v>
      </c>
      <c r="E72">
        <f t="shared" si="12"/>
        <v>4.5428798006117654E-2</v>
      </c>
      <c r="G72" t="s">
        <v>65</v>
      </c>
      <c r="H72">
        <v>77</v>
      </c>
      <c r="I72">
        <v>6</v>
      </c>
      <c r="J72">
        <f>H72/(H72+I72)</f>
        <v>0.92771084337349397</v>
      </c>
      <c r="K72">
        <f t="shared" si="14"/>
        <v>-8.6058519793463795E-4</v>
      </c>
      <c r="M72" t="s">
        <v>101</v>
      </c>
      <c r="N72">
        <v>70</v>
      </c>
      <c r="O72">
        <v>19</v>
      </c>
      <c r="P72">
        <f t="shared" si="15"/>
        <v>0.7865168539325843</v>
      </c>
    </row>
    <row r="73" spans="1:16" x14ac:dyDescent="0.25">
      <c r="A73" t="s">
        <v>50</v>
      </c>
      <c r="B73">
        <v>92</v>
      </c>
      <c r="C73">
        <v>8</v>
      </c>
      <c r="D73">
        <f t="shared" si="11"/>
        <v>0.92</v>
      </c>
      <c r="E73">
        <f t="shared" si="12"/>
        <v>1.8039215686274535E-2</v>
      </c>
      <c r="G73" t="s">
        <v>66</v>
      </c>
      <c r="H73">
        <v>67</v>
      </c>
      <c r="I73">
        <v>7</v>
      </c>
      <c r="J73">
        <f>H73/(H73+I73)</f>
        <v>0.90540540540540537</v>
      </c>
      <c r="K73">
        <f t="shared" si="14"/>
        <v>8.2620595278823039E-2</v>
      </c>
      <c r="M73" t="s">
        <v>102</v>
      </c>
      <c r="N73">
        <v>87</v>
      </c>
      <c r="O73">
        <v>14</v>
      </c>
      <c r="P73">
        <f t="shared" si="15"/>
        <v>0.86138613861386137</v>
      </c>
    </row>
    <row r="74" spans="1:16" x14ac:dyDescent="0.25">
      <c r="A74" t="s">
        <v>51</v>
      </c>
      <c r="B74">
        <v>67</v>
      </c>
      <c r="C74">
        <v>7</v>
      </c>
      <c r="D74">
        <f t="shared" si="11"/>
        <v>0.90540540540540537</v>
      </c>
      <c r="E74">
        <f t="shared" si="12"/>
        <v>4.054054054054046E-2</v>
      </c>
      <c r="G74" t="s">
        <v>67</v>
      </c>
      <c r="H74">
        <v>70</v>
      </c>
      <c r="I74">
        <v>14</v>
      </c>
      <c r="J74">
        <f>H74/(H74+I74)</f>
        <v>0.83333333333333337</v>
      </c>
      <c r="K74">
        <f t="shared" si="14"/>
        <v>-2.0325203252032464E-2</v>
      </c>
      <c r="M74" t="s">
        <v>103</v>
      </c>
      <c r="N74">
        <f>SUM(N60:N73)</f>
        <v>1165</v>
      </c>
      <c r="O74">
        <f>SUM(O60:O73)</f>
        <v>152</v>
      </c>
      <c r="P74">
        <f t="shared" si="15"/>
        <v>0.8845861807137434</v>
      </c>
    </row>
    <row r="75" spans="1:16" x14ac:dyDescent="0.25">
      <c r="A75" t="s">
        <v>52</v>
      </c>
      <c r="B75">
        <v>91</v>
      </c>
      <c r="C75">
        <v>16</v>
      </c>
      <c r="D75">
        <f t="shared" si="11"/>
        <v>0.85046728971962615</v>
      </c>
      <c r="E75">
        <f t="shared" si="12"/>
        <v>5.4170993423329872E-2</v>
      </c>
      <c r="G75" t="s">
        <v>68</v>
      </c>
      <c r="H75">
        <f>SUM(H60:H74)</f>
        <v>1196</v>
      </c>
      <c r="I75">
        <f>SUM(I60:I74)</f>
        <v>116</v>
      </c>
      <c r="J75">
        <f>H75/(H75+I75)</f>
        <v>0.91158536585365857</v>
      </c>
      <c r="K75">
        <f t="shared" si="14"/>
        <v>3.1466229591558759E-2</v>
      </c>
    </row>
    <row r="76" spans="1:16" x14ac:dyDescent="0.25">
      <c r="A76" t="s">
        <v>53</v>
      </c>
      <c r="B76">
        <f>SUM(B60:B75)</f>
        <v>1379</v>
      </c>
      <c r="C76">
        <f>SUM(C60:C75)</f>
        <v>167</v>
      </c>
      <c r="D76">
        <f t="shared" si="11"/>
        <v>0.89197930142302717</v>
      </c>
      <c r="E76">
        <f t="shared" si="12"/>
        <v>4.3725333169058911E-2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Bhalla</dc:creator>
  <cp:lastModifiedBy>Arjun Bhalla</cp:lastModifiedBy>
  <dcterms:created xsi:type="dcterms:W3CDTF">2018-10-21T21:53:40Z</dcterms:created>
  <dcterms:modified xsi:type="dcterms:W3CDTF">2018-10-30T01:30:38Z</dcterms:modified>
</cp:coreProperties>
</file>