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24800" windowHeight="16140" tabRatio="872"/>
  </bookViews>
  <sheets>
    <sheet name="Table_13" sheetId="13" r:id="rId1"/>
    <sheet name="old-gsea_kegg_proteome" sheetId="16" state="hidden" r:id="rId2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1" i="13"/>
  <c r="G21"/>
  <c r="F21"/>
  <c r="E21"/>
  <c r="D21"/>
  <c r="C21"/>
  <c r="B21"/>
  <c r="H15"/>
  <c r="G15"/>
  <c r="F15"/>
  <c r="E15"/>
  <c r="D15"/>
  <c r="C15"/>
  <c r="B15"/>
  <c r="H9"/>
  <c r="G9"/>
  <c r="F9"/>
  <c r="E9"/>
  <c r="D9"/>
  <c r="C9"/>
  <c r="B9"/>
</calcChain>
</file>

<file path=xl/sharedStrings.xml><?xml version="1.0" encoding="utf-8"?>
<sst xmlns="http://schemas.openxmlformats.org/spreadsheetml/2006/main" count="336" uniqueCount="262">
  <si>
    <t>Table 13: Univariate and multivariate survival models</t>
  </si>
  <si>
    <t>Clinicomolecular model vs. clinicomolecular + CMS model (Paired t-test)</t>
  </si>
  <si>
    <t>Clinicomolecular + CMS model: age, gender, site, stage, adjuvant chemotherapy, microsatellite status, BRAF mutation, KRAS mutation and CMS group</t>
  </si>
  <si>
    <t>CD14,CD36,ITGA5,ITGAV</t>
  </si>
  <si>
    <t>Intestinal immune network for IgA production</t>
  </si>
  <si>
    <t>hsa04672</t>
  </si>
  <si>
    <t>HLADMB,HLADQA1,HLADQB1,HLADRA,HLADRB1,HLADRB4,HLADRB5</t>
  </si>
  <si>
    <t>Type I diabetes mellitus</t>
  </si>
  <si>
    <t>hsa04940</t>
  </si>
  <si>
    <t>Cell cycle</t>
  </si>
  <si>
    <t>hsa04110</t>
  </si>
  <si>
    <t>MCM2,MCM3,MCM4,MCM5,MCM6,MCM7</t>
  </si>
  <si>
    <t>ABL1,TFDP2</t>
  </si>
  <si>
    <t>PI3KAkt signaling pathway</t>
  </si>
  <si>
    <t>hsa04151</t>
  </si>
  <si>
    <t>THBS1</t>
  </si>
  <si>
    <t>ITGA1,PCK2</t>
  </si>
  <si>
    <t>COL3A1,COL4A1,COL4A3,COL4A5,COL5A1,COL5A2,ITGA5,ITGAV,LAMA4,VTN</t>
  </si>
  <si>
    <t>Focal adhesion</t>
  </si>
  <si>
    <t>hsa04510</t>
  </si>
  <si>
    <t>ITGA1,ROCK2</t>
  </si>
  <si>
    <t>Protein digestion and absorption</t>
  </si>
  <si>
    <t>hsa04974</t>
  </si>
  <si>
    <t>DPP4</t>
  </si>
  <si>
    <t>MEP1A</t>
  </si>
  <si>
    <t>COL3A1,COL4A1,COL4A3,COL4A5,COL5A1,COL5A2</t>
  </si>
  <si>
    <t>ECMreceptor interaction</t>
  </si>
  <si>
    <t>hsa04512</t>
  </si>
  <si>
    <t>CD44,THBS1</t>
  </si>
  <si>
    <t>CD36,COL3A1,COL4A1,COL4A3,COL4A5,COL5A1,COL5A2,HSPG2,ITGA5,ITGAV,LAMA4,VTN</t>
  </si>
  <si>
    <t>Complement and coagulation cascades</t>
  </si>
  <si>
    <t>hsa04610</t>
  </si>
  <si>
    <t>FGA,FGB,FGG</t>
  </si>
  <si>
    <t>C1QA,C1QB,C4BPA,C4BPB,C6,C8G,CD59,F12,F9,KLKB1,PLG,SERPINC1,SERPINF2</t>
  </si>
  <si>
    <t>Pathway Name</t>
  </si>
  <si>
    <t>KEGG Pathway accession number</t>
  </si>
  <si>
    <t>CMS1 pvalue</t>
  </si>
  <si>
    <t>CMS1 FDR</t>
  </si>
  <si>
    <t>CMS1 Genes</t>
  </si>
  <si>
    <t>CMS2 pvalue</t>
  </si>
  <si>
    <t>CMS2 FDR</t>
  </si>
  <si>
    <t>CMS2 Genes</t>
  </si>
  <si>
    <t>CMS3 pvalue</t>
  </si>
  <si>
    <t>CMS3 FDR</t>
  </si>
  <si>
    <t>CMS3 Genes</t>
  </si>
  <si>
    <t>CMS4 pvalue</t>
  </si>
  <si>
    <t>CMS4 FDR</t>
  </si>
  <si>
    <t>CMS4 Genes</t>
  </si>
  <si>
    <t>Cell adhesion molecules (CAMs)</t>
  </si>
  <si>
    <t>hsa04514</t>
  </si>
  <si>
    <t>ALCAM,HLADMB,HLADQA1,HLADQB1,HLADRA,HLADRB1,HLADRB4,HLADRB5,ITGAM,ITGB2</t>
  </si>
  <si>
    <t>ITGAV</t>
  </si>
  <si>
    <t>Antigen processing and presentation</t>
  </si>
  <si>
    <t>hsa04612</t>
  </si>
  <si>
    <t>CD74,HLADMB,HLADQA1,HLADQB1,HLADRA,HLADRB1,HLADRB4,HLADRB5</t>
  </si>
  <si>
    <t>Hematopoietic cell lineage</t>
  </si>
  <si>
    <t>hsa04640</t>
  </si>
  <si>
    <t>CD44,HLADRA,HLADRB1,HLADRB4,HLADRB5,ITGAM</t>
  </si>
  <si>
    <t>ITGA1</t>
  </si>
  <si>
    <t>CD14,CD36,CD59,ITGA5</t>
  </si>
  <si>
    <t>Phagosome</t>
  </si>
  <si>
    <t>hsa04145</t>
  </si>
  <si>
    <t>ATP6V1E1,HLADMB,HLADQA1,HLADQB1,HLADRA,HLADRB1,HLADRB4,HLADRB5,ITGAM,ITGB2,TCIRG1,THBS1</t>
  </si>
  <si>
    <t>EEA1</t>
  </si>
  <si>
    <t>0.66 (0.401.10)</t>
  </si>
  <si>
    <t>1.14 (0.721.79)</t>
  </si>
  <si>
    <t>0.20 (0.110.35)</t>
  </si>
  <si>
    <t>Multivariate analysis</t>
  </si>
  <si>
    <t>n=1168 (268 events)</t>
  </si>
  <si>
    <t>n=1148 (333 events)</t>
  </si>
  <si>
    <t>n=309 (186 events)</t>
  </si>
  <si>
    <t>Age (continuous)</t>
  </si>
  <si>
    <t>1.02 (1.011.03)</t>
  </si>
  <si>
    <t>1.00 (0.991.01)</t>
  </si>
  <si>
    <t>1.03 (1.011.05)</t>
  </si>
  <si>
    <t>Gender (Male vs. Female)</t>
  </si>
  <si>
    <t>1.33 (1.031.72)</t>
  </si>
  <si>
    <t>1.02 (0.821.28)</t>
  </si>
  <si>
    <t>1.15 (0.841.56)</t>
  </si>
  <si>
    <t>Site Right (vs. Left)</t>
  </si>
  <si>
    <t>0.94 (0.711.24)</t>
  </si>
  <si>
    <t>0.93 (0.721.21)</t>
  </si>
  <si>
    <t>1.10 (0.781.55)</t>
  </si>
  <si>
    <t>Site Rectum (vs. Left)</t>
  </si>
  <si>
    <t>0.84 (0.461.53)</t>
  </si>
  <si>
    <t>1.04 (0.671.61)</t>
  </si>
  <si>
    <t>0.95 (0.511.78)</t>
  </si>
  <si>
    <t>Stage 3/4 (vs. 2/3)</t>
  </si>
  <si>
    <t>1.45 (1.061.98)</t>
  </si>
  <si>
    <t>1.30 (0.981.72)</t>
  </si>
  <si>
    <t>1.26 (0.881.79)</t>
  </si>
  <si>
    <t>Adjuvant chemotherapy (vs. no)</t>
  </si>
  <si>
    <t>0.86 (0.571.32)</t>
  </si>
  <si>
    <t>1.12 (0.731.71)</t>
  </si>
  <si>
    <t>0.90 (0.511.58)</t>
  </si>
  <si>
    <t>MSI (vs. MSS)</t>
  </si>
  <si>
    <t>0.76 (0.451.28)</t>
  </si>
  <si>
    <t>0.64 (0.391.06)</t>
  </si>
  <si>
    <t>1.24 (0.672.31)</t>
  </si>
  <si>
    <t>BRAF mut (vs. wt)</t>
  </si>
  <si>
    <t>1.89 (1.163.11)</t>
  </si>
  <si>
    <t>1.81 (1.122.95)</t>
  </si>
  <si>
    <t>1.22 (0.642.32)</t>
  </si>
  <si>
    <t>KRAS mut (vs. wt)</t>
  </si>
  <si>
    <t>1.54 (1.172.02)</t>
  </si>
  <si>
    <t>1.37 (1.071.75)</t>
  </si>
  <si>
    <t>1.34 (0.961.88)</t>
  </si>
  <si>
    <t>CMS1 (vs. CMS2)</t>
  </si>
  <si>
    <t>1.21 (0.722.06)</t>
  </si>
  <si>
    <t>0.88 (0.531.45)</t>
  </si>
  <si>
    <t>2.20 (1.243.91)</t>
  </si>
  <si>
    <t>CMS3 (vs. CMS2)</t>
  </si>
  <si>
    <t>1.00 (0.661.52)</t>
  </si>
  <si>
    <t>0.84 (0.571.22)</t>
  </si>
  <si>
    <t>1.36 (0.822.26)</t>
  </si>
  <si>
    <t>CMS4 (vs. CMS2)</t>
  </si>
  <si>
    <t>1.79 (1.332.40)</t>
  </si>
  <si>
    <t>1.49 (1.151.93)</t>
  </si>
  <si>
    <t>1.68 (1.242.38)</t>
  </si>
  <si>
    <t>Overall P value</t>
  </si>
  <si>
    <t>Clinicomolecular model vs. clinicomolecular + CMS model (ANOVA)</t>
  </si>
  <si>
    <t>Clinicomolecular model: age, gender, site, stage, adjuvant chemotherapy, microsatellite status, BRAF mutation and KRAS mutation</t>
  </si>
  <si>
    <t>Model performance</t>
  </si>
  <si>
    <t>Clinicomolecular model</t>
  </si>
  <si>
    <t>Clinicomolecular + CMS model</t>
  </si>
  <si>
    <t>tAUC  12 months</t>
  </si>
  <si>
    <t>tAUC  24 months</t>
  </si>
  <si>
    <t>tAUC  36 months</t>
  </si>
  <si>
    <t>tAUC  48 months</t>
  </si>
  <si>
    <t>tAUC  60 months</t>
  </si>
  <si>
    <t>tAUC  72 months</t>
  </si>
  <si>
    <t>62% (58%66%)</t>
  </si>
  <si>
    <t>Relapse-free survival</t>
  </si>
  <si>
    <t>n=1785</t>
  </si>
  <si>
    <t>n=291</t>
  </si>
  <si>
    <t>n=812</t>
  </si>
  <si>
    <t>n=246</t>
  </si>
  <si>
    <t>n=436</t>
  </si>
  <si>
    <t>71 months (1201)</t>
  </si>
  <si>
    <t>68 months (1171)</t>
  </si>
  <si>
    <t>71 months (2201)</t>
  </si>
  <si>
    <t>Relapse events  censored 72 months (%)</t>
  </si>
  <si>
    <t>n=506</t>
  </si>
  <si>
    <t>n=205</t>
  </si>
  <si>
    <t>n=171</t>
  </si>
  <si>
    <t>5year Relapsefree survival (CI 95%)</t>
  </si>
  <si>
    <t>70% (68%73%)</t>
  </si>
  <si>
    <t>73% (70%77%)</t>
  </si>
  <si>
    <t>73% (68%80%)</t>
  </si>
  <si>
    <t>60% (55%65%)</t>
  </si>
  <si>
    <t>Survival after relapse</t>
  </si>
  <si>
    <t>n=405</t>
  </si>
  <si>
    <t>n=49</t>
  </si>
  <si>
    <t>n=128</t>
  </si>
  <si>
    <t>37 months (071)</t>
  </si>
  <si>
    <t>21 months (067)</t>
  </si>
  <si>
    <t>42 months (171)</t>
  </si>
  <si>
    <t>33 months (150)</t>
  </si>
  <si>
    <t>35 months (063)</t>
  </si>
  <si>
    <t>Death events after relapse (%)</t>
  </si>
  <si>
    <t>n=249</t>
  </si>
  <si>
    <t>n=38</t>
  </si>
  <si>
    <t>n=92</t>
  </si>
  <si>
    <t>n=32</t>
  </si>
  <si>
    <t>Median survival after relapse (CI 95%)</t>
  </si>
  <si>
    <t>26 months (2329)</t>
  </si>
  <si>
    <t>9 months (522)</t>
  </si>
  <si>
    <t>35 months (2944)</t>
  </si>
  <si>
    <t>20 months (1646)</t>
  </si>
  <si>
    <t>24 months (1927)</t>
  </si>
  <si>
    <t>Patients at risk (aggregated data sets)</t>
  </si>
  <si>
    <t>0 months</t>
  </si>
  <si>
    <t>12 months</t>
  </si>
  <si>
    <t>24 months</t>
  </si>
  <si>
    <t>36 months</t>
  </si>
  <si>
    <t>48 months</t>
  </si>
  <si>
    <t>60 months</t>
  </si>
  <si>
    <t>72 months</t>
  </si>
  <si>
    <t>Overall survival</t>
  </si>
  <si>
    <t>Univariate analysis</t>
  </si>
  <si>
    <t>(aggregated data sets)</t>
  </si>
  <si>
    <t>HR (95% CI)</t>
  </si>
  <si>
    <t>P value</t>
  </si>
  <si>
    <t>CMS4 vs. CMS1</t>
  </si>
  <si>
    <t>1.55 (1.192.01)</t>
  </si>
  <si>
    <t>1.77 (1.342.34)</t>
  </si>
  <si>
    <t>0.60 (0.400.88)</t>
  </si>
  <si>
    <t>CMS4 vs. CMS2</t>
  </si>
  <si>
    <t>1.94 (1.582.36)</t>
  </si>
  <si>
    <t>1.70 (1.392.08)</t>
  </si>
  <si>
    <t>1.68 (1.252.25)</t>
  </si>
  <si>
    <t>CMS4 vs. CMS3</t>
  </si>
  <si>
    <t>1.72 (1.272.23)</t>
  </si>
  <si>
    <t>1.74 (1.292.33)</t>
  </si>
  <si>
    <t>0.99 (0.661.48)</t>
  </si>
  <si>
    <t>CMS3 vs. CMS1</t>
  </si>
  <si>
    <t>0.89 (0.641.24)</t>
  </si>
  <si>
    <t>1.02 (0.721.44)</t>
  </si>
  <si>
    <t>0.60 (0.380.97)</t>
  </si>
  <si>
    <t>CMS3 vs. CMS2</t>
  </si>
  <si>
    <t>1.12 (0.851.47)</t>
  </si>
  <si>
    <t>0.97 (0.731.30)</t>
  </si>
  <si>
    <t>1.70 (1.132.54)</t>
  </si>
  <si>
    <t>CMS2 vs. CMS1</t>
  </si>
  <si>
    <t>0.80 (0.621.04)</t>
  </si>
  <si>
    <t>1.02 (0.791.37)</t>
  </si>
  <si>
    <t>0.35 (0.240.52)</t>
  </si>
  <si>
    <t>Test for violation of proportionality of hazards assumption in datasets</t>
  </si>
  <si>
    <t>n=537</t>
  </si>
  <si>
    <t>n=181</t>
  </si>
  <si>
    <t>(PETACC3 only)</t>
  </si>
  <si>
    <t>1.35 (0.812.24)</t>
  </si>
  <si>
    <t>1.70 (1.072.71)</t>
  </si>
  <si>
    <t>0.39 (0.230.70)</t>
  </si>
  <si>
    <t>2.07 (1.393.07)</t>
  </si>
  <si>
    <t>1.49 (1.092.05)</t>
  </si>
  <si>
    <t>2.00 (1.293.12)</t>
  </si>
  <si>
    <t>1.21 (0.741.97)</t>
  </si>
  <si>
    <t>1.35 (0.872.10)</t>
  </si>
  <si>
    <t>0.89 (0.521.53)</t>
  </si>
  <si>
    <t>1.12 (0.622.02)</t>
  </si>
  <si>
    <t>1.26 (0.732.17)</t>
  </si>
  <si>
    <t>0.44 (0.230.84)</t>
  </si>
  <si>
    <t>1.71 (1.042.82)</t>
  </si>
  <si>
    <t>1.10 (0.721.69)</t>
  </si>
  <si>
    <t>2.24 (1.303.85)</t>
  </si>
  <si>
    <t>Statistics (aggregated data sets)</t>
  </si>
  <si>
    <t>All patients</t>
  </si>
  <si>
    <t>Overall survival</t>
  </si>
  <si>
    <t>n=2129</t>
  </si>
  <si>
    <t>n=321</t>
  </si>
  <si>
    <t>n=950</t>
  </si>
  <si>
    <t>n=556</t>
  </si>
  <si>
    <t>Median followup (range)</t>
  </si>
  <si>
    <t>70 months (1201)</t>
  </si>
  <si>
    <t>72 months (1192)</t>
  </si>
  <si>
    <t>71 months (1200)</t>
  </si>
  <si>
    <t>69 months (1171)</t>
  </si>
  <si>
    <t>67 months (1201)</t>
  </si>
  <si>
    <t>Death events  censored 72 months (%)</t>
  </si>
  <si>
    <t>n=537</t>
  </si>
  <si>
    <t>n=79</t>
  </si>
  <si>
    <t>n=197</t>
  </si>
  <si>
    <t>n=193</t>
  </si>
  <si>
    <t>5year Overall survival (CI 95%)</t>
  </si>
  <si>
    <t>73% (70%75%)</t>
  </si>
  <si>
    <t>74% (69%79%)</t>
  </si>
  <si>
    <t>77% (74%80%)</t>
  </si>
  <si>
    <t>75% (70%80%)</t>
  </si>
  <si>
    <t>n=68</t>
  </si>
  <si>
    <t>n=60</t>
  </si>
  <si>
    <t>n=52</t>
  </si>
  <si>
    <t>n=302</t>
  </si>
  <si>
    <t>n=176</t>
  </si>
  <si>
    <t>n=87</t>
  </si>
  <si>
    <t>n=70</t>
  </si>
  <si>
    <t>CMS1</t>
  </si>
  <si>
    <t>CMS2</t>
  </si>
  <si>
    <t>CMS3</t>
  </si>
  <si>
    <t>CMS4</t>
  </si>
  <si>
    <t>Total</t>
  </si>
  <si>
    <t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</si>
</sst>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color indexed="8"/>
      <name val="Arial"/>
    </font>
    <font>
      <u/>
      <sz val="10"/>
      <color indexed="12"/>
      <name val="Arial"/>
    </font>
    <font>
      <u/>
      <sz val="10"/>
      <color indexed="20"/>
      <name val="Arial"/>
    </font>
    <font>
      <b/>
      <sz val="10"/>
      <color indexed="8"/>
      <name val="Times New Roman"/>
    </font>
    <font>
      <sz val="10"/>
      <color indexed="8"/>
      <name val="Times New Roman"/>
    </font>
    <font>
      <i/>
      <sz val="10"/>
      <color indexed="8"/>
      <name val="Times New Roman"/>
    </font>
    <font>
      <b/>
      <i/>
      <sz val="10"/>
      <color indexed="8"/>
      <name val="Times New Roman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1">
    <xf numFmtId="0" fontId="0" fillId="0" borderId="0" xfId="0" applyAlignment="1">
      <alignment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11" fontId="4" fillId="2" borderId="6" xfId="0" applyNumberFormat="1" applyFont="1" applyFill="1" applyBorder="1" applyAlignment="1">
      <alignment wrapText="1"/>
    </xf>
    <xf numFmtId="11" fontId="4" fillId="2" borderId="6" xfId="0" applyNumberFormat="1" applyFont="1" applyFill="1" applyBorder="1" applyAlignment="1">
      <alignment horizontal="center" vertical="center" wrapText="1"/>
    </xf>
    <xf numFmtId="11" fontId="4" fillId="2" borderId="5" xfId="0" applyNumberFormat="1" applyFont="1" applyFill="1" applyBorder="1" applyAlignment="1">
      <alignment wrapText="1"/>
    </xf>
    <xf numFmtId="11" fontId="4" fillId="2" borderId="12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0" fillId="0" borderId="0" xfId="0"/>
    <xf numFmtId="0" fontId="4" fillId="0" borderId="0" xfId="0" applyFont="1" applyFill="1" applyBorder="1" applyAlignment="1">
      <alignment wrapText="1"/>
    </xf>
    <xf numFmtId="0" fontId="4" fillId="0" borderId="6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11" fontId="4" fillId="0" borderId="0" xfId="0" applyNumberFormat="1" applyFont="1" applyAlignment="1">
      <alignment horizontal="center" wrapText="1"/>
    </xf>
    <xf numFmtId="0" fontId="4" fillId="0" borderId="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1" fontId="4" fillId="0" borderId="3" xfId="0" applyNumberFormat="1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11" fontId="4" fillId="0" borderId="8" xfId="0" applyNumberFormat="1" applyFont="1" applyBorder="1" applyAlignment="1">
      <alignment horizontal="center" wrapText="1"/>
    </xf>
    <xf numFmtId="11" fontId="4" fillId="0" borderId="15" xfId="0" applyNumberFormat="1" applyFont="1" applyBorder="1" applyAlignment="1">
      <alignment horizontal="center" wrapText="1"/>
    </xf>
    <xf numFmtId="0" fontId="4" fillId="0" borderId="15" xfId="0" applyFont="1" applyFill="1" applyBorder="1" applyAlignment="1">
      <alignment wrapText="1"/>
    </xf>
    <xf numFmtId="0" fontId="4" fillId="0" borderId="13" xfId="0" applyFont="1" applyFill="1" applyBorder="1" applyAlignment="1">
      <alignment wrapText="1"/>
    </xf>
    <xf numFmtId="0" fontId="6" fillId="0" borderId="7" xfId="0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11" fontId="4" fillId="0" borderId="9" xfId="0" applyNumberFormat="1" applyFont="1" applyBorder="1" applyAlignment="1">
      <alignment horizontal="center" wrapText="1"/>
    </xf>
    <xf numFmtId="0" fontId="6" fillId="0" borderId="5" xfId="0" applyFont="1" applyBorder="1" applyAlignment="1">
      <alignment wrapText="1"/>
    </xf>
    <xf numFmtId="49" fontId="5" fillId="0" borderId="10" xfId="0" applyNumberFormat="1" applyFont="1" applyFill="1" applyBorder="1" applyAlignment="1">
      <alignment horizontal="center" wrapText="1"/>
    </xf>
    <xf numFmtId="49" fontId="4" fillId="0" borderId="11" xfId="0" applyNumberFormat="1" applyFont="1" applyFill="1" applyBorder="1" applyAlignment="1">
      <alignment horizont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wrapText="1"/>
    </xf>
    <xf numFmtId="0" fontId="6" fillId="0" borderId="6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4" fillId="0" borderId="13" xfId="0" applyFont="1" applyBorder="1" applyAlignment="1">
      <alignment wrapText="1"/>
    </xf>
    <xf numFmtId="0" fontId="6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11" fontId="4" fillId="2" borderId="7" xfId="0" applyNumberFormat="1" applyFont="1" applyFill="1" applyBorder="1" applyAlignment="1">
      <alignment horizontal="center" wrapText="1"/>
    </xf>
    <xf numFmtId="11" fontId="4" fillId="2" borderId="9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center" wrapText="1"/>
    </xf>
    <xf numFmtId="11" fontId="4" fillId="2" borderId="0" xfId="0" applyNumberFormat="1" applyFont="1" applyFill="1" applyAlignment="1">
      <alignment horizontal="center" wrapText="1"/>
    </xf>
    <xf numFmtId="11" fontId="4" fillId="2" borderId="15" xfId="0" applyNumberFormat="1" applyFont="1" applyFill="1" applyBorder="1" applyAlignment="1">
      <alignment horizontal="center" wrapText="1"/>
    </xf>
    <xf numFmtId="11" fontId="4" fillId="2" borderId="8" xfId="0" applyNumberFormat="1" applyFont="1" applyFill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6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4" fillId="0" borderId="7" xfId="0" applyFont="1" applyFill="1" applyBorder="1" applyAlignment="1">
      <alignment horizontal="left" wrapText="1"/>
    </xf>
    <xf numFmtId="0" fontId="6" fillId="0" borderId="12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49" fontId="6" fillId="3" borderId="12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4" fillId="0" borderId="9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wrapText="1"/>
    </xf>
    <xf numFmtId="0" fontId="4" fillId="0" borderId="15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wrapText="1"/>
    </xf>
    <xf numFmtId="0" fontId="4" fillId="0" borderId="8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wrapText="1"/>
    </xf>
    <xf numFmtId="0" fontId="6" fillId="0" borderId="12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14" xfId="0" applyFont="1" applyFill="1" applyBorder="1" applyAlignment="1">
      <alignment horizontal="right" wrapText="1"/>
    </xf>
    <xf numFmtId="49" fontId="6" fillId="0" borderId="13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4" fillId="0" borderId="5" xfId="0" applyFont="1" applyBorder="1" applyAlignment="1">
      <alignment wrapText="1"/>
    </xf>
    <xf numFmtId="11" fontId="4" fillId="2" borderId="5" xfId="0" applyNumberFormat="1" applyFont="1" applyFill="1" applyBorder="1" applyAlignment="1">
      <alignment horizontal="center" vertical="center" wrapText="1"/>
    </xf>
    <xf numFmtId="11" fontId="4" fillId="2" borderId="6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49" fontId="5" fillId="0" borderId="10" xfId="0" applyNumberFormat="1" applyFont="1" applyFill="1" applyBorder="1" applyAlignment="1">
      <alignment wrapText="1"/>
    </xf>
    <xf numFmtId="49" fontId="4" fillId="0" borderId="11" xfId="0" applyNumberFormat="1" applyFont="1" applyFill="1" applyBorder="1" applyAlignment="1">
      <alignment wrapText="1"/>
    </xf>
    <xf numFmtId="49" fontId="4" fillId="0" borderId="4" xfId="0" applyNumberFormat="1" applyFont="1" applyFill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1"/>
  <sheetViews>
    <sheetView tabSelected="1" topLeftCell="B1" workbookViewId="0">
      <selection activeCell="K29" sqref="K29"/>
    </sheetView>
  </sheetViews>
  <sheetFormatPr baseColWidth="10" defaultColWidth="17.1640625" defaultRowHeight="12.75" customHeight="1"/>
  <cols>
    <col min="1" max="1" width="32.1640625" style="32" customWidth="1"/>
    <col min="2" max="2" width="29.83203125" style="32" customWidth="1"/>
    <col min="3" max="3" width="17.1640625" style="32"/>
    <col min="4" max="4" width="20" style="32" customWidth="1"/>
    <col min="5" max="5" width="17.1640625" style="32"/>
    <col min="6" max="6" width="20.83203125" style="32" customWidth="1"/>
    <col min="7" max="16384" width="17.1640625" style="32"/>
  </cols>
  <sheetData>
    <row r="1" spans="1:8" s="37" customFormat="1" ht="12.75" customHeight="1">
      <c r="A1" s="16" t="s">
        <v>0</v>
      </c>
      <c r="B1" s="16"/>
      <c r="C1" s="16"/>
      <c r="D1" s="16"/>
      <c r="E1" s="16"/>
      <c r="F1" s="16"/>
      <c r="G1" s="16"/>
      <c r="H1" s="26"/>
    </row>
    <row r="3" spans="1:8" ht="12.75" customHeight="1">
      <c r="A3" s="88" t="s">
        <v>170</v>
      </c>
      <c r="B3" s="59"/>
      <c r="C3" s="59"/>
      <c r="D3" s="59"/>
      <c r="E3" s="59"/>
      <c r="F3" s="59"/>
      <c r="G3" s="59"/>
      <c r="H3" s="89"/>
    </row>
    <row r="4" spans="1:8" ht="12.75" customHeight="1">
      <c r="A4" s="90" t="s">
        <v>228</v>
      </c>
      <c r="B4" s="60" t="s">
        <v>171</v>
      </c>
      <c r="C4" s="60" t="s">
        <v>172</v>
      </c>
      <c r="D4" s="60" t="s">
        <v>173</v>
      </c>
      <c r="E4" s="60" t="s">
        <v>174</v>
      </c>
      <c r="F4" s="60" t="s">
        <v>175</v>
      </c>
      <c r="G4" s="60" t="s">
        <v>176</v>
      </c>
      <c r="H4" s="91" t="s">
        <v>177</v>
      </c>
    </row>
    <row r="5" spans="1:8" ht="12.75" customHeight="1">
      <c r="A5" s="92" t="s">
        <v>256</v>
      </c>
      <c r="B5" s="61">
        <v>321</v>
      </c>
      <c r="C5" s="61">
        <v>272</v>
      </c>
      <c r="D5" s="61">
        <v>240</v>
      </c>
      <c r="E5" s="61">
        <v>219</v>
      </c>
      <c r="F5" s="61">
        <v>185</v>
      </c>
      <c r="G5" s="61">
        <v>154</v>
      </c>
      <c r="H5" s="93">
        <v>122</v>
      </c>
    </row>
    <row r="6" spans="1:8" ht="12.75" customHeight="1">
      <c r="A6" s="94" t="s">
        <v>257</v>
      </c>
      <c r="B6" s="28">
        <v>950</v>
      </c>
      <c r="C6" s="28">
        <v>850</v>
      </c>
      <c r="D6" s="28">
        <v>766</v>
      </c>
      <c r="E6" s="28">
        <v>683</v>
      </c>
      <c r="F6" s="28">
        <v>592</v>
      </c>
      <c r="G6" s="28">
        <v>483</v>
      </c>
      <c r="H6" s="95">
        <v>389</v>
      </c>
    </row>
    <row r="7" spans="1:8" ht="12.75" customHeight="1">
      <c r="A7" s="94" t="s">
        <v>258</v>
      </c>
      <c r="B7" s="28">
        <v>302</v>
      </c>
      <c r="C7" s="28">
        <v>266</v>
      </c>
      <c r="D7" s="28">
        <v>230</v>
      </c>
      <c r="E7" s="28">
        <v>208</v>
      </c>
      <c r="F7" s="28">
        <v>180</v>
      </c>
      <c r="G7" s="28">
        <v>147</v>
      </c>
      <c r="H7" s="95">
        <v>111</v>
      </c>
    </row>
    <row r="8" spans="1:8" ht="12.75" customHeight="1">
      <c r="A8" s="96" t="s">
        <v>259</v>
      </c>
      <c r="B8" s="29">
        <v>556</v>
      </c>
      <c r="C8" s="29">
        <v>454</v>
      </c>
      <c r="D8" s="29">
        <v>387</v>
      </c>
      <c r="E8" s="29">
        <v>332</v>
      </c>
      <c r="F8" s="29">
        <v>280</v>
      </c>
      <c r="G8" s="29">
        <v>225</v>
      </c>
      <c r="H8" s="97">
        <v>145</v>
      </c>
    </row>
    <row r="9" spans="1:8" ht="12.75" customHeight="1">
      <c r="A9" s="98" t="s">
        <v>260</v>
      </c>
      <c r="B9" s="61">
        <f t="shared" ref="B9:H9" si="0">SUM(B5:B8)</f>
        <v>2129</v>
      </c>
      <c r="C9" s="61">
        <f t="shared" si="0"/>
        <v>1842</v>
      </c>
      <c r="D9" s="61">
        <f t="shared" si="0"/>
        <v>1623</v>
      </c>
      <c r="E9" s="61">
        <f t="shared" si="0"/>
        <v>1442</v>
      </c>
      <c r="F9" s="61">
        <f t="shared" si="0"/>
        <v>1237</v>
      </c>
      <c r="G9" s="61">
        <f t="shared" si="0"/>
        <v>1009</v>
      </c>
      <c r="H9" s="93">
        <f t="shared" si="0"/>
        <v>767</v>
      </c>
    </row>
    <row r="10" spans="1:8" ht="12.75" customHeight="1">
      <c r="A10" s="102" t="s">
        <v>132</v>
      </c>
      <c r="B10" s="61"/>
      <c r="C10" s="61"/>
      <c r="D10" s="61"/>
      <c r="E10" s="61"/>
      <c r="F10" s="61"/>
      <c r="G10" s="61"/>
      <c r="H10" s="93"/>
    </row>
    <row r="11" spans="1:8" ht="12.75" customHeight="1">
      <c r="A11" s="94" t="s">
        <v>256</v>
      </c>
      <c r="B11" s="28">
        <v>291</v>
      </c>
      <c r="C11" s="28">
        <v>249</v>
      </c>
      <c r="D11" s="28">
        <v>225</v>
      </c>
      <c r="E11" s="28">
        <v>205</v>
      </c>
      <c r="F11" s="28">
        <v>171</v>
      </c>
      <c r="G11" s="28">
        <v>147</v>
      </c>
      <c r="H11" s="95">
        <v>130</v>
      </c>
    </row>
    <row r="12" spans="1:8" ht="12.75" customHeight="1">
      <c r="A12" s="94" t="s">
        <v>257</v>
      </c>
      <c r="B12" s="28">
        <v>812</v>
      </c>
      <c r="C12" s="28">
        <v>733</v>
      </c>
      <c r="D12" s="28">
        <v>625</v>
      </c>
      <c r="E12" s="28">
        <v>549</v>
      </c>
      <c r="F12" s="28">
        <v>465</v>
      </c>
      <c r="G12" s="28">
        <v>375</v>
      </c>
      <c r="H12" s="95">
        <v>313</v>
      </c>
    </row>
    <row r="13" spans="1:8" ht="12.75" customHeight="1">
      <c r="A13" s="94" t="s">
        <v>258</v>
      </c>
      <c r="B13" s="28">
        <v>246</v>
      </c>
      <c r="C13" s="28">
        <v>217</v>
      </c>
      <c r="D13" s="28">
        <v>189</v>
      </c>
      <c r="E13" s="28">
        <v>159</v>
      </c>
      <c r="F13" s="28">
        <v>138</v>
      </c>
      <c r="G13" s="28">
        <v>124</v>
      </c>
      <c r="H13" s="95">
        <v>108</v>
      </c>
    </row>
    <row r="14" spans="1:8" ht="12.75" customHeight="1">
      <c r="A14" s="96" t="s">
        <v>259</v>
      </c>
      <c r="B14" s="29">
        <v>436</v>
      </c>
      <c r="C14" s="29">
        <v>372</v>
      </c>
      <c r="D14" s="29">
        <v>293</v>
      </c>
      <c r="E14" s="29">
        <v>255</v>
      </c>
      <c r="F14" s="29">
        <v>218</v>
      </c>
      <c r="G14" s="29">
        <v>174</v>
      </c>
      <c r="H14" s="97">
        <v>142</v>
      </c>
    </row>
    <row r="15" spans="1:8" ht="12.75" customHeight="1">
      <c r="A15" s="103" t="s">
        <v>260</v>
      </c>
      <c r="B15" s="29">
        <f t="shared" ref="B15:H15" si="1">SUM(B11:B14)</f>
        <v>1785</v>
      </c>
      <c r="C15" s="29">
        <f t="shared" si="1"/>
        <v>1571</v>
      </c>
      <c r="D15" s="29">
        <f t="shared" si="1"/>
        <v>1332</v>
      </c>
      <c r="E15" s="29">
        <f t="shared" si="1"/>
        <v>1168</v>
      </c>
      <c r="F15" s="29">
        <f t="shared" si="1"/>
        <v>992</v>
      </c>
      <c r="G15" s="29">
        <f t="shared" si="1"/>
        <v>820</v>
      </c>
      <c r="H15" s="97">
        <f t="shared" si="1"/>
        <v>693</v>
      </c>
    </row>
    <row r="16" spans="1:8" ht="12.75" customHeight="1">
      <c r="A16" s="104" t="s">
        <v>150</v>
      </c>
      <c r="B16" s="26"/>
      <c r="C16" s="26"/>
      <c r="D16" s="26"/>
      <c r="E16" s="26"/>
      <c r="F16" s="26"/>
      <c r="G16" s="26"/>
      <c r="H16" s="45"/>
    </row>
    <row r="17" spans="1:8" ht="12.75" customHeight="1">
      <c r="A17" s="101" t="s">
        <v>256</v>
      </c>
      <c r="B17" s="28">
        <v>52</v>
      </c>
      <c r="C17" s="28">
        <v>23</v>
      </c>
      <c r="D17" s="28">
        <v>12</v>
      </c>
      <c r="E17" s="28">
        <v>6</v>
      </c>
      <c r="F17" s="28">
        <v>4</v>
      </c>
      <c r="G17" s="28">
        <v>4</v>
      </c>
      <c r="H17" s="95">
        <v>4</v>
      </c>
    </row>
    <row r="18" spans="1:8" ht="12.75" customHeight="1">
      <c r="A18" s="101" t="s">
        <v>257</v>
      </c>
      <c r="B18" s="28">
        <v>176</v>
      </c>
      <c r="C18" s="28">
        <v>141</v>
      </c>
      <c r="D18" s="28">
        <v>100</v>
      </c>
      <c r="E18" s="28">
        <v>64</v>
      </c>
      <c r="F18" s="28">
        <v>38</v>
      </c>
      <c r="G18" s="28">
        <v>23</v>
      </c>
      <c r="H18" s="95">
        <v>23</v>
      </c>
    </row>
    <row r="19" spans="1:8" ht="12.75" customHeight="1">
      <c r="A19" s="94" t="s">
        <v>258</v>
      </c>
      <c r="B19" s="28">
        <v>49</v>
      </c>
      <c r="C19" s="28">
        <v>30</v>
      </c>
      <c r="D19" s="28">
        <v>20</v>
      </c>
      <c r="E19" s="28">
        <v>12</v>
      </c>
      <c r="F19" s="28">
        <v>5</v>
      </c>
      <c r="G19" s="28">
        <v>0</v>
      </c>
      <c r="H19" s="95">
        <v>0</v>
      </c>
    </row>
    <row r="20" spans="1:8" ht="12.75" customHeight="1">
      <c r="A20" s="96" t="s">
        <v>259</v>
      </c>
      <c r="B20" s="29">
        <v>128</v>
      </c>
      <c r="C20" s="29">
        <v>83</v>
      </c>
      <c r="D20" s="29">
        <v>53</v>
      </c>
      <c r="E20" s="29">
        <v>29</v>
      </c>
      <c r="F20" s="29">
        <v>17</v>
      </c>
      <c r="G20" s="29">
        <v>5</v>
      </c>
      <c r="H20" s="97">
        <v>0</v>
      </c>
    </row>
    <row r="21" spans="1:8" ht="12.75" customHeight="1">
      <c r="A21" s="99" t="s">
        <v>260</v>
      </c>
      <c r="B21" s="27">
        <f t="shared" ref="B21:H21" si="2">SUM(B17:B20)</f>
        <v>405</v>
      </c>
      <c r="C21" s="27">
        <f t="shared" si="2"/>
        <v>277</v>
      </c>
      <c r="D21" s="27">
        <f t="shared" si="2"/>
        <v>185</v>
      </c>
      <c r="E21" s="27">
        <f t="shared" si="2"/>
        <v>111</v>
      </c>
      <c r="F21" s="27">
        <f t="shared" si="2"/>
        <v>64</v>
      </c>
      <c r="G21" s="27">
        <f t="shared" si="2"/>
        <v>32</v>
      </c>
      <c r="H21" s="100">
        <f t="shared" si="2"/>
        <v>27</v>
      </c>
    </row>
    <row r="22" spans="1:8" ht="12.75" customHeight="1">
      <c r="A22" s="39"/>
      <c r="B22" s="39"/>
      <c r="C22" s="39"/>
      <c r="D22" s="39"/>
      <c r="E22" s="39"/>
      <c r="F22" s="39"/>
      <c r="G22" s="39"/>
      <c r="H22" s="37"/>
    </row>
    <row r="23" spans="1:8" ht="12.75" customHeight="1">
      <c r="A23" s="52" t="s">
        <v>226</v>
      </c>
      <c r="B23" s="49" t="s">
        <v>261</v>
      </c>
      <c r="C23" s="50" t="s">
        <v>227</v>
      </c>
      <c r="D23" s="50" t="s">
        <v>256</v>
      </c>
      <c r="E23" s="50" t="s">
        <v>257</v>
      </c>
      <c r="F23" s="50" t="s">
        <v>258</v>
      </c>
      <c r="G23" s="50" t="s">
        <v>259</v>
      </c>
      <c r="H23" s="85"/>
    </row>
    <row r="24" spans="1:8" ht="12.75" customHeight="1">
      <c r="A24" s="3" t="s">
        <v>228</v>
      </c>
      <c r="B24" s="128"/>
      <c r="C24" s="53" t="s">
        <v>229</v>
      </c>
      <c r="D24" s="53" t="s">
        <v>230</v>
      </c>
      <c r="E24" s="53" t="s">
        <v>231</v>
      </c>
      <c r="F24" s="53" t="s">
        <v>252</v>
      </c>
      <c r="G24" s="53" t="s">
        <v>232</v>
      </c>
      <c r="H24" s="46"/>
    </row>
    <row r="25" spans="1:8" ht="12.75" customHeight="1">
      <c r="A25" s="2"/>
      <c r="B25" s="129" t="s">
        <v>233</v>
      </c>
      <c r="C25" s="54" t="s">
        <v>234</v>
      </c>
      <c r="D25" s="54" t="s">
        <v>235</v>
      </c>
      <c r="E25" s="54" t="s">
        <v>236</v>
      </c>
      <c r="F25" s="54" t="s">
        <v>237</v>
      </c>
      <c r="G25" s="54" t="s">
        <v>238</v>
      </c>
      <c r="H25" s="46"/>
    </row>
    <row r="26" spans="1:8" ht="12.75" customHeight="1">
      <c r="A26" s="2"/>
      <c r="B26" s="129" t="s">
        <v>239</v>
      </c>
      <c r="C26" s="55" t="s">
        <v>240</v>
      </c>
      <c r="D26" s="55" t="s">
        <v>241</v>
      </c>
      <c r="E26" s="55" t="s">
        <v>242</v>
      </c>
      <c r="F26" s="55" t="s">
        <v>249</v>
      </c>
      <c r="G26" s="55" t="s">
        <v>243</v>
      </c>
      <c r="H26" s="46"/>
    </row>
    <row r="27" spans="1:8" ht="12.75" customHeight="1">
      <c r="A27" s="1"/>
      <c r="B27" s="130" t="s">
        <v>244</v>
      </c>
      <c r="C27" s="56" t="s">
        <v>245</v>
      </c>
      <c r="D27" s="56" t="s">
        <v>246</v>
      </c>
      <c r="E27" s="56" t="s">
        <v>247</v>
      </c>
      <c r="F27" s="56" t="s">
        <v>248</v>
      </c>
      <c r="G27" s="56" t="s">
        <v>131</v>
      </c>
      <c r="H27" s="46"/>
    </row>
    <row r="28" spans="1:8" ht="12.75" customHeight="1">
      <c r="A28" s="3" t="s">
        <v>132</v>
      </c>
      <c r="B28" s="128"/>
      <c r="C28" s="57" t="s">
        <v>133</v>
      </c>
      <c r="D28" s="57" t="s">
        <v>134</v>
      </c>
      <c r="E28" s="57" t="s">
        <v>135</v>
      </c>
      <c r="F28" s="57" t="s">
        <v>136</v>
      </c>
      <c r="G28" s="57" t="s">
        <v>137</v>
      </c>
      <c r="H28" s="46"/>
    </row>
    <row r="29" spans="1:8" ht="12.75" customHeight="1">
      <c r="A29" s="2"/>
      <c r="B29" s="129" t="s">
        <v>233</v>
      </c>
      <c r="C29" s="55" t="s">
        <v>138</v>
      </c>
      <c r="D29" s="55" t="s">
        <v>235</v>
      </c>
      <c r="E29" s="55" t="s">
        <v>236</v>
      </c>
      <c r="F29" s="55" t="s">
        <v>139</v>
      </c>
      <c r="G29" s="55" t="s">
        <v>140</v>
      </c>
      <c r="H29" s="46"/>
    </row>
    <row r="30" spans="1:8" ht="12.75" customHeight="1">
      <c r="A30" s="2"/>
      <c r="B30" s="129" t="s">
        <v>141</v>
      </c>
      <c r="C30" s="55" t="s">
        <v>142</v>
      </c>
      <c r="D30" s="55" t="s">
        <v>255</v>
      </c>
      <c r="E30" s="55" t="s">
        <v>143</v>
      </c>
      <c r="F30" s="55" t="s">
        <v>250</v>
      </c>
      <c r="G30" s="55" t="s">
        <v>144</v>
      </c>
      <c r="H30" s="46"/>
    </row>
    <row r="31" spans="1:8" ht="12.75" customHeight="1">
      <c r="A31" s="1"/>
      <c r="B31" s="130" t="s">
        <v>145</v>
      </c>
      <c r="C31" s="56" t="s">
        <v>146</v>
      </c>
      <c r="D31" s="56" t="s">
        <v>248</v>
      </c>
      <c r="E31" s="56" t="s">
        <v>147</v>
      </c>
      <c r="F31" s="56" t="s">
        <v>148</v>
      </c>
      <c r="G31" s="56" t="s">
        <v>149</v>
      </c>
      <c r="H31" s="46"/>
    </row>
    <row r="32" spans="1:8" ht="12.75" customHeight="1">
      <c r="A32" s="3" t="s">
        <v>150</v>
      </c>
      <c r="B32" s="128"/>
      <c r="C32" s="57" t="s">
        <v>151</v>
      </c>
      <c r="D32" s="57" t="s">
        <v>251</v>
      </c>
      <c r="E32" s="57" t="s">
        <v>253</v>
      </c>
      <c r="F32" s="57" t="s">
        <v>152</v>
      </c>
      <c r="G32" s="57" t="s">
        <v>153</v>
      </c>
      <c r="H32" s="46"/>
    </row>
    <row r="33" spans="1:8" ht="12.75" customHeight="1">
      <c r="A33" s="2"/>
      <c r="B33" s="129" t="s">
        <v>233</v>
      </c>
      <c r="C33" s="55" t="s">
        <v>154</v>
      </c>
      <c r="D33" s="55" t="s">
        <v>155</v>
      </c>
      <c r="E33" s="55" t="s">
        <v>156</v>
      </c>
      <c r="F33" s="55" t="s">
        <v>157</v>
      </c>
      <c r="G33" s="55" t="s">
        <v>158</v>
      </c>
      <c r="H33" s="46"/>
    </row>
    <row r="34" spans="1:8" ht="12.75" customHeight="1">
      <c r="A34" s="2"/>
      <c r="B34" s="129" t="s">
        <v>159</v>
      </c>
      <c r="C34" s="55" t="s">
        <v>160</v>
      </c>
      <c r="D34" s="55" t="s">
        <v>161</v>
      </c>
      <c r="E34" s="55" t="s">
        <v>162</v>
      </c>
      <c r="F34" s="55" t="s">
        <v>163</v>
      </c>
      <c r="G34" s="55" t="s">
        <v>254</v>
      </c>
      <c r="H34" s="46"/>
    </row>
    <row r="35" spans="1:8" ht="12.75" customHeight="1">
      <c r="A35" s="1"/>
      <c r="B35" s="130" t="s">
        <v>164</v>
      </c>
      <c r="C35" s="58" t="s">
        <v>165</v>
      </c>
      <c r="D35" s="58" t="s">
        <v>166</v>
      </c>
      <c r="E35" s="56" t="s">
        <v>167</v>
      </c>
      <c r="F35" s="56" t="s">
        <v>168</v>
      </c>
      <c r="G35" s="56" t="s">
        <v>169</v>
      </c>
      <c r="H35" s="46"/>
    </row>
    <row r="36" spans="1:8" ht="12.75" customHeight="1">
      <c r="A36" s="87"/>
      <c r="B36" s="86"/>
      <c r="C36" s="86"/>
      <c r="D36" s="86"/>
      <c r="E36" s="86"/>
      <c r="F36" s="86"/>
      <c r="G36" s="86"/>
      <c r="H36" s="26"/>
    </row>
    <row r="37" spans="1:8" ht="12.75" customHeight="1">
      <c r="A37" s="39"/>
      <c r="B37" s="39"/>
      <c r="C37" s="39"/>
      <c r="D37" s="39"/>
      <c r="E37" s="39"/>
      <c r="F37" s="39"/>
      <c r="G37" s="39"/>
      <c r="H37" s="37"/>
    </row>
    <row r="38" spans="1:8" ht="12.75" customHeight="1">
      <c r="A38" s="62"/>
      <c r="B38" s="13" t="s">
        <v>178</v>
      </c>
      <c r="C38" s="4"/>
      <c r="D38" s="12" t="s">
        <v>132</v>
      </c>
      <c r="E38" s="12"/>
      <c r="F38" s="15" t="s">
        <v>150</v>
      </c>
      <c r="G38" s="12"/>
      <c r="H38" s="65"/>
    </row>
    <row r="39" spans="1:8" ht="12.75" customHeight="1">
      <c r="A39" s="38" t="s">
        <v>179</v>
      </c>
      <c r="B39" s="105" t="s">
        <v>229</v>
      </c>
      <c r="C39" s="64"/>
      <c r="D39" s="63" t="s">
        <v>133</v>
      </c>
      <c r="E39" s="63" t="s">
        <v>261</v>
      </c>
      <c r="F39" s="105" t="s">
        <v>151</v>
      </c>
      <c r="G39" s="64"/>
      <c r="H39" s="65"/>
    </row>
    <row r="40" spans="1:8" ht="12.75" customHeight="1">
      <c r="A40" s="66" t="s">
        <v>180</v>
      </c>
      <c r="B40" s="106" t="s">
        <v>181</v>
      </c>
      <c r="C40" s="68" t="s">
        <v>182</v>
      </c>
      <c r="D40" s="67" t="s">
        <v>181</v>
      </c>
      <c r="E40" s="67" t="s">
        <v>182</v>
      </c>
      <c r="F40" s="106" t="s">
        <v>181</v>
      </c>
      <c r="G40" s="68" t="s">
        <v>182</v>
      </c>
      <c r="H40" s="65"/>
    </row>
    <row r="41" spans="1:8" ht="12.75" customHeight="1">
      <c r="A41" s="47" t="s">
        <v>183</v>
      </c>
      <c r="B41" s="107" t="s">
        <v>184</v>
      </c>
      <c r="C41" s="71">
        <v>1.0300000000000001E-3</v>
      </c>
      <c r="D41" s="107" t="s">
        <v>185</v>
      </c>
      <c r="E41" s="71">
        <v>5.2500000000000002E-5</v>
      </c>
      <c r="F41" s="107" t="s">
        <v>186</v>
      </c>
      <c r="G41" s="71">
        <v>9.0399999999999994E-2</v>
      </c>
      <c r="H41" s="65"/>
    </row>
    <row r="42" spans="1:8" ht="12.75" customHeight="1">
      <c r="A42" s="72" t="s">
        <v>187</v>
      </c>
      <c r="B42" s="108" t="s">
        <v>188</v>
      </c>
      <c r="C42" s="75">
        <v>6.8499999999999996E-11</v>
      </c>
      <c r="D42" s="108" t="s">
        <v>189</v>
      </c>
      <c r="E42" s="75">
        <v>3.2399999999999999E-7</v>
      </c>
      <c r="F42" s="108" t="s">
        <v>190</v>
      </c>
      <c r="G42" s="75">
        <v>5.1599999999999997E-4</v>
      </c>
      <c r="H42" s="65"/>
    </row>
    <row r="43" spans="1:8" ht="12.75" customHeight="1">
      <c r="A43" s="72" t="s">
        <v>191</v>
      </c>
      <c r="B43" s="108" t="s">
        <v>192</v>
      </c>
      <c r="C43" s="75">
        <v>1.06E-4</v>
      </c>
      <c r="D43" s="108" t="s">
        <v>193</v>
      </c>
      <c r="E43" s="75">
        <v>2.1800000000000001E-4</v>
      </c>
      <c r="F43" s="109" t="s">
        <v>194</v>
      </c>
      <c r="G43" s="44">
        <v>0.96</v>
      </c>
      <c r="H43" s="65"/>
    </row>
    <row r="44" spans="1:8" ht="12.75" customHeight="1">
      <c r="A44" s="35" t="s">
        <v>195</v>
      </c>
      <c r="B44" s="109" t="s">
        <v>196</v>
      </c>
      <c r="C44" s="44">
        <v>0.51200000000000001</v>
      </c>
      <c r="D44" s="109" t="s">
        <v>197</v>
      </c>
      <c r="E44" s="44">
        <v>0.91300000000000003</v>
      </c>
      <c r="F44" s="108" t="s">
        <v>198</v>
      </c>
      <c r="G44" s="75">
        <v>3.7100000000000001E-2</v>
      </c>
      <c r="H44" s="65"/>
    </row>
    <row r="45" spans="1:8" ht="12.75" customHeight="1">
      <c r="A45" s="42" t="s">
        <v>199</v>
      </c>
      <c r="B45" s="109" t="s">
        <v>200</v>
      </c>
      <c r="C45" s="44">
        <v>0.41599999999999998</v>
      </c>
      <c r="D45" s="109" t="s">
        <v>201</v>
      </c>
      <c r="E45" s="44">
        <v>0.86099999999999999</v>
      </c>
      <c r="F45" s="108" t="s">
        <v>202</v>
      </c>
      <c r="G45" s="75">
        <v>1.0104999999999999E-2</v>
      </c>
      <c r="H45" s="65"/>
    </row>
    <row r="46" spans="1:8" ht="12">
      <c r="A46" s="34" t="s">
        <v>203</v>
      </c>
      <c r="B46" s="110" t="s">
        <v>204</v>
      </c>
      <c r="C46" s="43">
        <v>9.4E-2</v>
      </c>
      <c r="D46" s="110" t="s">
        <v>205</v>
      </c>
      <c r="E46" s="43">
        <v>0.746</v>
      </c>
      <c r="F46" s="111" t="s">
        <v>206</v>
      </c>
      <c r="G46" s="76">
        <v>1.2599999999999999E-7</v>
      </c>
      <c r="H46" s="37"/>
    </row>
    <row r="47" spans="1:8" ht="24" customHeight="1">
      <c r="A47" s="114" t="s">
        <v>207</v>
      </c>
      <c r="B47" s="113" t="s">
        <v>261</v>
      </c>
      <c r="C47" s="112">
        <v>0.2442</v>
      </c>
      <c r="D47" s="113"/>
      <c r="E47" s="112">
        <v>0.11070000000000001</v>
      </c>
      <c r="F47" s="110"/>
      <c r="G47" s="112">
        <v>0.57599999999999996</v>
      </c>
      <c r="H47" s="37"/>
    </row>
    <row r="48" spans="1:8" ht="12.75" customHeight="1">
      <c r="A48" s="37"/>
      <c r="B48" s="37"/>
      <c r="C48" s="37"/>
      <c r="D48" s="37"/>
      <c r="E48" s="37"/>
      <c r="F48" s="37"/>
      <c r="G48" s="37"/>
    </row>
    <row r="49" spans="1:8" ht="12.75" customHeight="1">
      <c r="A49" s="39"/>
      <c r="B49" s="39"/>
      <c r="C49" s="39"/>
      <c r="D49" s="39"/>
      <c r="E49" s="39"/>
      <c r="F49" s="39"/>
      <c r="G49" s="39"/>
    </row>
    <row r="50" spans="1:8" ht="12.75" customHeight="1">
      <c r="A50" s="78"/>
      <c r="B50" s="13" t="s">
        <v>178</v>
      </c>
      <c r="C50" s="14"/>
      <c r="D50" s="12" t="s">
        <v>132</v>
      </c>
      <c r="E50" s="12"/>
      <c r="F50" s="15" t="s">
        <v>150</v>
      </c>
      <c r="G50" s="14"/>
      <c r="H50" s="79"/>
    </row>
    <row r="51" spans="1:8" ht="12.75" customHeight="1">
      <c r="A51" s="47" t="s">
        <v>179</v>
      </c>
      <c r="B51" s="105" t="s">
        <v>240</v>
      </c>
      <c r="C51" s="64"/>
      <c r="D51" s="63" t="s">
        <v>208</v>
      </c>
      <c r="E51" s="63" t="s">
        <v>261</v>
      </c>
      <c r="F51" s="105" t="s">
        <v>209</v>
      </c>
      <c r="G51" s="64"/>
      <c r="H51" s="80"/>
    </row>
    <row r="52" spans="1:8" ht="12.75" customHeight="1">
      <c r="A52" s="66" t="s">
        <v>210</v>
      </c>
      <c r="B52" s="106" t="s">
        <v>181</v>
      </c>
      <c r="C52" s="68" t="s">
        <v>182</v>
      </c>
      <c r="D52" s="67" t="s">
        <v>181</v>
      </c>
      <c r="E52" s="67" t="s">
        <v>182</v>
      </c>
      <c r="F52" s="106" t="s">
        <v>181</v>
      </c>
      <c r="G52" s="68" t="s">
        <v>182</v>
      </c>
      <c r="H52" s="80"/>
    </row>
    <row r="53" spans="1:8" ht="12.75" customHeight="1">
      <c r="A53" s="38" t="s">
        <v>183</v>
      </c>
      <c r="B53" s="115" t="s">
        <v>211</v>
      </c>
      <c r="C53" s="51">
        <v>0.24299999999999999</v>
      </c>
      <c r="D53" s="69" t="s">
        <v>212</v>
      </c>
      <c r="E53" s="70">
        <v>2.4E-2</v>
      </c>
      <c r="F53" s="107" t="s">
        <v>213</v>
      </c>
      <c r="G53" s="71">
        <v>1.2800000000000001E-3</v>
      </c>
      <c r="H53" s="65"/>
    </row>
    <row r="54" spans="1:8" ht="12.75" customHeight="1">
      <c r="A54" s="35" t="s">
        <v>187</v>
      </c>
      <c r="B54" s="108" t="s">
        <v>214</v>
      </c>
      <c r="C54" s="75">
        <v>2.9599999999999998E-4</v>
      </c>
      <c r="D54" s="73" t="s">
        <v>215</v>
      </c>
      <c r="E54" s="74">
        <v>1.2800000000000001E-2</v>
      </c>
      <c r="F54" s="108" t="s">
        <v>216</v>
      </c>
      <c r="G54" s="75">
        <v>2.0300000000000001E-3</v>
      </c>
      <c r="H54" s="65"/>
    </row>
    <row r="55" spans="1:8" ht="12.75" customHeight="1">
      <c r="A55" s="35" t="s">
        <v>191</v>
      </c>
      <c r="B55" s="109" t="s">
        <v>217</v>
      </c>
      <c r="C55" s="44">
        <v>0.44779999999999998</v>
      </c>
      <c r="D55" s="33" t="s">
        <v>218</v>
      </c>
      <c r="E55" s="36">
        <v>0.17199999999999999</v>
      </c>
      <c r="F55" s="109" t="s">
        <v>219</v>
      </c>
      <c r="G55" s="44">
        <v>0.68569999999999998</v>
      </c>
      <c r="H55" s="65"/>
    </row>
    <row r="56" spans="1:8" ht="12.75" customHeight="1">
      <c r="A56" s="35" t="s">
        <v>195</v>
      </c>
      <c r="B56" s="109" t="s">
        <v>220</v>
      </c>
      <c r="C56" s="44">
        <v>0.71</v>
      </c>
      <c r="D56" s="33" t="s">
        <v>221</v>
      </c>
      <c r="E56" s="36">
        <v>0.41099999999999998</v>
      </c>
      <c r="F56" s="108" t="s">
        <v>222</v>
      </c>
      <c r="G56" s="75">
        <v>1.3520000000000001E-2</v>
      </c>
      <c r="H56" s="65"/>
    </row>
    <row r="57" spans="1:8" ht="12.75" customHeight="1">
      <c r="A57" s="35" t="s">
        <v>199</v>
      </c>
      <c r="B57" s="108" t="s">
        <v>223</v>
      </c>
      <c r="C57" s="75">
        <v>3.4299999999999997E-2</v>
      </c>
      <c r="D57" s="33" t="s">
        <v>224</v>
      </c>
      <c r="E57" s="36">
        <v>0.65400000000000003</v>
      </c>
      <c r="F57" s="108" t="s">
        <v>225</v>
      </c>
      <c r="G57" s="75">
        <v>3.5599999999999998E-3</v>
      </c>
      <c r="H57" s="65"/>
    </row>
    <row r="58" spans="1:8" ht="12.75" customHeight="1">
      <c r="A58" s="34" t="s">
        <v>203</v>
      </c>
      <c r="B58" s="110" t="s">
        <v>64</v>
      </c>
      <c r="C58" s="43">
        <v>0.104</v>
      </c>
      <c r="D58" s="40" t="s">
        <v>65</v>
      </c>
      <c r="E58" s="41">
        <v>0.57099999999999995</v>
      </c>
      <c r="F58" s="111" t="s">
        <v>66</v>
      </c>
      <c r="G58" s="76">
        <v>3.4800000000000001E-8</v>
      </c>
      <c r="H58" s="65"/>
    </row>
    <row r="59" spans="1:8" ht="12.75" customHeight="1">
      <c r="A59" s="30"/>
      <c r="B59" s="30"/>
      <c r="C59" s="30"/>
      <c r="D59" s="30"/>
      <c r="E59" s="30"/>
      <c r="F59" s="30"/>
      <c r="G59" s="30"/>
    </row>
    <row r="60" spans="1:8" ht="12.75" customHeight="1">
      <c r="A60" s="39"/>
      <c r="B60" s="39"/>
      <c r="C60" s="39"/>
      <c r="D60" s="39"/>
      <c r="E60" s="39"/>
      <c r="F60" s="39"/>
      <c r="G60" s="39"/>
    </row>
    <row r="61" spans="1:8" ht="12.75" customHeight="1">
      <c r="A61" s="48"/>
      <c r="B61" s="13" t="s">
        <v>178</v>
      </c>
      <c r="C61" s="4"/>
      <c r="D61" s="13" t="s">
        <v>132</v>
      </c>
      <c r="E61" s="14"/>
      <c r="F61" s="14" t="s">
        <v>150</v>
      </c>
      <c r="G61" s="14"/>
      <c r="H61" s="65"/>
    </row>
    <row r="62" spans="1:8" ht="12.75" customHeight="1">
      <c r="A62" s="47" t="s">
        <v>67</v>
      </c>
      <c r="B62" s="20" t="s">
        <v>68</v>
      </c>
      <c r="C62" s="19"/>
      <c r="D62" s="20" t="s">
        <v>69</v>
      </c>
      <c r="E62" s="19"/>
      <c r="F62" s="19" t="s">
        <v>70</v>
      </c>
      <c r="G62" s="18"/>
      <c r="H62" s="65"/>
    </row>
    <row r="63" spans="1:8" ht="12.75" customHeight="1">
      <c r="A63" s="34" t="s">
        <v>180</v>
      </c>
      <c r="B63" s="106" t="s">
        <v>181</v>
      </c>
      <c r="C63" s="68" t="s">
        <v>182</v>
      </c>
      <c r="D63" s="106" t="s">
        <v>181</v>
      </c>
      <c r="E63" s="68" t="s">
        <v>182</v>
      </c>
      <c r="F63" s="67" t="s">
        <v>181</v>
      </c>
      <c r="G63" s="68" t="s">
        <v>182</v>
      </c>
      <c r="H63" s="65"/>
    </row>
    <row r="64" spans="1:8" ht="12.75" customHeight="1">
      <c r="A64" s="47" t="s">
        <v>71</v>
      </c>
      <c r="B64" s="115" t="s">
        <v>72</v>
      </c>
      <c r="C64" s="71">
        <v>7.9600000000000005E-4</v>
      </c>
      <c r="D64" s="115" t="s">
        <v>73</v>
      </c>
      <c r="E64" s="51">
        <v>0.49</v>
      </c>
      <c r="F64" s="31" t="s">
        <v>74</v>
      </c>
      <c r="G64" s="71">
        <v>1.1E-4</v>
      </c>
      <c r="H64" s="65"/>
    </row>
    <row r="65" spans="1:8" ht="12.75" customHeight="1">
      <c r="A65" s="72" t="s">
        <v>75</v>
      </c>
      <c r="B65" s="109" t="s">
        <v>76</v>
      </c>
      <c r="C65" s="75">
        <v>2.5700000000000001E-2</v>
      </c>
      <c r="D65" s="109" t="s">
        <v>77</v>
      </c>
      <c r="E65" s="44">
        <v>0.80400000000000005</v>
      </c>
      <c r="F65" s="33" t="s">
        <v>78</v>
      </c>
      <c r="G65" s="44">
        <v>0.378</v>
      </c>
      <c r="H65" s="65"/>
    </row>
    <row r="66" spans="1:8" ht="12.75" customHeight="1">
      <c r="A66" s="72" t="s">
        <v>79</v>
      </c>
      <c r="B66" s="109" t="s">
        <v>80</v>
      </c>
      <c r="C66" s="44">
        <v>0.68</v>
      </c>
      <c r="D66" s="109" t="s">
        <v>81</v>
      </c>
      <c r="E66" s="44">
        <v>0.61199999999999999</v>
      </c>
      <c r="F66" s="33" t="s">
        <v>82</v>
      </c>
      <c r="G66" s="44">
        <v>0.55800000000000005</v>
      </c>
      <c r="H66" s="65"/>
    </row>
    <row r="67" spans="1:8" ht="12.75" customHeight="1">
      <c r="A67" s="72" t="s">
        <v>83</v>
      </c>
      <c r="B67" s="109" t="s">
        <v>84</v>
      </c>
      <c r="C67" s="44">
        <v>0.59</v>
      </c>
      <c r="D67" s="109" t="s">
        <v>85</v>
      </c>
      <c r="E67" s="44">
        <v>0.86399999999999999</v>
      </c>
      <c r="F67" s="33" t="s">
        <v>86</v>
      </c>
      <c r="G67" s="44">
        <v>0.89</v>
      </c>
      <c r="H67" s="65"/>
    </row>
    <row r="68" spans="1:8" ht="12.75" customHeight="1">
      <c r="A68" s="72" t="s">
        <v>87</v>
      </c>
      <c r="B68" s="109" t="s">
        <v>88</v>
      </c>
      <c r="C68" s="75">
        <v>1.7999999999999999E-2</v>
      </c>
      <c r="D68" s="109" t="s">
        <v>89</v>
      </c>
      <c r="E68" s="44">
        <v>6.2E-2</v>
      </c>
      <c r="F68" s="33" t="s">
        <v>90</v>
      </c>
      <c r="G68" s="44">
        <v>0.19900000000000001</v>
      </c>
      <c r="H68" s="65"/>
    </row>
    <row r="69" spans="1:8" ht="12.75" customHeight="1">
      <c r="A69" s="72" t="s">
        <v>91</v>
      </c>
      <c r="B69" s="109" t="s">
        <v>92</v>
      </c>
      <c r="C69" s="44">
        <v>0.51200000000000001</v>
      </c>
      <c r="D69" s="109" t="s">
        <v>93</v>
      </c>
      <c r="E69" s="44">
        <v>0.61</v>
      </c>
      <c r="F69" s="33" t="s">
        <v>94</v>
      </c>
      <c r="G69" s="44">
        <v>0.71</v>
      </c>
      <c r="H69" s="65"/>
    </row>
    <row r="70" spans="1:8" ht="12.75" customHeight="1">
      <c r="A70" s="72" t="s">
        <v>95</v>
      </c>
      <c r="B70" s="109" t="s">
        <v>96</v>
      </c>
      <c r="C70" s="44">
        <v>0.30599999999999999</v>
      </c>
      <c r="D70" s="109" t="s">
        <v>97</v>
      </c>
      <c r="E70" s="44">
        <v>8.6999999999999994E-2</v>
      </c>
      <c r="F70" s="33" t="s">
        <v>98</v>
      </c>
      <c r="G70" s="44">
        <v>0.49</v>
      </c>
      <c r="H70" s="65"/>
    </row>
    <row r="71" spans="1:8" ht="12.75" customHeight="1">
      <c r="A71" s="72" t="s">
        <v>99</v>
      </c>
      <c r="B71" s="109" t="s">
        <v>100</v>
      </c>
      <c r="C71" s="75">
        <v>1.0999999999999999E-2</v>
      </c>
      <c r="D71" s="109" t="s">
        <v>101</v>
      </c>
      <c r="E71" s="75">
        <v>1.52E-2</v>
      </c>
      <c r="F71" s="33" t="s">
        <v>102</v>
      </c>
      <c r="G71" s="44">
        <v>0.54</v>
      </c>
      <c r="H71" s="65"/>
    </row>
    <row r="72" spans="1:8" ht="12.75" customHeight="1">
      <c r="A72" s="72" t="s">
        <v>103</v>
      </c>
      <c r="B72" s="109" t="s">
        <v>104</v>
      </c>
      <c r="C72" s="75">
        <v>1.9E-3</v>
      </c>
      <c r="D72" s="109" t="s">
        <v>105</v>
      </c>
      <c r="E72" s="75">
        <v>1.155E-2</v>
      </c>
      <c r="F72" s="33" t="s">
        <v>106</v>
      </c>
      <c r="G72" s="44">
        <v>0.08</v>
      </c>
      <c r="H72" s="65"/>
    </row>
    <row r="73" spans="1:8" ht="12.75" customHeight="1">
      <c r="A73" s="72" t="s">
        <v>107</v>
      </c>
      <c r="B73" s="109" t="s">
        <v>108</v>
      </c>
      <c r="C73" s="44">
        <v>0.46</v>
      </c>
      <c r="D73" s="109" t="s">
        <v>109</v>
      </c>
      <c r="E73" s="44">
        <v>0.62</v>
      </c>
      <c r="F73" s="33" t="s">
        <v>110</v>
      </c>
      <c r="G73" s="75">
        <v>7.0089999999999996E-3</v>
      </c>
      <c r="H73" s="65"/>
    </row>
    <row r="74" spans="1:8" ht="12.75" customHeight="1">
      <c r="A74" s="72" t="s">
        <v>111</v>
      </c>
      <c r="B74" s="109" t="s">
        <v>112</v>
      </c>
      <c r="C74" s="44">
        <v>0.97</v>
      </c>
      <c r="D74" s="109" t="s">
        <v>113</v>
      </c>
      <c r="E74" s="44">
        <v>0.35</v>
      </c>
      <c r="F74" s="33" t="s">
        <v>114</v>
      </c>
      <c r="G74" s="44">
        <v>0.22</v>
      </c>
      <c r="H74" s="65"/>
    </row>
    <row r="75" spans="1:8" ht="12.75" customHeight="1">
      <c r="A75" s="66" t="s">
        <v>115</v>
      </c>
      <c r="B75" s="110" t="s">
        <v>116</v>
      </c>
      <c r="C75" s="76">
        <v>1.01E-4</v>
      </c>
      <c r="D75" s="110" t="s">
        <v>117</v>
      </c>
      <c r="E75" s="76">
        <v>2.3999999999999998E-3</v>
      </c>
      <c r="F75" s="40" t="s">
        <v>118</v>
      </c>
      <c r="G75" s="81">
        <v>3.7000000000000002E-3</v>
      </c>
      <c r="H75" s="65"/>
    </row>
    <row r="76" spans="1:8" ht="24" customHeight="1">
      <c r="A76" s="117" t="s">
        <v>120</v>
      </c>
      <c r="B76" s="116"/>
      <c r="C76" s="119">
        <v>6.9709999999999998E-4</v>
      </c>
      <c r="D76" s="33"/>
      <c r="E76" s="120">
        <v>2.1800000000000001E-3</v>
      </c>
      <c r="F76" s="121"/>
      <c r="G76" s="119">
        <v>1.04E-2</v>
      </c>
    </row>
    <row r="77" spans="1:8" ht="12.75" customHeight="1">
      <c r="A77" s="30"/>
      <c r="B77" s="30"/>
      <c r="C77" s="30"/>
      <c r="D77" s="30"/>
      <c r="E77" s="30"/>
      <c r="F77" s="30"/>
      <c r="G77" s="30"/>
    </row>
    <row r="78" spans="1:8" s="127" customFormat="1" ht="12.75" customHeight="1">
      <c r="A78" s="7" t="s">
        <v>121</v>
      </c>
      <c r="B78" s="6"/>
      <c r="C78" s="6"/>
      <c r="D78" s="6"/>
      <c r="E78" s="6"/>
      <c r="F78" s="6"/>
      <c r="G78" s="6"/>
    </row>
    <row r="79" spans="1:8" s="127" customFormat="1" ht="12.75" customHeight="1">
      <c r="A79" s="5" t="s">
        <v>2</v>
      </c>
      <c r="B79" s="17"/>
      <c r="C79" s="17"/>
      <c r="D79" s="17"/>
      <c r="E79" s="17"/>
      <c r="F79" s="17"/>
      <c r="G79" s="17"/>
    </row>
    <row r="80" spans="1:8" ht="12.75" customHeight="1">
      <c r="A80" s="39"/>
      <c r="B80" s="67"/>
      <c r="C80" s="83"/>
      <c r="D80" s="67"/>
      <c r="E80" s="67"/>
      <c r="F80" s="67"/>
      <c r="G80" s="67"/>
    </row>
    <row r="81" spans="1:7" ht="12.75" customHeight="1">
      <c r="A81" s="82" t="s">
        <v>122</v>
      </c>
      <c r="B81" s="13" t="s">
        <v>178</v>
      </c>
      <c r="C81" s="4"/>
      <c r="D81" s="12" t="s">
        <v>132</v>
      </c>
      <c r="E81" s="12"/>
      <c r="F81" s="13" t="s">
        <v>150</v>
      </c>
      <c r="G81" s="14"/>
    </row>
    <row r="82" spans="1:7" ht="12.75" customHeight="1">
      <c r="A82" s="48"/>
      <c r="B82" s="116"/>
      <c r="C82" s="118"/>
      <c r="D82" s="48"/>
      <c r="E82" s="48"/>
      <c r="F82" s="116"/>
      <c r="G82" s="118"/>
    </row>
    <row r="83" spans="1:7" ht="24" customHeight="1">
      <c r="A83" s="77"/>
      <c r="B83" s="122" t="s">
        <v>123</v>
      </c>
      <c r="C83" s="123" t="s">
        <v>124</v>
      </c>
      <c r="D83" s="84" t="s">
        <v>123</v>
      </c>
      <c r="E83" s="84" t="s">
        <v>124</v>
      </c>
      <c r="F83" s="122" t="s">
        <v>123</v>
      </c>
      <c r="G83" s="123" t="s">
        <v>124</v>
      </c>
    </row>
    <row r="84" spans="1:7" ht="12.75" customHeight="1">
      <c r="A84" s="38" t="s">
        <v>125</v>
      </c>
      <c r="B84" s="115">
        <v>0.67900000000000005</v>
      </c>
      <c r="C84" s="124">
        <v>0.69599999999999995</v>
      </c>
      <c r="D84" s="31">
        <v>0.59699999999999998</v>
      </c>
      <c r="E84" s="31">
        <v>0.626</v>
      </c>
      <c r="F84" s="115">
        <v>0.65200000000000002</v>
      </c>
      <c r="G84" s="124">
        <v>0.67300000000000004</v>
      </c>
    </row>
    <row r="85" spans="1:7" ht="12.75" customHeight="1">
      <c r="A85" s="35" t="s">
        <v>126</v>
      </c>
      <c r="B85" s="109">
        <v>0.68200000000000005</v>
      </c>
      <c r="C85" s="125">
        <v>0.69799999999999995</v>
      </c>
      <c r="D85" s="33">
        <v>0.60499999999999998</v>
      </c>
      <c r="E85" s="33">
        <v>0.63400000000000001</v>
      </c>
      <c r="F85" s="109">
        <v>0.67300000000000004</v>
      </c>
      <c r="G85" s="125">
        <v>0.69699999999999995</v>
      </c>
    </row>
    <row r="86" spans="1:7" ht="12.75" customHeight="1">
      <c r="A86" s="35" t="s">
        <v>127</v>
      </c>
      <c r="B86" s="109">
        <v>0.68500000000000005</v>
      </c>
      <c r="C86" s="125">
        <v>0.70099999999999996</v>
      </c>
      <c r="D86" s="33">
        <v>0.60799999999999998</v>
      </c>
      <c r="E86" s="33">
        <v>0.63800000000000001</v>
      </c>
      <c r="F86" s="109">
        <v>0.69499999999999995</v>
      </c>
      <c r="G86" s="125">
        <v>0.72199999999999998</v>
      </c>
    </row>
    <row r="87" spans="1:7" ht="12.75" customHeight="1">
      <c r="A87" s="35" t="s">
        <v>128</v>
      </c>
      <c r="B87" s="109">
        <v>0.68899999999999995</v>
      </c>
      <c r="C87" s="125">
        <v>0.70399999999999996</v>
      </c>
      <c r="D87" s="33">
        <v>0.61099999999999999</v>
      </c>
      <c r="E87" s="33">
        <v>0.64100000000000001</v>
      </c>
      <c r="F87" s="109">
        <v>0.71099999999999997</v>
      </c>
      <c r="G87" s="125">
        <v>0.73799999999999999</v>
      </c>
    </row>
    <row r="88" spans="1:7" ht="12.75" customHeight="1">
      <c r="A88" s="35" t="s">
        <v>129</v>
      </c>
      <c r="B88" s="109">
        <v>0.69099999999999995</v>
      </c>
      <c r="C88" s="125">
        <v>0.70599999999999996</v>
      </c>
      <c r="D88" s="33">
        <v>0.61199999999999999</v>
      </c>
      <c r="E88" s="33">
        <v>0.64200000000000002</v>
      </c>
      <c r="F88" s="109">
        <v>0.71899999999999997</v>
      </c>
      <c r="G88" s="125">
        <v>0.747</v>
      </c>
    </row>
    <row r="89" spans="1:7" ht="12.75" customHeight="1">
      <c r="A89" s="34" t="s">
        <v>130</v>
      </c>
      <c r="B89" s="110">
        <v>0.69299999999999995</v>
      </c>
      <c r="C89" s="126">
        <v>0.70799999999999996</v>
      </c>
      <c r="D89" s="40">
        <v>0.61299999999999999</v>
      </c>
      <c r="E89" s="40">
        <v>0.64300000000000002</v>
      </c>
      <c r="F89" s="110">
        <v>0.75900000000000001</v>
      </c>
      <c r="G89" s="126">
        <v>0.78800000000000003</v>
      </c>
    </row>
    <row r="90" spans="1:7" ht="12.75" customHeight="1">
      <c r="A90" s="34"/>
      <c r="B90" s="24" t="s">
        <v>119</v>
      </c>
      <c r="C90" s="23"/>
      <c r="D90" s="22" t="s">
        <v>119</v>
      </c>
      <c r="E90" s="21"/>
      <c r="F90" s="24" t="s">
        <v>119</v>
      </c>
      <c r="G90" s="23"/>
    </row>
    <row r="91" spans="1:7" ht="24" customHeight="1">
      <c r="A91" s="82" t="s">
        <v>1</v>
      </c>
      <c r="B91" s="11">
        <v>1E-3</v>
      </c>
      <c r="C91" s="10"/>
      <c r="D91" s="9">
        <v>9.7139999999999998E-4</v>
      </c>
      <c r="E91" s="8"/>
      <c r="F91" s="11">
        <v>1.129E-3</v>
      </c>
      <c r="G91" s="10"/>
    </row>
  </sheetData>
  <sheetCalcPr fullCalcOnLoad="1"/>
  <mergeCells count="27">
    <mergeCell ref="A24:A27"/>
    <mergeCell ref="A28:A31"/>
    <mergeCell ref="A32:A35"/>
    <mergeCell ref="A1:G1"/>
    <mergeCell ref="B90:C90"/>
    <mergeCell ref="D90:E90"/>
    <mergeCell ref="F90:G90"/>
    <mergeCell ref="B61:C61"/>
    <mergeCell ref="D61:E61"/>
    <mergeCell ref="F61:G61"/>
    <mergeCell ref="B62:C62"/>
    <mergeCell ref="D62:E62"/>
    <mergeCell ref="F62:G62"/>
    <mergeCell ref="B38:C38"/>
    <mergeCell ref="D38:E38"/>
    <mergeCell ref="F38:G38"/>
    <mergeCell ref="B50:C50"/>
    <mergeCell ref="D50:E50"/>
    <mergeCell ref="F50:G50"/>
    <mergeCell ref="B91:C91"/>
    <mergeCell ref="D91:E91"/>
    <mergeCell ref="F91:G91"/>
    <mergeCell ref="A78:G78"/>
    <mergeCell ref="A79:G79"/>
    <mergeCell ref="B81:C81"/>
    <mergeCell ref="D81:E81"/>
    <mergeCell ref="F81:G81"/>
  </mergeCells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6"/>
  <sheetViews>
    <sheetView workbookViewId="0"/>
  </sheetViews>
  <sheetFormatPr baseColWidth="10" defaultColWidth="17.1640625" defaultRowHeight="12.75" customHeight="1"/>
  <cols>
    <col min="5" max="5" width="36.1640625" customWidth="1"/>
  </cols>
  <sheetData>
    <row r="1" spans="1:14" ht="24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</row>
    <row r="2" spans="1:14" ht="36">
      <c r="A2" t="s">
        <v>48</v>
      </c>
      <c r="B2" t="s">
        <v>49</v>
      </c>
      <c r="C2">
        <v>1.9099999999999998E-9</v>
      </c>
      <c r="D2">
        <v>1.6299999999999999E-7</v>
      </c>
      <c r="E2" t="s">
        <v>50</v>
      </c>
      <c r="F2">
        <v>1</v>
      </c>
      <c r="G2">
        <v>1</v>
      </c>
      <c r="I2">
        <v>1</v>
      </c>
      <c r="J2">
        <v>1</v>
      </c>
      <c r="L2">
        <v>0.63400000000000001</v>
      </c>
      <c r="M2">
        <v>1</v>
      </c>
      <c r="N2" t="s">
        <v>51</v>
      </c>
    </row>
    <row r="3" spans="1:14" ht="24">
      <c r="A3" t="s">
        <v>52</v>
      </c>
      <c r="B3" t="s">
        <v>53</v>
      </c>
      <c r="C3">
        <v>8.1899999999999996E-10</v>
      </c>
      <c r="D3">
        <v>8.7600000000000004E-8</v>
      </c>
      <c r="E3" t="s">
        <v>54</v>
      </c>
      <c r="F3">
        <v>1</v>
      </c>
      <c r="G3">
        <v>1</v>
      </c>
      <c r="I3">
        <v>1</v>
      </c>
      <c r="J3">
        <v>1</v>
      </c>
      <c r="L3">
        <v>1</v>
      </c>
      <c r="M3">
        <v>1</v>
      </c>
    </row>
    <row r="4" spans="1:14" ht="24">
      <c r="A4" t="s">
        <v>55</v>
      </c>
      <c r="B4" t="s">
        <v>56</v>
      </c>
      <c r="C4">
        <v>1.75E-4</v>
      </c>
      <c r="D4">
        <v>6.8100000000000001E-3</v>
      </c>
      <c r="E4" t="s">
        <v>57</v>
      </c>
      <c r="F4">
        <v>0.66300000000000003</v>
      </c>
      <c r="G4">
        <v>1</v>
      </c>
      <c r="H4" t="s">
        <v>58</v>
      </c>
      <c r="I4">
        <v>1</v>
      </c>
      <c r="J4">
        <v>1</v>
      </c>
      <c r="L4">
        <v>3.5100000000000001E-3</v>
      </c>
      <c r="M4">
        <v>0.11600000000000001</v>
      </c>
      <c r="N4" t="s">
        <v>59</v>
      </c>
    </row>
    <row r="5" spans="1:14" ht="36">
      <c r="A5" t="s">
        <v>60</v>
      </c>
      <c r="B5" t="s">
        <v>61</v>
      </c>
      <c r="C5">
        <v>1.7500000000000001E-8</v>
      </c>
      <c r="D5">
        <v>1.0699999999999999E-6</v>
      </c>
      <c r="E5" t="s">
        <v>62</v>
      </c>
      <c r="F5">
        <v>1</v>
      </c>
      <c r="G5">
        <v>1</v>
      </c>
      <c r="I5">
        <v>0.72399999999999998</v>
      </c>
      <c r="J5">
        <v>1</v>
      </c>
      <c r="K5" t="s">
        <v>63</v>
      </c>
      <c r="L5">
        <v>7.9399999999999998E-2</v>
      </c>
      <c r="M5">
        <v>1</v>
      </c>
      <c r="N5" t="s">
        <v>3</v>
      </c>
    </row>
    <row r="6" spans="1:14" ht="36">
      <c r="A6" t="s">
        <v>4</v>
      </c>
      <c r="B6" t="s">
        <v>5</v>
      </c>
      <c r="C6">
        <v>3.7000000000000001E-10</v>
      </c>
      <c r="D6">
        <v>5.2800000000000003E-8</v>
      </c>
      <c r="E6" t="s">
        <v>6</v>
      </c>
      <c r="F6">
        <v>1</v>
      </c>
      <c r="G6">
        <v>1</v>
      </c>
      <c r="I6">
        <v>1</v>
      </c>
      <c r="J6">
        <v>1</v>
      </c>
      <c r="L6">
        <v>1</v>
      </c>
      <c r="M6">
        <v>1</v>
      </c>
    </row>
    <row r="7" spans="1:14" ht="24">
      <c r="A7" t="s">
        <v>7</v>
      </c>
      <c r="B7" t="s">
        <v>8</v>
      </c>
      <c r="C7">
        <v>3.7000000000000001E-10</v>
      </c>
      <c r="D7">
        <v>5.2800000000000003E-8</v>
      </c>
      <c r="E7" t="s">
        <v>6</v>
      </c>
      <c r="F7">
        <v>1</v>
      </c>
      <c r="G7">
        <v>1</v>
      </c>
      <c r="I7">
        <v>1</v>
      </c>
      <c r="J7">
        <v>1</v>
      </c>
      <c r="L7">
        <v>1</v>
      </c>
      <c r="M7">
        <v>1</v>
      </c>
    </row>
    <row r="8" spans="1:14" ht="12">
      <c r="A8" t="s">
        <v>9</v>
      </c>
      <c r="B8" t="s">
        <v>10</v>
      </c>
      <c r="C8">
        <v>4.08E-4</v>
      </c>
      <c r="D8">
        <v>1.46E-2</v>
      </c>
      <c r="E8" t="s">
        <v>11</v>
      </c>
      <c r="F8">
        <v>1</v>
      </c>
      <c r="G8">
        <v>1</v>
      </c>
      <c r="I8">
        <v>1</v>
      </c>
      <c r="J8">
        <v>1</v>
      </c>
      <c r="L8">
        <v>0.17299999999999999</v>
      </c>
      <c r="M8">
        <v>1</v>
      </c>
      <c r="N8" t="s">
        <v>12</v>
      </c>
    </row>
    <row r="12" spans="1:14" ht="40.5" customHeight="1">
      <c r="A12" t="s">
        <v>13</v>
      </c>
      <c r="B12" t="s">
        <v>14</v>
      </c>
      <c r="C12">
        <v>0.94</v>
      </c>
      <c r="D12">
        <v>1</v>
      </c>
      <c r="E12" t="s">
        <v>15</v>
      </c>
      <c r="F12">
        <v>0.83499999999999996</v>
      </c>
      <c r="G12">
        <v>1</v>
      </c>
      <c r="H12" t="s">
        <v>16</v>
      </c>
      <c r="I12">
        <v>1</v>
      </c>
      <c r="J12">
        <v>1</v>
      </c>
      <c r="L12">
        <v>1.73E-5</v>
      </c>
      <c r="M12">
        <v>9.2599999999999996E-4</v>
      </c>
      <c r="N12" s="25" t="s">
        <v>17</v>
      </c>
    </row>
    <row r="13" spans="1:14">
      <c r="A13" t="s">
        <v>18</v>
      </c>
      <c r="B13" t="s">
        <v>19</v>
      </c>
      <c r="C13">
        <v>0.94499999999999995</v>
      </c>
      <c r="D13">
        <v>1</v>
      </c>
      <c r="E13" t="s">
        <v>15</v>
      </c>
      <c r="F13">
        <v>0.84899999999999998</v>
      </c>
      <c r="G13">
        <v>1</v>
      </c>
      <c r="H13" t="s">
        <v>20</v>
      </c>
      <c r="I13">
        <v>1</v>
      </c>
      <c r="J13">
        <v>1</v>
      </c>
      <c r="L13">
        <v>2.34E-5</v>
      </c>
      <c r="M13">
        <v>1.1100000000000001E-3</v>
      </c>
      <c r="N13" s="25" t="s">
        <v>17</v>
      </c>
    </row>
    <row r="14" spans="1:14" ht="24">
      <c r="A14" t="s">
        <v>21</v>
      </c>
      <c r="B14" t="s">
        <v>22</v>
      </c>
      <c r="C14">
        <v>0.70099999999999996</v>
      </c>
      <c r="D14">
        <v>1</v>
      </c>
      <c r="E14" t="s">
        <v>23</v>
      </c>
      <c r="F14">
        <v>0.75800000000000001</v>
      </c>
      <c r="G14">
        <v>1</v>
      </c>
      <c r="H14" t="s">
        <v>24</v>
      </c>
      <c r="I14">
        <v>1</v>
      </c>
      <c r="J14">
        <v>1</v>
      </c>
      <c r="L14">
        <v>1.44E-4</v>
      </c>
      <c r="M14">
        <v>6.1599999999999997E-3</v>
      </c>
      <c r="N14" s="25" t="s">
        <v>25</v>
      </c>
    </row>
    <row r="15" spans="1:14" ht="24">
      <c r="A15" t="s">
        <v>26</v>
      </c>
      <c r="B15" t="s">
        <v>27</v>
      </c>
      <c r="C15">
        <v>0.58699999999999997</v>
      </c>
      <c r="D15">
        <v>1</v>
      </c>
      <c r="E15" t="s">
        <v>28</v>
      </c>
      <c r="F15">
        <v>0.90500000000000003</v>
      </c>
      <c r="G15">
        <v>1</v>
      </c>
      <c r="H15" t="s">
        <v>58</v>
      </c>
      <c r="I15">
        <v>1</v>
      </c>
      <c r="J15">
        <v>1</v>
      </c>
      <c r="L15">
        <v>5.0899999999999996E-9</v>
      </c>
      <c r="M15">
        <v>3.6300000000000001E-7</v>
      </c>
      <c r="N15" s="25" t="s">
        <v>29</v>
      </c>
    </row>
    <row r="16" spans="1:14" ht="36">
      <c r="A16" t="s">
        <v>30</v>
      </c>
      <c r="B16" t="s">
        <v>31</v>
      </c>
      <c r="C16">
        <v>0.308</v>
      </c>
      <c r="D16">
        <v>1</v>
      </c>
      <c r="E16" t="s">
        <v>32</v>
      </c>
      <c r="F16">
        <v>1</v>
      </c>
      <c r="G16">
        <v>1</v>
      </c>
      <c r="I16">
        <v>1</v>
      </c>
      <c r="J16">
        <v>1</v>
      </c>
      <c r="L16">
        <v>3.6099999999999999E-10</v>
      </c>
      <c r="M16">
        <v>5.2800000000000003E-8</v>
      </c>
      <c r="N16" s="25" t="s">
        <v>33</v>
      </c>
    </row>
  </sheetData>
  <sheetCalcPr fullCalcOnLoad="1"/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Table_13</vt:lpstr>
      <vt:lpstr>old-gsea_kegg_proteome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Yu</cp:lastModifiedBy>
  <dcterms:created xsi:type="dcterms:W3CDTF">2014-11-25T22:55:17Z</dcterms:created>
  <dcterms:modified xsi:type="dcterms:W3CDTF">2015-09-08T19:04:00Z</dcterms:modified>
</cp:coreProperties>
</file>