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8_{29640C15-C4D0-4BE9-A547-D0DA63033E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 l="1"/>
  <c r="B29" i="1"/>
  <c r="C28" i="1"/>
  <c r="B28" i="1"/>
  <c r="C27" i="1"/>
  <c r="B27" i="1"/>
  <c r="C26" i="1"/>
  <c r="B26" i="1"/>
  <c r="B30" i="1" s="1"/>
  <c r="C23" i="1"/>
  <c r="B23" i="1"/>
  <c r="C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B20" i="1" s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<sst xmlns="http://schemas.openxmlformats.org/spreadsheetml/2006/main" count="59" uniqueCount="40">
  <si>
    <t>Preços do PC</t>
  </si>
  <si>
    <t>Produtos</t>
  </si>
  <si>
    <t>1/11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</si>
  <si>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</si>
  <si>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</si>
  <si>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</si>
  <si>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</si>
  <si>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</si>
  <si>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</si>
  <si>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</si>
  <si>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</si>
  <si>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Coluna17</t>
  </si>
  <si>
    <t>Coluna18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</si>
  <si>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</si>
  <si>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</si>
  <si>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</si>
  <si>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</si>
  <si>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</si>
  <si>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</si>
  <si>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</si>
  <si>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</si>
  <si>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</si>
  <si>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</si>
  <si>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</si>
  <si>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</si>
  <si>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</si>
  <si>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</si>
  <si>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</si>
  <si>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</si>
  <si>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</si>
  <si>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</si>
  <si>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</si>
  <si>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Teclado Gamer Rapid Fire Revolution</t>
  </si>
  <si>
    <t>Total</t>
  </si>
  <si>
    <t>Menor preço</t>
  </si>
  <si>
    <t>Maior preço</t>
  </si>
  <si>
    <t>Preço pago</t>
  </si>
  <si>
    <t>Frete</t>
  </si>
  <si>
    <t>Grátis</t>
  </si>
  <si>
    <t>01/nov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</si>
</sst>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2" tint="-0.749992370372631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name val="Calibri"/>
      <family val="2"/>
    </font>
    <font>
      <sz val="14"/>
      <color rgb="FFFFFFFF"/>
      <name val="Calibri"/>
    </font>
    <font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0000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5" fillId="0" borderId="0" xfId="1" applyNumberFormat="1" applyFont="1"/>
    <xf numFmtId="0" fontId="5" fillId="0" borderId="0" xfId="0" applyFont="1"/>
    <xf numFmtId="0" fontId="0" fillId="0" borderId="0" xfId="0"/>
    <xf numFmtId="0" fontId="6" fillId="8" borderId="1" xfId="0" applyFont="1" applyFill="1" applyBorder="1"/>
    <xf numFmtId="16" fontId="7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12" fillId="0" borderId="8" xfId="0" applyNumberFormat="1" applyFont="1" applyBorder="1" applyAlignment="1">
      <alignment horizontal="center" vertical="center"/>
    </xf>
    <xf numFmtId="16" fontId="14" fillId="0" borderId="8" xfId="0" applyNumberFormat="1" applyFont="1" applyBorder="1" applyAlignment="1">
      <alignment horizontal="center" vertical="center"/>
    </xf>
    <xf numFmtId="16" fontId="16" fillId="0" borderId="8" xfId="0" applyNumberFormat="1" applyFont="1" applyBorder="1" applyAlignment="1">
      <alignment horizontal="center" vertical="center"/>
    </xf>
    <xf numFmtId="16" fontId="19" fillId="0" borderId="8" xfId="0" applyNumberFormat="1" applyFont="1" applyBorder="1" applyAlignment="1">
      <alignment horizontal="center" vertical="center"/>
    </xf>
    <xf numFmtId="164" fontId="11" fillId="9" borderId="0" xfId="1" applyNumberFormat="1" applyFont="1" applyFill="1" applyAlignment="1">
      <alignment vertical="center"/>
    </xf>
    <xf numFmtId="0" fontId="3" fillId="10" borderId="1" xfId="0" applyFont="1" applyFill="1" applyBorder="1"/>
    <xf numFmtId="16" fontId="21" fillId="0" borderId="8" xfId="0" applyNumberFormat="1" applyFont="1" applyBorder="1" applyAlignment="1">
      <alignment horizontal="center" vertical="center"/>
    </xf>
    <xf numFmtId="16" fontId="23" fillId="0" borderId="8" xfId="0" applyNumberFormat="1" applyFont="1" applyBorder="1" applyAlignment="1">
      <alignment horizontal="center" vertical="center"/>
    </xf>
    <xf numFmtId="16" fontId="25" fillId="0" borderId="8" xfId="0" applyNumberFormat="1" applyFont="1" applyBorder="1" applyAlignment="1">
      <alignment horizontal="center" vertical="center"/>
    </xf>
    <xf numFmtId="16" fontId="29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4" fontId="1" fillId="0" borderId="0" xfId="1" applyNumberFormat="1"/>
    <xf numFmtId="16" fontId="31" fillId="0" borderId="8" xfId="0" applyNumberFormat="1" applyFont="1" applyBorder="1" applyAlignment="1">
      <alignment horizontal="center" vertical="center"/>
    </xf>
    <xf numFmtId="44" fontId="26" fillId="0" borderId="0" xfId="1" quotePrefix="1" applyFont="1" applyAlignment="1">
      <alignment vertical="center"/>
    </xf>
    <xf numFmtId="44" fontId="8" fillId="0" borderId="0" xfId="1" quotePrefix="1" applyFont="1" applyAlignment="1">
      <alignment vertical="center"/>
    </xf>
    <xf numFmtId="44" fontId="10" fillId="0" borderId="0" xfId="1" applyFont="1" applyAlignment="1">
      <alignment vertical="center"/>
    </xf>
    <xf numFmtId="44" fontId="13" fillId="0" borderId="0" xfId="1" applyFont="1" applyAlignment="1">
      <alignment vertical="center"/>
    </xf>
    <xf numFmtId="44" fontId="15" fillId="0" borderId="0" xfId="1" applyFont="1" applyAlignment="1">
      <alignment vertical="center"/>
    </xf>
    <xf numFmtId="44" fontId="17" fillId="0" borderId="0" xfId="1" applyFont="1" applyAlignment="1">
      <alignment vertical="center"/>
    </xf>
    <xf numFmtId="44" fontId="20" fillId="0" borderId="0" xfId="1" applyFont="1" applyAlignment="1">
      <alignment vertical="center"/>
    </xf>
    <xf numFmtId="44" fontId="22" fillId="0" borderId="0" xfId="1" applyFont="1" applyAlignment="1">
      <alignment vertical="center"/>
    </xf>
    <xf numFmtId="44" fontId="24" fillId="0" borderId="0" xfId="1" applyFont="1" applyAlignment="1">
      <alignment vertical="center"/>
    </xf>
    <xf numFmtId="164" fontId="32" fillId="0" borderId="0" xfId="1" applyNumberFormat="1" applyFont="1"/>
    <xf numFmtId="44" fontId="11" fillId="9" borderId="0" xfId="1" applyFont="1" applyFill="1" applyAlignment="1">
      <alignment vertical="center"/>
    </xf>
    <xf numFmtId="164" fontId="33" fillId="11" borderId="0" xfId="1" applyNumberFormat="1" applyFont="1" applyFill="1"/>
    <xf numFmtId="44" fontId="27" fillId="9" borderId="0" xfId="1" applyFont="1" applyFill="1" applyAlignment="1">
      <alignment vertical="center"/>
    </xf>
    <xf numFmtId="44" fontId="28" fillId="0" borderId="0" xfId="1" applyFont="1" applyAlignment="1">
      <alignment vertical="center"/>
    </xf>
    <xf numFmtId="44" fontId="8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2" fillId="0" borderId="0" xfId="0" applyNumberFormat="1" applyFont="1"/>
    <xf numFmtId="44" fontId="3" fillId="7" borderId="2" xfId="1" applyFont="1" applyFill="1" applyBorder="1" applyAlignment="1">
      <alignment vertical="center"/>
    </xf>
    <xf numFmtId="44" fontId="18" fillId="6" borderId="2" xfId="1" applyFont="1" applyFill="1" applyBorder="1" applyAlignment="1">
      <alignment vertical="center"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vertical="center" wrapText="1"/>
    </xf>
    <xf numFmtId="44" fontId="3" fillId="7" borderId="2" xfId="1" applyFont="1" applyFill="1" applyBorder="1" applyAlignment="1">
      <alignment horizontal="center" vertical="center"/>
    </xf>
    <xf numFmtId="44" fontId="3" fillId="6" borderId="2" xfId="1" applyFont="1" applyFill="1" applyBorder="1" applyAlignment="1">
      <alignment horizontal="center" vertical="center" wrapText="1"/>
    </xf>
    <xf numFmtId="44" fontId="3" fillId="2" borderId="5" xfId="1" applyFont="1" applyFill="1" applyBorder="1" applyAlignment="1">
      <alignment horizontal="center"/>
    </xf>
    <xf numFmtId="0" fontId="0" fillId="0" borderId="4" xfId="0" applyBorder="1"/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</cellXfs>
  <cellStyles count="3">
    <cellStyle name="Estilo 1" xfId="2" xr:uid="{00000000-0005-0000-0000-000002000000}"/>
    <cellStyle name="Moeda" xfId="1" builtinId="4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Z10" totalsRowCount="1" headerRowDxfId="54" dataDxfId="53" totalsRowDxfId="52">
  <autoFilter ref="A2:Z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0000000-0010-0000-0000-000001000000}" name="Produtos" totalsRowLabel="Total" dataDxfId="51" totalsRowDxfId="25"/>
    <tableColumn id="2" xr3:uid="{00000000-0010-0000-0000-000002000000}" name="1/11" totalsRowFunction="custom" dataDxfId="50" totalsRowDxfId="24">
      <totalsRowFormula>SUBTOTAL(109,B3,B6:B9)</totalsRowFormula>
    </tableColumn>
    <tableColumn id="3" xr3:uid="{00000000-0010-0000-0000-000003000000}" name="24/out" totalsRowFunction="custom" dataDxfId="49" totalsRowDxfId="23">
      <totalsRowFormula>SUBTOTAL(109,C3,C6:C9)</totalsRowFormula>
    </tableColumn>
    <tableColumn id="4" xr3:uid="{00000000-0010-0000-0000-000004000000}" name="25/out" totalsRowFunction="custom" dataDxfId="48" totalsRowDxfId="22">
      <totalsRowFormula>SUBTOTAL(109,D3,D6:D9)</totalsRowFormula>
    </tableColumn>
    <tableColumn id="5" xr3:uid="{00000000-0010-0000-0000-000005000000}" name="26/out" totalsRowFunction="custom" dataDxfId="47" totalsRowDxfId="21">
      <totalsRowFormula>SUBTOTAL(109,E3,E6:E9)</totalsRowFormula>
    </tableColumn>
    <tableColumn id="6" xr3:uid="{00000000-0010-0000-0000-000006000000}" name="27/out" totalsRowFunction="custom" dataDxfId="46" totalsRowDxfId="20">
      <totalsRowFormula>SUBTOTAL(109,F3,F6:F9)</totalsRowFormula>
    </tableColumn>
    <tableColumn id="7" xr3:uid="{00000000-0010-0000-0000-000007000000}" name="28/out" totalsRowFunction="custom" dataDxfId="45" totalsRowDxfId="19">
      <totalsRowFormula>SUBTOTAL(109,G3,G6:G9)</totalsRowFormula>
    </tableColumn>
    <tableColumn id="8" xr3:uid="{00000000-0010-0000-0000-000008000000}" name="29/out" totalsRowFunction="custom" dataDxfId="44" totalsRowDxfId="18">
      <totalsRowFormula>SUBTOTAL(109,H3,H6:H9)</totalsRowFormula>
    </tableColumn>
    <tableColumn id="9" xr3:uid="{00000000-0010-0000-0000-000009000000}" name="30/out" totalsRowFunction="custom" dataDxfId="43" totalsRowDxfId="17">
      <totalsRowFormula>SUBTOTAL(109,I3,I6:I9)</totalsRowFormula>
    </tableColumn>
    <tableColumn id="10" xr3:uid="{00000000-0010-0000-0000-00000A000000}" name="31/out" totalsRowFunction="custom" dataDxfId="42" totalsRowDxfId="16">
      <totalsRowFormula>SUBTOTAL(109,J3,J6:J9)</totalsRowFormula>
    </tableColumn>
    <tableColumn id="11" xr3:uid="{00000000-0010-0000-0000-00000B000000}" name="01/nov" totalsRowFunction="custom" dataDxfId="41" totalsRowDxfId="15" dataCellStyle="Moeda">
      <totalsRowFormula>SUBTOTAL(109,K3,K6:K9)</totalsRowFormula>
    </tableColumn>
    <tableColumn id="12" xr3:uid="{00000000-0010-0000-0000-00000C000000}" name="Coluna17" totalsRowFunction="custom" dataDxfId="40" totalsRowDxfId="14" dataCellStyle="Moeda">
      <totalsRowFormula>SUBTOTAL(109,L3,L6:L9)</totalsRowFormula>
    </tableColumn>
    <tableColumn id="13" xr3:uid="{00000000-0010-0000-0000-00000D000000}" name="Coluna18" totalsRowFunction="custom" dataDxfId="39" totalsRowDxfId="13" dataCellStyle="Moeda">
      <totalsRowFormula>SUBTOTAL(109,M3,M6:M9)</totalsRowFormula>
    </tableColumn>
    <tableColumn id="14" xr3:uid="{00000000-0010-0000-0000-00000E000000}" name="Coluna3" totalsRowFunction="custom" dataDxfId="38" totalsRowDxfId="12" dataCellStyle="Moeda">
      <totalsRowFormula>SUBTOTAL(109,N3,N6:N9)</totalsRowFormula>
    </tableColumn>
    <tableColumn id="15" xr3:uid="{00000000-0010-0000-0000-00000F000000}" name="Coluna4" totalsRowFunction="custom" dataDxfId="37" totalsRowDxfId="11" dataCellStyle="Moeda">
      <totalsRowFormula>SUBTOTAL(109,O3,O6:O9)</totalsRowFormula>
    </tableColumn>
    <tableColumn id="16" xr3:uid="{00000000-0010-0000-0000-000010000000}" name="Coluna5" totalsRowFunction="custom" dataDxfId="36" totalsRowDxfId="10" dataCellStyle="Moeda">
      <totalsRowFormula>SUBTOTAL(109,P3,P6:P9)</totalsRowFormula>
    </tableColumn>
    <tableColumn id="17" xr3:uid="{00000000-0010-0000-0000-000011000000}" name="Coluna6" totalsRowFunction="custom" dataDxfId="35" totalsRowDxfId="9" dataCellStyle="Moeda">
      <totalsRowFormula>SUBTOTAL(109,Q3,Q6:Q9)</totalsRowFormula>
    </tableColumn>
    <tableColumn id="18" xr3:uid="{00000000-0010-0000-0000-000012000000}" name="Coluna7" totalsRowFunction="custom" dataDxfId="34" totalsRowDxfId="8" dataCellStyle="Moeda">
      <totalsRowFormula>SUBTOTAL(109,R3,R6:R9)</totalsRowFormula>
    </tableColumn>
    <tableColumn id="19" xr3:uid="{00000000-0010-0000-0000-000013000000}" name="Coluna8" totalsRowFunction="custom" dataDxfId="33" totalsRowDxfId="7" dataCellStyle="Moeda">
      <totalsRowFormula>SUBTOTAL(109,S3,S6:S9)</totalsRowFormula>
    </tableColumn>
    <tableColumn id="20" xr3:uid="{00000000-0010-0000-0000-000014000000}" name="Coluna9" totalsRowFunction="custom" dataDxfId="32" totalsRowDxfId="6" dataCellStyle="Moeda">
      <totalsRowFormula>SUBTOTAL(109,T3,T6:T9)</totalsRowFormula>
    </tableColumn>
    <tableColumn id="21" xr3:uid="{00000000-0010-0000-0000-000015000000}" name="Coluna10" totalsRowFunction="custom" dataDxfId="31" totalsRowDxfId="5" dataCellStyle="Moeda">
      <totalsRowFormula>SUBTOTAL(109,U3,U6:U9)</totalsRowFormula>
    </tableColumn>
    <tableColumn id="22" xr3:uid="{00000000-0010-0000-0000-000016000000}" name="Coluna11" totalsRowFunction="custom" dataDxfId="30" totalsRowDxfId="4" dataCellStyle="Moeda">
      <totalsRowFormula>SUBTOTAL(109,V3,V6:V9)</totalsRowFormula>
    </tableColumn>
    <tableColumn id="23" xr3:uid="{00000000-0010-0000-0000-000017000000}" name="Coluna12" totalsRowFunction="custom" dataDxfId="29" totalsRowDxfId="3" dataCellStyle="Moeda">
      <totalsRowFormula>SUBTOTAL(109,W3,W6:W9)</totalsRowFormula>
    </tableColumn>
    <tableColumn id="24" xr3:uid="{00000000-0010-0000-0000-000018000000}" name="Coluna13" totalsRowFunction="custom" dataDxfId="28" totalsRowDxfId="2" dataCellStyle="Moeda">
      <totalsRowFormula>SUBTOTAL(109,X3,X6:X9)</totalsRowFormula>
    </tableColumn>
    <tableColumn id="25" xr3:uid="{00000000-0010-0000-0000-000019000000}" name="Coluna14" totalsRowFunction="custom" dataDxfId="27" totalsRowDxfId="1" dataCellStyle="Moeda">
      <totalsRowFormula>SUBTOTAL(109,Y3,Y6:Y9)</totalsRowFormula>
    </tableColumn>
    <tableColumn id="26" xr3:uid="{00000000-0010-0000-0000-00001A000000}" name="Coluna15" totalsRowFunction="custom" dataDxfId="26" totalsRowDxfId="0" dataCellStyle="Moeda">
      <totalsRowFormula>SUBTOTAL(109,Z3,Z6:Z9)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G30"/>
  <sheetViews>
    <sheetView tabSelected="1" topLeftCell="F1" zoomScaleNormal="100" workbookViewId="0">
      <selection activeCell="L14" sqref="L14"/>
    </sheetView>
  </sheetViews>
  <sheetFormatPr defaultRowHeight="15" x14ac:dyDescent="0.25"/>
  <cols>
    <col min="1" max="1" width="42.5703125" style="11" customWidth="1"/>
    <col min="2" max="26" width="17.85546875" style="11" customWidth="1"/>
  </cols>
  <sheetData>
    <row r="1" spans="1:33" ht="48.75" customHeight="1" x14ac:dyDescent="0.2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</row>
    <row r="2" spans="1:33" ht="18.75" customHeight="1" x14ac:dyDescent="0.25">
      <c r="A2" s="1" t="s">
        <v>1</v>
      </c>
      <c r="B2" s="25" t="s">
        <v>2</v>
      </c>
      <c r="C2" s="13" t="s">
        <v>3</v>
      </c>
      <c r="D2" s="14" t="s">
        <v>4</v>
      </c>
      <c r="E2" s="17" t="s">
        <v>5</v>
      </c>
      <c r="F2" s="18" t="s">
        <v>6</v>
      </c>
      <c r="G2" s="19" t="s">
        <v>7</v>
      </c>
      <c r="H2" s="20" t="s">
        <v>8</v>
      </c>
      <c r="I2" s="23" t="s">
        <v>9</v>
      </c>
      <c r="J2" s="24" t="s">
        <v>10</v>
      </c>
      <c r="K2" s="29" t="s">
        <v>39</v>
      </c>
      <c r="L2" s="26" t="s">
        <v>11</v>
      </c>
      <c r="M2" s="27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33" ht="18.75" customHeight="1" x14ac:dyDescent="0.3">
      <c r="A3" s="2" t="s">
        <v>26</v>
      </c>
      <c r="B3" s="30">
        <v>1054</v>
      </c>
      <c r="C3" s="31">
        <v>1054</v>
      </c>
      <c r="D3" s="32">
        <v>1054</v>
      </c>
      <c r="E3" s="33">
        <v>1054</v>
      </c>
      <c r="F3" s="34">
        <v>1054</v>
      </c>
      <c r="G3" s="35">
        <v>1054</v>
      </c>
      <c r="H3" s="36">
        <v>1000</v>
      </c>
      <c r="I3" s="37">
        <v>1100</v>
      </c>
      <c r="J3" s="38">
        <v>1054</v>
      </c>
      <c r="K3" s="39">
        <v>1054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33" ht="18.75" customHeight="1" x14ac:dyDescent="0.3">
      <c r="A4" s="15" t="s">
        <v>27</v>
      </c>
      <c r="B4" s="21">
        <v>600</v>
      </c>
      <c r="C4" s="40">
        <v>600</v>
      </c>
      <c r="D4" s="40">
        <v>600</v>
      </c>
      <c r="E4" s="40">
        <v>600</v>
      </c>
      <c r="F4" s="40">
        <v>600</v>
      </c>
      <c r="G4" s="40">
        <v>600</v>
      </c>
      <c r="H4" s="40">
        <v>600</v>
      </c>
      <c r="I4" s="40">
        <v>600</v>
      </c>
      <c r="J4" s="40">
        <v>600</v>
      </c>
      <c r="K4" s="41">
        <v>600</v>
      </c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33" ht="18.75" customHeight="1" x14ac:dyDescent="0.3">
      <c r="A5" s="15" t="s">
        <v>28</v>
      </c>
      <c r="B5" s="42">
        <v>323</v>
      </c>
      <c r="C5" s="40">
        <v>323</v>
      </c>
      <c r="D5" s="40">
        <v>323</v>
      </c>
      <c r="E5" s="40">
        <v>323</v>
      </c>
      <c r="F5" s="40">
        <v>323</v>
      </c>
      <c r="G5" s="40">
        <v>323</v>
      </c>
      <c r="H5" s="40">
        <v>290</v>
      </c>
      <c r="I5" s="40">
        <v>360</v>
      </c>
      <c r="J5" s="40">
        <v>323</v>
      </c>
      <c r="K5" s="41">
        <v>323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33" ht="18.75" customHeight="1" x14ac:dyDescent="0.3">
      <c r="A6" s="7" t="s">
        <v>29</v>
      </c>
      <c r="B6" s="43">
        <v>297</v>
      </c>
      <c r="C6" s="44">
        <v>297</v>
      </c>
      <c r="D6" s="32">
        <v>297</v>
      </c>
      <c r="E6" s="33">
        <v>297</v>
      </c>
      <c r="F6" s="33">
        <v>297</v>
      </c>
      <c r="G6" s="35">
        <v>297</v>
      </c>
      <c r="H6" s="36">
        <v>260</v>
      </c>
      <c r="I6" s="37">
        <v>297</v>
      </c>
      <c r="J6" s="38">
        <v>297</v>
      </c>
      <c r="K6" s="39">
        <v>297</v>
      </c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33" ht="18.75" customHeight="1" x14ac:dyDescent="0.3">
      <c r="A7" s="6" t="s">
        <v>30</v>
      </c>
      <c r="B7" s="45">
        <v>480</v>
      </c>
      <c r="C7" s="44">
        <v>480</v>
      </c>
      <c r="D7" s="32">
        <v>480</v>
      </c>
      <c r="E7" s="33">
        <v>480</v>
      </c>
      <c r="F7" s="34">
        <v>480</v>
      </c>
      <c r="G7" s="35">
        <v>480</v>
      </c>
      <c r="H7" s="36">
        <v>420</v>
      </c>
      <c r="I7" s="37">
        <v>480</v>
      </c>
      <c r="J7" s="38">
        <v>480</v>
      </c>
      <c r="K7" s="39">
        <v>480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33" ht="18.75" customHeight="1" x14ac:dyDescent="0.3">
      <c r="A8" s="7" t="s">
        <v>31</v>
      </c>
      <c r="B8" s="45">
        <v>520</v>
      </c>
      <c r="C8" s="44">
        <v>520</v>
      </c>
      <c r="D8" s="32">
        <v>520</v>
      </c>
      <c r="E8" s="33">
        <v>520</v>
      </c>
      <c r="F8" s="34">
        <v>520</v>
      </c>
      <c r="G8" s="35">
        <v>520</v>
      </c>
      <c r="H8" s="36">
        <v>520</v>
      </c>
      <c r="I8" s="37">
        <v>520</v>
      </c>
      <c r="J8" s="38">
        <v>520</v>
      </c>
      <c r="K8" s="39">
        <v>520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33" ht="18.75" customHeight="1" x14ac:dyDescent="0.3">
      <c r="A9" s="6" t="s">
        <v>32</v>
      </c>
      <c r="B9" s="45">
        <v>76</v>
      </c>
      <c r="C9" s="46">
        <v>76</v>
      </c>
      <c r="D9" s="46">
        <v>76</v>
      </c>
      <c r="E9" s="46">
        <v>76</v>
      </c>
      <c r="F9" s="46">
        <v>76</v>
      </c>
      <c r="G9" s="46">
        <v>76</v>
      </c>
      <c r="H9" s="46">
        <v>76</v>
      </c>
      <c r="I9" s="46">
        <v>76</v>
      </c>
      <c r="J9" s="38">
        <v>76</v>
      </c>
      <c r="K9" s="39">
        <v>76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33" ht="18.75" customHeight="1" x14ac:dyDescent="0.3">
      <c r="A10" s="3" t="s">
        <v>33</v>
      </c>
      <c r="B10" s="47">
        <f t="shared" ref="B10:Z10" si="0">SUBTOTAL(109,B3,B6:B9)</f>
        <v>2427</v>
      </c>
      <c r="C10" s="47">
        <f t="shared" si="0"/>
        <v>2427</v>
      </c>
      <c r="D10" s="47">
        <f t="shared" si="0"/>
        <v>2427</v>
      </c>
      <c r="E10" s="47">
        <f t="shared" si="0"/>
        <v>2427</v>
      </c>
      <c r="F10" s="47">
        <f t="shared" si="0"/>
        <v>2427</v>
      </c>
      <c r="G10" s="47">
        <f t="shared" si="0"/>
        <v>2427</v>
      </c>
      <c r="H10" s="47">
        <f t="shared" si="0"/>
        <v>2276</v>
      </c>
      <c r="I10" s="47">
        <f t="shared" si="0"/>
        <v>2473</v>
      </c>
      <c r="J10" s="47">
        <f t="shared" si="0"/>
        <v>2427</v>
      </c>
      <c r="K10" s="47">
        <f t="shared" si="0"/>
        <v>2427</v>
      </c>
      <c r="L10" s="47">
        <f t="shared" si="0"/>
        <v>0</v>
      </c>
      <c r="M10" s="47">
        <f t="shared" si="0"/>
        <v>0</v>
      </c>
      <c r="N10" s="47">
        <f t="shared" si="0"/>
        <v>0</v>
      </c>
      <c r="O10" s="47">
        <f t="shared" si="0"/>
        <v>0</v>
      </c>
      <c r="P10" s="47">
        <f t="shared" si="0"/>
        <v>0</v>
      </c>
      <c r="Q10" s="47">
        <f t="shared" si="0"/>
        <v>0</v>
      </c>
      <c r="R10" s="47">
        <f t="shared" si="0"/>
        <v>0</v>
      </c>
      <c r="S10" s="47">
        <f t="shared" si="0"/>
        <v>0</v>
      </c>
      <c r="T10" s="47">
        <f t="shared" si="0"/>
        <v>0</v>
      </c>
      <c r="U10" s="47">
        <f t="shared" si="0"/>
        <v>0</v>
      </c>
      <c r="V10" s="47">
        <f t="shared" si="0"/>
        <v>0</v>
      </c>
      <c r="W10" s="47">
        <f t="shared" si="0"/>
        <v>0</v>
      </c>
      <c r="X10" s="47">
        <f t="shared" si="0"/>
        <v>0</v>
      </c>
      <c r="Y10" s="47">
        <f t="shared" si="0"/>
        <v>0</v>
      </c>
      <c r="Z10" s="47">
        <f t="shared" si="0"/>
        <v>0</v>
      </c>
    </row>
    <row r="11" spans="1:33" ht="18.75" customHeight="1" x14ac:dyDescent="0.3">
      <c r="D11" s="8"/>
      <c r="E11" s="8"/>
      <c r="F11" s="8"/>
      <c r="G11" s="8"/>
      <c r="H11" s="9"/>
      <c r="I11" s="8"/>
      <c r="J11" s="8"/>
      <c r="K11" s="8"/>
    </row>
    <row r="12" spans="1:33" ht="18.75" customHeight="1" x14ac:dyDescent="0.3">
      <c r="A12" s="5" t="s">
        <v>1</v>
      </c>
      <c r="B12" s="5" t="s">
        <v>34</v>
      </c>
      <c r="C12" s="5" t="s">
        <v>35</v>
      </c>
      <c r="D12" s="8"/>
      <c r="E12" s="8"/>
      <c r="F12" s="8"/>
      <c r="G12" s="8"/>
      <c r="H12" s="9"/>
      <c r="I12" s="8"/>
      <c r="J12" s="8"/>
      <c r="K12" s="8"/>
    </row>
    <row r="13" spans="1:33" ht="18.75" customHeight="1" x14ac:dyDescent="0.3">
      <c r="A13" s="6" t="s">
        <v>26</v>
      </c>
      <c r="B13" s="48">
        <f>MIN($B$3:$XFD$3)</f>
        <v>1000</v>
      </c>
      <c r="C13" s="49">
        <f>MAX($B$3:$XFD$3)</f>
        <v>1100</v>
      </c>
      <c r="H13" s="10"/>
    </row>
    <row r="14" spans="1:33" ht="18.75" customHeight="1" x14ac:dyDescent="0.3">
      <c r="A14" s="16" t="s">
        <v>27</v>
      </c>
      <c r="B14" s="48">
        <f>MIN($B$4:$XFD$4)</f>
        <v>600</v>
      </c>
      <c r="C14" s="49">
        <f>MAX($B$4:$XFD$4)</f>
        <v>600</v>
      </c>
      <c r="H14" s="10"/>
    </row>
    <row r="15" spans="1:33" ht="18.75" customHeight="1" x14ac:dyDescent="0.3">
      <c r="A15" s="22" t="s">
        <v>28</v>
      </c>
      <c r="B15" s="48">
        <f>MIN($B$5:$XFD$5)</f>
        <v>290</v>
      </c>
      <c r="C15" s="49">
        <f>MAX($B$5:$XFD$5)</f>
        <v>360</v>
      </c>
      <c r="H15" s="10"/>
    </row>
    <row r="16" spans="1:33" ht="18.75" customHeight="1" x14ac:dyDescent="0.3">
      <c r="A16" s="7" t="s">
        <v>29</v>
      </c>
      <c r="B16" s="48">
        <f>MIN($B$6:$XFD$6)</f>
        <v>260</v>
      </c>
      <c r="C16" s="49">
        <f>MAX($B$6:$XFD$6)</f>
        <v>297</v>
      </c>
      <c r="H16" s="10"/>
    </row>
    <row r="17" spans="1:5" ht="19.5" customHeight="1" x14ac:dyDescent="0.3">
      <c r="A17" s="6" t="s">
        <v>30</v>
      </c>
      <c r="B17" s="48">
        <f>MIN($B$7:$XFD$7)</f>
        <v>420</v>
      </c>
      <c r="C17" s="49">
        <f>MAX($B$7:$XFD$7)</f>
        <v>480</v>
      </c>
    </row>
    <row r="18" spans="1:5" ht="19.5" customHeight="1" x14ac:dyDescent="0.3">
      <c r="A18" s="7" t="s">
        <v>31</v>
      </c>
      <c r="B18" s="48">
        <f>MIN($B$8:$XFD$8)</f>
        <v>520</v>
      </c>
      <c r="C18" s="49">
        <f>MAX($B$8:$XFD$8)</f>
        <v>520</v>
      </c>
    </row>
    <row r="19" spans="1:5" ht="19.5" customHeight="1" thickBot="1" x14ac:dyDescent="0.35">
      <c r="A19" s="6" t="s">
        <v>32</v>
      </c>
      <c r="B19" s="48">
        <f>MIN($B$9:$XFD$9)</f>
        <v>76</v>
      </c>
      <c r="C19" s="49">
        <f>MAX($B$9:$XFD$9)</f>
        <v>76</v>
      </c>
    </row>
    <row r="20" spans="1:5" ht="18.75" customHeight="1" thickTop="1" x14ac:dyDescent="0.3">
      <c r="A20" s="4" t="s">
        <v>33</v>
      </c>
      <c r="B20" s="50">
        <f>SUBTOTAL(109,B13,B16:B19)</f>
        <v>2276</v>
      </c>
      <c r="C20" s="50">
        <f>SUBTOTAL(109,C13,C16:C19)</f>
        <v>2473</v>
      </c>
    </row>
    <row r="21" spans="1:5" ht="18.75" customHeight="1" x14ac:dyDescent="0.25">
      <c r="E21" s="8"/>
    </row>
    <row r="22" spans="1:5" ht="18.75" customHeight="1" x14ac:dyDescent="0.25">
      <c r="A22" s="5" t="s">
        <v>1</v>
      </c>
      <c r="B22" s="5" t="s">
        <v>36</v>
      </c>
      <c r="C22" s="5" t="s">
        <v>37</v>
      </c>
    </row>
    <row r="23" spans="1:5" ht="18.75" customHeight="1" x14ac:dyDescent="0.3">
      <c r="A23" s="6" t="s">
        <v>26</v>
      </c>
      <c r="B23" s="48">
        <f>SUM(1,-1)</f>
        <v>0</v>
      </c>
      <c r="C23" s="51">
        <f>SUM(1,-1)</f>
        <v>0</v>
      </c>
    </row>
    <row r="24" spans="1:5" ht="18.75" customHeight="1" x14ac:dyDescent="0.3">
      <c r="A24" s="12" t="s">
        <v>27</v>
      </c>
      <c r="B24" s="48">
        <v>450</v>
      </c>
      <c r="C24" s="51">
        <v>30</v>
      </c>
    </row>
    <row r="25" spans="1:5" ht="18.75" customHeight="1" x14ac:dyDescent="0.3">
      <c r="A25" s="6" t="s">
        <v>28</v>
      </c>
      <c r="B25" s="52" t="s">
        <v>38</v>
      </c>
      <c r="C25" s="53" t="s">
        <v>38</v>
      </c>
    </row>
    <row r="26" spans="1:5" ht="19.5" customHeight="1" x14ac:dyDescent="0.3">
      <c r="A26" s="7" t="s">
        <v>29</v>
      </c>
      <c r="B26" s="48">
        <f t="shared" ref="B26:C29" si="1">SUM(1,-1)</f>
        <v>0</v>
      </c>
      <c r="C26" s="51">
        <f t="shared" si="1"/>
        <v>0</v>
      </c>
    </row>
    <row r="27" spans="1:5" ht="19.5" customHeight="1" x14ac:dyDescent="0.3">
      <c r="A27" s="6" t="s">
        <v>30</v>
      </c>
      <c r="B27" s="48">
        <f t="shared" si="1"/>
        <v>0</v>
      </c>
      <c r="C27" s="51">
        <f t="shared" si="1"/>
        <v>0</v>
      </c>
    </row>
    <row r="28" spans="1:5" ht="18.75" customHeight="1" x14ac:dyDescent="0.3">
      <c r="A28" s="7" t="s">
        <v>31</v>
      </c>
      <c r="B28" s="48">
        <f t="shared" si="1"/>
        <v>0</v>
      </c>
      <c r="C28" s="51">
        <f t="shared" si="1"/>
        <v>0</v>
      </c>
    </row>
    <row r="29" spans="1:5" ht="19.5" customHeight="1" thickBot="1" x14ac:dyDescent="0.35">
      <c r="A29" s="6" t="s">
        <v>32</v>
      </c>
      <c r="B29" s="48">
        <f t="shared" si="1"/>
        <v>0</v>
      </c>
      <c r="C29" s="51">
        <f t="shared" si="1"/>
        <v>0</v>
      </c>
    </row>
    <row r="30" spans="1:5" ht="19.5" customHeight="1" thickTop="1" x14ac:dyDescent="0.3">
      <c r="A30" s="4" t="s">
        <v>33</v>
      </c>
      <c r="B30" s="54">
        <f>SUBTOTAL(109, B24:C29)</f>
        <v>480</v>
      </c>
      <c r="C30" s="55"/>
    </row>
  </sheetData>
  <mergeCells count="2">
    <mergeCell ref="B30:C30"/>
    <mergeCell ref="A1:AG1"/>
  </mergeCells>
  <conditionalFormatting sqref="B3:H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Z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Z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Z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Z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Z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2020-11-01T13:30:39Z</dcterms:modified>
</cp:coreProperties>
</file>