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local\"/>
    </mc:Choice>
  </mc:AlternateContent>
  <xr:revisionPtr revIDLastSave="0" documentId="13_ncr:20001_{1B23E531-5F51-4D43-85DF-D30CE0225CD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5" i="1"/>
  <c r="B25" i="1"/>
  <c r="B33" i="1" s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C22" i="1" s="1"/>
  <c r="B14" i="1"/>
  <c r="B22" i="1" s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<sst xmlns="http://schemas.openxmlformats.org/spreadsheetml/2006/main" count="63" uniqueCount="42">
  <si>
    <t>Preços do PC</t>
  </si>
  <si>
    <t>Produtos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</si>
  <si>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</si>
  <si>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</si>
  <si>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</si>
  <si>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</si>
  <si>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</si>
  <si>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</si>
  <si>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</si>
  <si>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</si>
  <si>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</si>
  <si>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</si>
  <si>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</si>
  <si>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</si>
  <si>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</si>
  <si>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</si>
  <si>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</si>
  <si>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</si>
  <si>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</si>
  <si>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</si>
  <si>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</si>
  <si>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11/11</t>
  </si>
  <si>
    <t>Coluna11</t>
  </si>
  <si>
    <t>Coluna12</t>
  </si>
  <si>
    <t>Coluna13</t>
  </si>
  <si>
    <t>Coluna14</t>
  </si>
  <si>
    <t>Coluna15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</si>
  <si>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</si>
  <si>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</si>
  <si>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</si>
  <si>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</si>
  <si>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</si>
  <si>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</si>
  <si>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INISPONÍVEL</t>
  </si>
  <si>
    <t>Teclado Gamer Rapid Fire Revolution</t>
  </si>
  <si>
    <t xml:space="preserve">Monitor LG LED 19.5´ </t>
  </si>
  <si>
    <t>Total</t>
  </si>
  <si>
    <t>Menor preço</t>
  </si>
  <si>
    <t>Maior preço</t>
  </si>
  <si>
    <t>Preço pago</t>
  </si>
  <si>
    <t>Frete</t>
  </si>
  <si>
    <t>Grátis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</si>
</sst>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0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theme="2" tint="-0.749992370372631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b/>
      <sz val="14"/>
      <color rgb="FFFFFFFF"/>
      <name val="Calibri"/>
    </font>
  </fonts>
  <fills count="23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59999389629810485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  <fill>
      <patternFill patternType="solid">
        <fgColor rgb="FFFF0000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1" applyNumberFormat="1" applyFont="1"/>
    <xf numFmtId="0" fontId="5" fillId="0" borderId="0" xfId="1" applyNumberFormat="1" applyFont="1"/>
    <xf numFmtId="0" fontId="5" fillId="0" borderId="0" xfId="0" applyFont="1"/>
    <xf numFmtId="0" fontId="0" fillId="0" borderId="0" xfId="0"/>
    <xf numFmtId="0" fontId="6" fillId="8" borderId="1" xfId="0" applyFont="1" applyFill="1" applyBorder="1"/>
    <xf numFmtId="16" fontId="7" fillId="0" borderId="8" xfId="0" applyNumberFormat="1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3" fillId="9" borderId="0" xfId="0" applyFont="1" applyFill="1"/>
    <xf numFmtId="0" fontId="3" fillId="9" borderId="1" xfId="0" applyFont="1" applyFill="1" applyBorder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9" fillId="0" borderId="8" xfId="0" applyNumberFormat="1" applyFont="1" applyBorder="1" applyAlignment="1">
      <alignment horizontal="center" vertical="center"/>
    </xf>
    <xf numFmtId="164" fontId="11" fillId="9" borderId="0" xfId="1" applyNumberFormat="1" applyFont="1" applyFill="1" applyAlignment="1">
      <alignment vertical="center"/>
    </xf>
    <xf numFmtId="0" fontId="3" fillId="10" borderId="1" xfId="0" applyFont="1" applyFill="1" applyBorder="1"/>
    <xf numFmtId="16" fontId="21" fillId="0" borderId="8" xfId="0" applyNumberFormat="1" applyFont="1" applyBorder="1" applyAlignment="1">
      <alignment horizontal="center" vertical="center"/>
    </xf>
    <xf numFmtId="16" fontId="23" fillId="0" borderId="8" xfId="0" applyNumberFormat="1" applyFont="1" applyBorder="1" applyAlignment="1">
      <alignment horizontal="center" vertical="center"/>
    </xf>
    <xf numFmtId="16" fontId="25" fillId="0" borderId="8" xfId="0" applyNumberFormat="1" applyFont="1" applyBorder="1" applyAlignment="1">
      <alignment horizontal="center" vertical="center"/>
    </xf>
    <xf numFmtId="164" fontId="1" fillId="0" borderId="0" xfId="1" applyNumberFormat="1"/>
    <xf numFmtId="16" fontId="29" fillId="0" borderId="8" xfId="0" applyNumberFormat="1" applyFont="1" applyBorder="1" applyAlignment="1">
      <alignment horizontal="center" vertical="center"/>
    </xf>
    <xf numFmtId="164" fontId="30" fillId="0" borderId="0" xfId="1" applyNumberFormat="1" applyFont="1"/>
    <xf numFmtId="164" fontId="31" fillId="11" borderId="0" xfId="1" applyNumberFormat="1" applyFont="1" applyFill="1"/>
    <xf numFmtId="16" fontId="32" fillId="0" borderId="0" xfId="0" applyNumberFormat="1" applyFont="1" applyAlignment="1">
      <alignment horizontal="center" vertical="center"/>
    </xf>
    <xf numFmtId="164" fontId="33" fillId="0" borderId="0" xfId="1" applyNumberFormat="1" applyFont="1"/>
    <xf numFmtId="164" fontId="34" fillId="12" borderId="0" xfId="1" applyNumberFormat="1" applyFont="1" applyFill="1"/>
    <xf numFmtId="164" fontId="33" fillId="0" borderId="0" xfId="1" applyNumberFormat="1" applyFont="1" applyAlignment="1">
      <alignment vertical="center"/>
    </xf>
    <xf numFmtId="16" fontId="35" fillId="0" borderId="0" xfId="0" applyNumberFormat="1" applyFont="1" applyAlignment="1">
      <alignment horizontal="center" vertical="center"/>
    </xf>
    <xf numFmtId="164" fontId="36" fillId="0" borderId="0" xfId="1" applyNumberFormat="1" applyFont="1"/>
    <xf numFmtId="164" fontId="37" fillId="13" borderId="0" xfId="1" applyNumberFormat="1" applyFont="1" applyFill="1"/>
    <xf numFmtId="164" fontId="39" fillId="0" borderId="0" xfId="1" applyNumberFormat="1" applyFont="1"/>
    <xf numFmtId="164" fontId="40" fillId="14" borderId="0" xfId="1" applyNumberFormat="1" applyFont="1" applyFill="1"/>
    <xf numFmtId="16" fontId="38" fillId="0" borderId="0" xfId="0" applyNumberFormat="1" applyFont="1" applyAlignment="1">
      <alignment horizontal="center" vertical="center"/>
    </xf>
    <xf numFmtId="164" fontId="1" fillId="9" borderId="0" xfId="1" applyNumberFormat="1" applyFill="1"/>
    <xf numFmtId="164" fontId="42" fillId="0" borderId="0" xfId="1" applyNumberFormat="1" applyFont="1"/>
    <xf numFmtId="164" fontId="43" fillId="15" borderId="0" xfId="1" applyNumberFormat="1" applyFont="1" applyFill="1"/>
    <xf numFmtId="16" fontId="41" fillId="0" borderId="0" xfId="0" applyNumberFormat="1" applyFont="1" applyAlignment="1">
      <alignment horizontal="center" vertical="center"/>
    </xf>
    <xf numFmtId="164" fontId="45" fillId="0" borderId="0" xfId="1" applyNumberFormat="1" applyFont="1"/>
    <xf numFmtId="164" fontId="46" fillId="16" borderId="0" xfId="1" applyNumberFormat="1" applyFont="1" applyFill="1"/>
    <xf numFmtId="16" fontId="44" fillId="0" borderId="0" xfId="0" applyNumberFormat="1" applyFont="1" applyAlignment="1">
      <alignment horizontal="center" vertical="center"/>
    </xf>
    <xf numFmtId="164" fontId="11" fillId="17" borderId="0" xfId="1" applyNumberFormat="1" applyFont="1" applyFill="1" applyAlignment="1">
      <alignment horizontal="center" vertical="center"/>
    </xf>
    <xf numFmtId="164" fontId="48" fillId="0" borderId="0" xfId="1" applyNumberFormat="1" applyFont="1"/>
    <xf numFmtId="164" fontId="49" fillId="18" borderId="0" xfId="1" applyNumberFormat="1" applyFont="1" applyFill="1"/>
    <xf numFmtId="16" fontId="47" fillId="0" borderId="0" xfId="0" applyNumberFormat="1" applyFont="1" applyAlignment="1">
      <alignment horizontal="center" vertical="center"/>
    </xf>
    <xf numFmtId="164" fontId="51" fillId="0" borderId="0" xfId="1" applyNumberFormat="1" applyFont="1"/>
    <xf numFmtId="164" fontId="52" fillId="19" borderId="0" xfId="1" applyNumberFormat="1" applyFont="1" applyFill="1"/>
    <xf numFmtId="16" fontId="50" fillId="0" borderId="0" xfId="0" applyNumberFormat="1" applyFont="1" applyAlignment="1">
      <alignment horizontal="center" vertical="center"/>
    </xf>
    <xf numFmtId="164" fontId="54" fillId="0" borderId="0" xfId="1" applyNumberFormat="1" applyFont="1"/>
    <xf numFmtId="164" fontId="55" fillId="20" borderId="0" xfId="1" applyNumberFormat="1" applyFont="1" applyFill="1"/>
    <xf numFmtId="16" fontId="53" fillId="0" borderId="0" xfId="0" applyNumberFormat="1" applyFont="1" applyAlignment="1">
      <alignment horizontal="center" vertical="center"/>
    </xf>
    <xf numFmtId="16" fontId="56" fillId="0" borderId="0" xfId="0" applyNumberFormat="1" applyFont="1" applyAlignment="1">
      <alignment horizontal="center" vertical="center"/>
    </xf>
    <xf numFmtId="164" fontId="57" fillId="0" borderId="0" xfId="1" applyNumberFormat="1" applyFont="1"/>
    <xf numFmtId="164" fontId="58" fillId="21" borderId="0" xfId="1" applyNumberFormat="1" applyFont="1" applyFill="1"/>
    <xf numFmtId="0" fontId="0" fillId="0" borderId="7" xfId="0" applyBorder="1"/>
    <xf numFmtId="16" fontId="59" fillId="0" borderId="0" xfId="0" applyNumberFormat="1" applyFont="1" applyAlignment="1">
      <alignment horizontal="center" vertical="center"/>
    </xf>
    <xf numFmtId="44" fontId="26" fillId="0" borderId="0" xfId="1" quotePrefix="1" applyFont="1" applyAlignment="1">
      <alignment vertical="center"/>
    </xf>
    <xf numFmtId="44" fontId="8" fillId="0" borderId="0" xfId="1" quotePrefix="1" applyFont="1" applyAlignment="1">
      <alignment vertical="center"/>
    </xf>
    <xf numFmtId="44" fontId="10" fillId="0" borderId="0" xfId="1" applyFont="1" applyAlignment="1">
      <alignment vertical="center"/>
    </xf>
    <xf numFmtId="44" fontId="13" fillId="0" borderId="0" xfId="1" applyFont="1" applyAlignment="1">
      <alignment vertical="center"/>
    </xf>
    <xf numFmtId="44" fontId="15" fillId="0" borderId="0" xfId="1" applyFont="1" applyAlignment="1">
      <alignment vertical="center"/>
    </xf>
    <xf numFmtId="44" fontId="17" fillId="0" borderId="0" xfId="1" applyFont="1" applyAlignment="1">
      <alignment vertical="center"/>
    </xf>
    <xf numFmtId="44" fontId="20" fillId="0" borderId="0" xfId="1" applyFont="1" applyAlignment="1">
      <alignment vertical="center"/>
    </xf>
    <xf numFmtId="44" fontId="22" fillId="0" borderId="0" xfId="1" applyFont="1" applyAlignment="1">
      <alignment vertical="center"/>
    </xf>
    <xf numFmtId="44" fontId="24" fillId="0" borderId="0" xfId="1" applyFont="1" applyAlignment="1">
      <alignment vertical="center"/>
    </xf>
    <xf numFmtId="164" fontId="60" fillId="0" borderId="0" xfId="1" applyNumberFormat="1" applyFont="1"/>
    <xf numFmtId="44" fontId="11" fillId="9" borderId="0" xfId="1" applyFont="1" applyFill="1" applyAlignment="1">
      <alignment vertical="center"/>
    </xf>
    <xf numFmtId="164" fontId="61" fillId="22" borderId="0" xfId="1" applyNumberFormat="1" applyFont="1" applyFill="1"/>
    <xf numFmtId="44" fontId="27" fillId="9" borderId="0" xfId="1" applyFont="1" applyFill="1" applyAlignment="1">
      <alignment vertical="center"/>
    </xf>
    <xf numFmtId="44" fontId="28" fillId="0" borderId="0" xfId="1" applyFont="1" applyAlignment="1">
      <alignment vertical="center"/>
    </xf>
    <xf numFmtId="44" fontId="8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44" fontId="2" fillId="0" borderId="0" xfId="0" applyNumberFormat="1" applyFont="1"/>
    <xf numFmtId="44" fontId="3" fillId="7" borderId="2" xfId="1" applyFont="1" applyFill="1" applyBorder="1" applyAlignment="1">
      <alignment vertical="center"/>
    </xf>
    <xf numFmtId="44" fontId="18" fillId="6" borderId="2" xfId="1" applyFont="1" applyFill="1" applyBorder="1" applyAlignment="1">
      <alignment vertical="center" wrapText="1"/>
    </xf>
    <xf numFmtId="44" fontId="3" fillId="2" borderId="5" xfId="1" applyFont="1" applyFill="1" applyBorder="1"/>
    <xf numFmtId="44" fontId="3" fillId="6" borderId="2" xfId="1" applyFont="1" applyFill="1" applyBorder="1" applyAlignment="1">
      <alignment vertical="center" wrapText="1"/>
    </xf>
    <xf numFmtId="44" fontId="3" fillId="7" borderId="2" xfId="1" applyFont="1" applyFill="1" applyBorder="1" applyAlignment="1">
      <alignment horizontal="center" vertical="center"/>
    </xf>
    <xf numFmtId="44" fontId="3" fillId="6" borderId="2" xfId="1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  <xf numFmtId="44" fontId="3" fillId="2" borderId="9" xfId="1" applyFont="1" applyFill="1" applyBorder="1" applyAlignment="1">
      <alignment horizontal="center"/>
    </xf>
    <xf numFmtId="0" fontId="0" fillId="0" borderId="10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55"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numFmt numFmtId="164" formatCode="_-[$R$-416]\ * #,##0.00_-;\-[$R$-416]\ * #,##0.00_-;_-[$R$-416]\ * &quot;-&quot;??_-;_-@_-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Z11" totalsRowCount="1" headerRowDxfId="54" dataDxfId="53" totalsRowDxfId="52">
  <autoFilter ref="A2:Z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</autoFilter>
  <tableColumns count="26">
    <tableColumn id="1" xr3:uid="{00000000-0010-0000-0000-000001000000}" name="Produtos" totalsRowLabel="Total" dataDxfId="51" totalsRowDxfId="50"/>
    <tableColumn id="2" xr3:uid="{00000000-0010-0000-0000-000002000000}" name="23/out" totalsRowFunction="custom" dataDxfId="49" totalsRowDxfId="48">
      <totalsRowFormula>SUBTOTAL(109,B3,B6:B10)</totalsRowFormula>
    </tableColumn>
    <tableColumn id="3" xr3:uid="{00000000-0010-0000-0000-000003000000}" name="24/out" totalsRowFunction="custom" dataDxfId="47" totalsRowDxfId="46">
      <totalsRowFormula>SUBTOTAL(109,C3,C6:C10)</totalsRowFormula>
    </tableColumn>
    <tableColumn id="4" xr3:uid="{00000000-0010-0000-0000-000004000000}" name="25/out" totalsRowFunction="custom" dataDxfId="45" totalsRowDxfId="44">
      <totalsRowFormula>SUBTOTAL(109,D3,D6:D10)</totalsRowFormula>
    </tableColumn>
    <tableColumn id="5" xr3:uid="{00000000-0010-0000-0000-000005000000}" name="26/out" totalsRowFunction="custom" dataDxfId="43" totalsRowDxfId="42">
      <totalsRowFormula>SUBTOTAL(109,E3,E6:E10)</totalsRowFormula>
    </tableColumn>
    <tableColumn id="6" xr3:uid="{00000000-0010-0000-0000-000006000000}" name="27/out" totalsRowFunction="custom" dataDxfId="41" totalsRowDxfId="40">
      <totalsRowFormula>SUBTOTAL(109,F3,F6:F10)</totalsRowFormula>
    </tableColumn>
    <tableColumn id="7" xr3:uid="{00000000-0010-0000-0000-000007000000}" name="28/out" totalsRowFunction="custom" dataDxfId="39" totalsRowDxfId="38">
      <totalsRowFormula>SUBTOTAL(109,G3,G6:G10)</totalsRowFormula>
    </tableColumn>
    <tableColumn id="8" xr3:uid="{00000000-0010-0000-0000-000008000000}" name="29/out" totalsRowFunction="custom" dataDxfId="37" totalsRowDxfId="36">
      <totalsRowFormula>SUBTOTAL(109,H3,H6:H10)</totalsRowFormula>
    </tableColumn>
    <tableColumn id="9" xr3:uid="{00000000-0010-0000-0000-000009000000}" name="30/out" totalsRowFunction="custom" dataDxfId="35" totalsRowDxfId="34">
      <totalsRowFormula>SUBTOTAL(109,I3,I6:I10)</totalsRowFormula>
    </tableColumn>
    <tableColumn id="10" xr3:uid="{00000000-0010-0000-0000-00000A000000}" name="31/out" totalsRowFunction="custom" dataDxfId="33" totalsRowDxfId="32">
      <totalsRowFormula>SUBTOTAL(109,J3,J6:J10)</totalsRowFormula>
    </tableColumn>
    <tableColumn id="11" xr3:uid="{00000000-0010-0000-0000-00000B000000}" name="01/nov" totalsRowFunction="custom" dataDxfId="31" totalsRowDxfId="30">
      <totalsRowFormula>SUBTOTAL(109,K3,K6:K10)</totalsRowFormula>
    </tableColumn>
    <tableColumn id="12" xr3:uid="{00000000-0010-0000-0000-00000C000000}" name="02/nov" totalsRowFunction="custom" dataDxfId="29" totalsRowDxfId="28">
      <totalsRowFormula>SUBTOTAL(109,L3,L6:L10)</totalsRowFormula>
    </tableColumn>
    <tableColumn id="13" xr3:uid="{00000000-0010-0000-0000-00000D000000}" name="03/nov" totalsRowFunction="custom" dataDxfId="27" totalsRowDxfId="26">
      <totalsRowFormula>SUBTOTAL(109,M3,M6:M10)</totalsRowFormula>
    </tableColumn>
    <tableColumn id="14" xr3:uid="{00000000-0010-0000-0000-00000E000000}" name="04/nov" totalsRowFunction="custom" dataDxfId="25" totalsRowDxfId="24">
      <totalsRowFormula>SUBTOTAL(109,N3,N6:N10)</totalsRowFormula>
    </tableColumn>
    <tableColumn id="15" xr3:uid="{00000000-0010-0000-0000-00000F000000}" name="05/nov" totalsRowFunction="custom" dataDxfId="23" totalsRowDxfId="22">
      <totalsRowFormula>SUBTOTAL(109,O3,O6:O10)</totalsRowFormula>
    </tableColumn>
    <tableColumn id="16" xr3:uid="{00000000-0010-0000-0000-000010000000}" name="06/nov" totalsRowFunction="custom" dataDxfId="21" totalsRowDxfId="20">
      <totalsRowFormula>SUBTOTAL(109,P3,P6:P10)</totalsRowFormula>
    </tableColumn>
    <tableColumn id="17" xr3:uid="{00000000-0010-0000-0000-000011000000}" name="07/nov" totalsRowFunction="custom" dataDxfId="19" totalsRowDxfId="18">
      <totalsRowFormula>SUBTOTAL(109,Q3,Q6:Q10)</totalsRowFormula>
    </tableColumn>
    <tableColumn id="18" xr3:uid="{00000000-0010-0000-0000-000012000000}" name="08/nov" totalsRowFunction="custom" dataDxfId="17" totalsRowDxfId="16">
      <totalsRowFormula>SUBTOTAL(109,R3,R6:R10)</totalsRowFormula>
    </tableColumn>
    <tableColumn id="19" xr3:uid="{00000000-0010-0000-0000-000013000000}" name="09/nov" totalsRowFunction="custom" dataDxfId="15" totalsRowDxfId="14">
      <totalsRowFormula>SUBTOTAL(109,S3,S6:S10)</totalsRowFormula>
    </tableColumn>
    <tableColumn id="20" xr3:uid="{00000000-0010-0000-0000-000014000000}" name="10/nov" totalsRowFunction="custom" dataDxfId="13" totalsRowDxfId="12">
      <totalsRowFormula>SUBTOTAL(109,T3,T6:T10)</totalsRowFormula>
    </tableColumn>
    <tableColumn id="21" xr3:uid="{00000000-0010-0000-0000-000015000000}" name="11/nov" totalsRowFunction="custom" dataDxfId="11" totalsRowDxfId="10">
      <totalsRowFormula>SUBTOTAL(109,U3,U6:U10)</totalsRowFormula>
    </tableColumn>
    <tableColumn id="22" xr3:uid="{00000000-0010-0000-0000-000016000000}" name="Coluna11" totalsRowFunction="custom" dataDxfId="9" totalsRowDxfId="8">
      <totalsRowFormula>SUBTOTAL(109,V3,V6:V10)</totalsRowFormula>
    </tableColumn>
    <tableColumn id="23" xr3:uid="{00000000-0010-0000-0000-000017000000}" name="Coluna12" totalsRowFunction="custom" dataDxfId="7" totalsRowDxfId="6">
      <totalsRowFormula>SUBTOTAL(109,W3,W6:W10)</totalsRowFormula>
    </tableColumn>
    <tableColumn id="24" xr3:uid="{00000000-0010-0000-0000-000018000000}" name="Coluna13" totalsRowFunction="custom" dataDxfId="5" totalsRowDxfId="4">
      <totalsRowFormula>SUBTOTAL(109,X3,X6:X10)</totalsRowFormula>
    </tableColumn>
    <tableColumn id="25" xr3:uid="{00000000-0010-0000-0000-000019000000}" name="Coluna14" totalsRowFunction="custom" dataDxfId="3" totalsRowDxfId="2">
      <totalsRowFormula>SUBTOTAL(109,Y3,Y6:Y10)</totalsRowFormula>
    </tableColumn>
    <tableColumn id="26" xr3:uid="{00000000-0010-0000-0000-00001A000000}" name="Coluna15" totalsRowFunction="custom" dataDxfId="1" totalsRowDxfId="0">
      <totalsRowFormula>SUBTOTAL(109,Z3,Z6:Z10)</totalsRow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AG33"/>
  <sheetViews>
    <sheetView tabSelected="1" zoomScaleNormal="100" workbookViewId="0">
      <selection activeCell="A8" sqref="A8"/>
    </sheetView>
  </sheetViews>
  <sheetFormatPr defaultRowHeight="15" x14ac:dyDescent="0.25"/>
  <cols>
    <col min="1" max="1" width="42.5703125" style="11" customWidth="1"/>
    <col min="2" max="26" width="17.85546875" style="11" customWidth="1"/>
  </cols>
  <sheetData>
    <row r="1" spans="1:33" ht="48.75" customHeight="1" x14ac:dyDescent="0.25">
      <c r="A1" s="86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60"/>
      <c r="AB1" s="60"/>
      <c r="AC1" s="60"/>
      <c r="AD1" s="60"/>
      <c r="AE1" s="60"/>
      <c r="AF1" s="60"/>
      <c r="AG1" s="60"/>
    </row>
    <row r="2" spans="1:33" ht="18.75" customHeight="1" x14ac:dyDescent="0.25">
      <c r="A2" s="1" t="s">
        <v>1</v>
      </c>
      <c r="B2" s="25" t="s">
        <v>2</v>
      </c>
      <c r="C2" s="13" t="s">
        <v>3</v>
      </c>
      <c r="D2" s="14" t="s">
        <v>4</v>
      </c>
      <c r="E2" s="17" t="s">
        <v>5</v>
      </c>
      <c r="F2" s="18" t="s">
        <v>6</v>
      </c>
      <c r="G2" s="19" t="s">
        <v>7</v>
      </c>
      <c r="H2" s="20" t="s">
        <v>8</v>
      </c>
      <c r="I2" s="23" t="s">
        <v>9</v>
      </c>
      <c r="J2" s="24" t="s">
        <v>10</v>
      </c>
      <c r="K2" s="27" t="s">
        <v>11</v>
      </c>
      <c r="L2" s="30" t="s">
        <v>12</v>
      </c>
      <c r="M2" s="34" t="s">
        <v>13</v>
      </c>
      <c r="N2" s="39" t="s">
        <v>14</v>
      </c>
      <c r="O2" s="43" t="s">
        <v>15</v>
      </c>
      <c r="P2" s="46" t="s">
        <v>16</v>
      </c>
      <c r="Q2" s="50" t="s">
        <v>17</v>
      </c>
      <c r="R2" s="53" t="s">
        <v>18</v>
      </c>
      <c r="S2" s="56" t="s">
        <v>19</v>
      </c>
      <c r="T2" s="57" t="s">
        <v>20</v>
      </c>
      <c r="U2" s="61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</row>
    <row r="3" spans="1:33" ht="18.75" customHeight="1" x14ac:dyDescent="0.3">
      <c r="A3" s="2" t="s">
        <v>27</v>
      </c>
      <c r="B3" s="62">
        <v>1054</v>
      </c>
      <c r="C3" s="63">
        <v>1054</v>
      </c>
      <c r="D3" s="64">
        <v>1054</v>
      </c>
      <c r="E3" s="65">
        <v>1054</v>
      </c>
      <c r="F3" s="66">
        <v>1054</v>
      </c>
      <c r="G3" s="67">
        <v>1054</v>
      </c>
      <c r="H3" s="68">
        <v>1000</v>
      </c>
      <c r="I3" s="69">
        <v>1100</v>
      </c>
      <c r="J3" s="70">
        <v>1054</v>
      </c>
      <c r="K3" s="28">
        <v>1054</v>
      </c>
      <c r="L3" s="33">
        <v>1054</v>
      </c>
      <c r="M3" s="35">
        <v>1100</v>
      </c>
      <c r="N3" s="37">
        <v>1100</v>
      </c>
      <c r="O3" s="41">
        <v>1100</v>
      </c>
      <c r="P3" s="44">
        <v>1100</v>
      </c>
      <c r="Q3" s="48">
        <v>1100</v>
      </c>
      <c r="R3" s="51">
        <v>1100</v>
      </c>
      <c r="S3" s="54">
        <v>1100</v>
      </c>
      <c r="T3" s="58">
        <v>1040</v>
      </c>
      <c r="U3" s="71">
        <v>1040</v>
      </c>
      <c r="V3" s="26"/>
      <c r="W3" s="26"/>
      <c r="X3" s="26"/>
      <c r="Y3" s="26"/>
      <c r="Z3" s="26"/>
    </row>
    <row r="4" spans="1:33" ht="18.75" customHeight="1" x14ac:dyDescent="0.3">
      <c r="A4" s="15" t="s">
        <v>28</v>
      </c>
      <c r="B4" s="21">
        <v>600</v>
      </c>
      <c r="C4" s="72">
        <v>600</v>
      </c>
      <c r="D4" s="72">
        <v>600</v>
      </c>
      <c r="E4" s="72">
        <v>600</v>
      </c>
      <c r="F4" s="72">
        <v>600</v>
      </c>
      <c r="G4" s="72">
        <v>600</v>
      </c>
      <c r="H4" s="72">
        <v>600</v>
      </c>
      <c r="I4" s="72">
        <v>600</v>
      </c>
      <c r="J4" s="72">
        <v>600</v>
      </c>
      <c r="K4" s="29">
        <v>600</v>
      </c>
      <c r="L4" s="32">
        <v>600</v>
      </c>
      <c r="M4" s="36">
        <v>600</v>
      </c>
      <c r="N4" s="38">
        <v>600</v>
      </c>
      <c r="O4" s="42">
        <v>600</v>
      </c>
      <c r="P4" s="45">
        <v>520</v>
      </c>
      <c r="Q4" s="49">
        <v>520</v>
      </c>
      <c r="R4" s="52">
        <v>520</v>
      </c>
      <c r="S4" s="55">
        <v>520</v>
      </c>
      <c r="T4" s="59">
        <v>460</v>
      </c>
      <c r="U4" s="73">
        <v>460</v>
      </c>
      <c r="V4" s="40"/>
      <c r="W4" s="40"/>
      <c r="X4" s="40"/>
      <c r="Y4" s="40"/>
      <c r="Z4" s="40"/>
    </row>
    <row r="5" spans="1:33" ht="18.75" customHeight="1" x14ac:dyDescent="0.3">
      <c r="A5" s="15" t="s">
        <v>29</v>
      </c>
      <c r="B5" s="74">
        <v>323</v>
      </c>
      <c r="C5" s="72">
        <v>323</v>
      </c>
      <c r="D5" s="72">
        <v>323</v>
      </c>
      <c r="E5" s="72">
        <v>323</v>
      </c>
      <c r="F5" s="72">
        <v>323</v>
      </c>
      <c r="G5" s="72">
        <v>323</v>
      </c>
      <c r="H5" s="72">
        <v>290</v>
      </c>
      <c r="I5" s="72">
        <v>360</v>
      </c>
      <c r="J5" s="72">
        <v>323</v>
      </c>
      <c r="K5" s="29">
        <v>323</v>
      </c>
      <c r="L5" s="32">
        <v>323</v>
      </c>
      <c r="M5" s="36">
        <v>323</v>
      </c>
      <c r="N5" s="38">
        <v>323</v>
      </c>
      <c r="O5" s="42">
        <v>323</v>
      </c>
      <c r="P5" s="45">
        <v>323</v>
      </c>
      <c r="Q5" s="49">
        <v>323</v>
      </c>
      <c r="R5" s="52">
        <v>323</v>
      </c>
      <c r="S5" s="55">
        <v>323</v>
      </c>
      <c r="T5" s="59">
        <v>310</v>
      </c>
      <c r="U5" s="73">
        <v>310</v>
      </c>
      <c r="V5" s="40"/>
      <c r="W5" s="40"/>
      <c r="X5" s="40"/>
      <c r="Y5" s="40"/>
      <c r="Z5" s="40"/>
    </row>
    <row r="6" spans="1:33" ht="18.75" customHeight="1" x14ac:dyDescent="0.3">
      <c r="A6" s="7" t="s">
        <v>30</v>
      </c>
      <c r="B6" s="75">
        <v>297</v>
      </c>
      <c r="C6" s="76">
        <v>297</v>
      </c>
      <c r="D6" s="64">
        <v>297</v>
      </c>
      <c r="E6" s="65">
        <v>297</v>
      </c>
      <c r="F6" s="65">
        <v>297</v>
      </c>
      <c r="G6" s="67">
        <v>297</v>
      </c>
      <c r="H6" s="68">
        <v>260</v>
      </c>
      <c r="I6" s="69">
        <v>297</v>
      </c>
      <c r="J6" s="70">
        <v>297</v>
      </c>
      <c r="K6" s="28">
        <v>297</v>
      </c>
      <c r="L6" s="31">
        <v>297</v>
      </c>
      <c r="M6" s="35">
        <v>297</v>
      </c>
      <c r="N6" s="37">
        <v>297</v>
      </c>
      <c r="O6" s="41">
        <v>297</v>
      </c>
      <c r="P6" s="44">
        <v>297</v>
      </c>
      <c r="Q6" s="48">
        <v>297</v>
      </c>
      <c r="R6" s="51">
        <v>297</v>
      </c>
      <c r="S6" s="54">
        <v>297</v>
      </c>
      <c r="T6" s="58">
        <v>270</v>
      </c>
      <c r="U6" s="71">
        <v>270</v>
      </c>
      <c r="V6" s="26"/>
      <c r="W6" s="26"/>
      <c r="X6" s="26"/>
      <c r="Y6" s="26"/>
      <c r="Z6" s="26"/>
    </row>
    <row r="7" spans="1:33" ht="18.75" customHeight="1" x14ac:dyDescent="0.3">
      <c r="A7" s="6" t="s">
        <v>31</v>
      </c>
      <c r="B7" s="77">
        <v>480</v>
      </c>
      <c r="C7" s="76">
        <v>480</v>
      </c>
      <c r="D7" s="64">
        <v>480</v>
      </c>
      <c r="E7" s="65">
        <v>480</v>
      </c>
      <c r="F7" s="66">
        <v>480</v>
      </c>
      <c r="G7" s="67">
        <v>480</v>
      </c>
      <c r="H7" s="68">
        <v>420</v>
      </c>
      <c r="I7" s="69">
        <v>480</v>
      </c>
      <c r="J7" s="70">
        <v>480</v>
      </c>
      <c r="K7" s="28">
        <v>480</v>
      </c>
      <c r="L7" s="31">
        <v>480</v>
      </c>
      <c r="M7" s="35">
        <v>480</v>
      </c>
      <c r="N7" s="37">
        <v>480</v>
      </c>
      <c r="O7" s="41">
        <v>520</v>
      </c>
      <c r="P7" s="44">
        <v>520</v>
      </c>
      <c r="Q7" s="48">
        <v>520</v>
      </c>
      <c r="R7" s="51">
        <v>520</v>
      </c>
      <c r="S7" s="54">
        <v>520</v>
      </c>
      <c r="T7" s="58">
        <v>470</v>
      </c>
      <c r="U7" s="71">
        <v>470</v>
      </c>
      <c r="V7" s="26"/>
      <c r="W7" s="26"/>
      <c r="X7" s="26"/>
      <c r="Y7" s="26"/>
      <c r="Z7" s="26"/>
    </row>
    <row r="8" spans="1:33" ht="18.75" customHeight="1" x14ac:dyDescent="0.3">
      <c r="A8" s="7" t="s">
        <v>32</v>
      </c>
      <c r="B8" s="77">
        <v>520</v>
      </c>
      <c r="C8" s="76">
        <v>520</v>
      </c>
      <c r="D8" s="64">
        <v>520</v>
      </c>
      <c r="E8" s="65">
        <v>520</v>
      </c>
      <c r="F8" s="66">
        <v>520</v>
      </c>
      <c r="G8" s="67">
        <v>520</v>
      </c>
      <c r="H8" s="68">
        <v>520</v>
      </c>
      <c r="I8" s="69">
        <v>520</v>
      </c>
      <c r="J8" s="70">
        <v>520</v>
      </c>
      <c r="K8" s="28">
        <v>520</v>
      </c>
      <c r="L8" s="31">
        <v>520</v>
      </c>
      <c r="M8" s="35">
        <v>520</v>
      </c>
      <c r="N8" s="47" t="s">
        <v>33</v>
      </c>
      <c r="O8" s="41">
        <v>420</v>
      </c>
      <c r="P8" s="44">
        <v>420</v>
      </c>
      <c r="Q8" s="48">
        <v>420</v>
      </c>
      <c r="R8" s="51">
        <v>420</v>
      </c>
      <c r="S8" s="54">
        <v>520</v>
      </c>
      <c r="T8" s="58">
        <v>400</v>
      </c>
      <c r="U8" s="71">
        <v>400</v>
      </c>
      <c r="V8" s="26"/>
      <c r="W8" s="26"/>
      <c r="X8" s="26"/>
      <c r="Y8" s="26"/>
      <c r="Z8" s="26"/>
    </row>
    <row r="9" spans="1:33" ht="18.75" customHeight="1" x14ac:dyDescent="0.3">
      <c r="A9" s="6" t="s">
        <v>34</v>
      </c>
      <c r="B9" s="77">
        <v>76</v>
      </c>
      <c r="C9" s="78">
        <v>76</v>
      </c>
      <c r="D9" s="78">
        <v>76</v>
      </c>
      <c r="E9" s="78">
        <v>76</v>
      </c>
      <c r="F9" s="78">
        <v>76</v>
      </c>
      <c r="G9" s="78">
        <v>76</v>
      </c>
      <c r="H9" s="78">
        <v>76</v>
      </c>
      <c r="I9" s="78">
        <v>76</v>
      </c>
      <c r="J9" s="70">
        <v>76</v>
      </c>
      <c r="K9" s="28">
        <v>76</v>
      </c>
      <c r="L9" s="31">
        <v>76</v>
      </c>
      <c r="M9" s="35">
        <v>89</v>
      </c>
      <c r="N9" s="37">
        <v>89</v>
      </c>
      <c r="O9" s="41">
        <v>89</v>
      </c>
      <c r="P9" s="44">
        <v>89</v>
      </c>
      <c r="Q9" s="48">
        <v>89</v>
      </c>
      <c r="R9" s="51">
        <v>89</v>
      </c>
      <c r="S9" s="54">
        <v>89</v>
      </c>
      <c r="T9" s="58">
        <v>76</v>
      </c>
      <c r="U9" s="71">
        <v>76</v>
      </c>
      <c r="V9" s="26"/>
      <c r="W9" s="26"/>
      <c r="X9" s="26"/>
      <c r="Y9" s="26"/>
      <c r="Z9" s="26"/>
    </row>
    <row r="10" spans="1:33" ht="18.75" customHeight="1" x14ac:dyDescent="0.3">
      <c r="A10" s="7" t="s">
        <v>35</v>
      </c>
      <c r="B10" s="31">
        <v>495</v>
      </c>
      <c r="C10" s="31">
        <v>495</v>
      </c>
      <c r="D10" s="31">
        <v>495</v>
      </c>
      <c r="E10" s="31">
        <v>495</v>
      </c>
      <c r="F10" s="31">
        <v>495</v>
      </c>
      <c r="G10" s="31">
        <v>495</v>
      </c>
      <c r="H10" s="31">
        <v>495</v>
      </c>
      <c r="I10" s="31">
        <v>495</v>
      </c>
      <c r="J10" s="31">
        <v>495</v>
      </c>
      <c r="K10" s="31">
        <v>495</v>
      </c>
      <c r="L10" s="31">
        <v>495</v>
      </c>
      <c r="M10" s="35">
        <v>495</v>
      </c>
      <c r="N10" s="37">
        <v>670</v>
      </c>
      <c r="O10" s="41">
        <v>495</v>
      </c>
      <c r="P10" s="44">
        <v>670</v>
      </c>
      <c r="Q10" s="48">
        <v>600</v>
      </c>
      <c r="R10" s="51">
        <v>600</v>
      </c>
      <c r="S10" s="54">
        <v>600</v>
      </c>
      <c r="T10" s="58">
        <v>670</v>
      </c>
      <c r="U10" s="71">
        <v>520</v>
      </c>
      <c r="V10" s="26"/>
      <c r="W10" s="26"/>
      <c r="X10" s="26"/>
      <c r="Y10" s="26"/>
      <c r="Z10" s="26"/>
    </row>
    <row r="11" spans="1:33" ht="18.75" customHeight="1" x14ac:dyDescent="0.3">
      <c r="A11" s="3" t="s">
        <v>36</v>
      </c>
      <c r="B11" s="79">
        <f t="shared" ref="B11:Z11" si="0">SUBTOTAL(109,B3,B6:B10)</f>
        <v>2922</v>
      </c>
      <c r="C11" s="79">
        <f t="shared" si="0"/>
        <v>2922</v>
      </c>
      <c r="D11" s="79">
        <f t="shared" si="0"/>
        <v>2922</v>
      </c>
      <c r="E11" s="79">
        <f t="shared" si="0"/>
        <v>2922</v>
      </c>
      <c r="F11" s="79">
        <f t="shared" si="0"/>
        <v>2922</v>
      </c>
      <c r="G11" s="79">
        <f t="shared" si="0"/>
        <v>2922</v>
      </c>
      <c r="H11" s="79">
        <f t="shared" si="0"/>
        <v>2771</v>
      </c>
      <c r="I11" s="79">
        <f t="shared" si="0"/>
        <v>2968</v>
      </c>
      <c r="J11" s="79">
        <f t="shared" si="0"/>
        <v>2922</v>
      </c>
      <c r="K11" s="79">
        <f t="shared" si="0"/>
        <v>2922</v>
      </c>
      <c r="L11" s="79">
        <f t="shared" si="0"/>
        <v>2922</v>
      </c>
      <c r="M11" s="79">
        <f t="shared" si="0"/>
        <v>2981</v>
      </c>
      <c r="N11" s="79">
        <f t="shared" si="0"/>
        <v>2636</v>
      </c>
      <c r="O11" s="79">
        <f t="shared" si="0"/>
        <v>2921</v>
      </c>
      <c r="P11" s="79">
        <f t="shared" si="0"/>
        <v>3096</v>
      </c>
      <c r="Q11" s="79">
        <f t="shared" si="0"/>
        <v>3026</v>
      </c>
      <c r="R11" s="79">
        <f t="shared" si="0"/>
        <v>3026</v>
      </c>
      <c r="S11" s="79">
        <f t="shared" si="0"/>
        <v>3126</v>
      </c>
      <c r="T11" s="79">
        <f t="shared" si="0"/>
        <v>2926</v>
      </c>
      <c r="U11" s="79">
        <f t="shared" si="0"/>
        <v>2776</v>
      </c>
      <c r="V11" s="79">
        <f t="shared" si="0"/>
        <v>0</v>
      </c>
      <c r="W11" s="79">
        <f t="shared" si="0"/>
        <v>0</v>
      </c>
      <c r="X11" s="79">
        <f t="shared" si="0"/>
        <v>0</v>
      </c>
      <c r="Y11" s="79">
        <f t="shared" si="0"/>
        <v>0</v>
      </c>
      <c r="Z11" s="79">
        <f t="shared" si="0"/>
        <v>0</v>
      </c>
    </row>
    <row r="12" spans="1:33" ht="18.75" customHeight="1" x14ac:dyDescent="0.3">
      <c r="D12" s="8"/>
      <c r="E12" s="8"/>
      <c r="F12" s="8"/>
      <c r="G12" s="8"/>
      <c r="H12" s="9"/>
      <c r="I12" s="8"/>
      <c r="J12" s="8"/>
      <c r="K12" s="8"/>
    </row>
    <row r="13" spans="1:33" ht="18.75" customHeight="1" x14ac:dyDescent="0.3">
      <c r="A13" s="5" t="s">
        <v>1</v>
      </c>
      <c r="B13" s="5" t="s">
        <v>37</v>
      </c>
      <c r="C13" s="5" t="s">
        <v>38</v>
      </c>
      <c r="H13" s="10"/>
    </row>
    <row r="14" spans="1:33" ht="18.75" customHeight="1" x14ac:dyDescent="0.3">
      <c r="A14" s="6" t="s">
        <v>27</v>
      </c>
      <c r="B14" s="80">
        <f>MIN($B$3:$XFD$3)</f>
        <v>1000</v>
      </c>
      <c r="C14" s="81">
        <f>MAX($B$3:$XFD$3)</f>
        <v>1100</v>
      </c>
      <c r="H14" s="10"/>
    </row>
    <row r="15" spans="1:33" ht="18.75" customHeight="1" x14ac:dyDescent="0.3">
      <c r="A15" s="16" t="s">
        <v>28</v>
      </c>
      <c r="B15" s="80">
        <f>MIN($B$4:$XFD$4)</f>
        <v>460</v>
      </c>
      <c r="C15" s="81">
        <f>MAX($B$4:$XFD$4)</f>
        <v>600</v>
      </c>
      <c r="H15" s="10"/>
    </row>
    <row r="16" spans="1:33" ht="18.75" customHeight="1" x14ac:dyDescent="0.3">
      <c r="A16" s="22" t="s">
        <v>29</v>
      </c>
      <c r="B16" s="80">
        <f>MIN($B$5:$XFD$5)</f>
        <v>290</v>
      </c>
      <c r="C16" s="81">
        <f>MAX($B$5:$XFD$5)</f>
        <v>360</v>
      </c>
      <c r="H16" s="10"/>
    </row>
    <row r="17" spans="1:5" ht="19.5" customHeight="1" x14ac:dyDescent="0.3">
      <c r="A17" s="7" t="s">
        <v>30</v>
      </c>
      <c r="B17" s="80">
        <f>MIN($B$6:$XFD$6)</f>
        <v>260</v>
      </c>
      <c r="C17" s="81">
        <f>MAX($B$6:$XFD$6)</f>
        <v>297</v>
      </c>
    </row>
    <row r="18" spans="1:5" ht="19.5" customHeight="1" x14ac:dyDescent="0.3">
      <c r="A18" s="6" t="s">
        <v>31</v>
      </c>
      <c r="B18" s="80">
        <f>MIN($B$7:$XFD$7)</f>
        <v>420</v>
      </c>
      <c r="C18" s="81">
        <f>MAX($B$7:$XFD$7)</f>
        <v>520</v>
      </c>
    </row>
    <row r="19" spans="1:5" ht="19.5" customHeight="1" x14ac:dyDescent="0.3">
      <c r="A19" s="7" t="s">
        <v>32</v>
      </c>
      <c r="B19" s="80">
        <f>MIN($B$8:$XFD$8)</f>
        <v>400</v>
      </c>
      <c r="C19" s="81">
        <f>MAX($B$8:$XFD$8)</f>
        <v>520</v>
      </c>
    </row>
    <row r="20" spans="1:5" ht="18.75" customHeight="1" x14ac:dyDescent="0.3">
      <c r="A20" s="6" t="s">
        <v>34</v>
      </c>
      <c r="B20" s="80">
        <f>MIN($B$9:$XFD$9)</f>
        <v>76</v>
      </c>
      <c r="C20" s="81">
        <f>MAX($B$9:$XFD$9)</f>
        <v>89</v>
      </c>
    </row>
    <row r="21" spans="1:5" ht="18.75" customHeight="1" thickBot="1" x14ac:dyDescent="0.35">
      <c r="A21" s="7" t="s">
        <v>35</v>
      </c>
      <c r="B21" s="80">
        <f>MIN($B$10:$XFD$10)</f>
        <v>495</v>
      </c>
      <c r="C21" s="81">
        <f>MAX($B$10:$XFD$10)</f>
        <v>670</v>
      </c>
      <c r="E21" s="8"/>
    </row>
    <row r="22" spans="1:5" ht="18.75" customHeight="1" thickTop="1" x14ac:dyDescent="0.3">
      <c r="A22" s="4" t="s">
        <v>36</v>
      </c>
      <c r="B22" s="82">
        <f>SUBTOTAL(109,B14,B17:B21)</f>
        <v>2651</v>
      </c>
      <c r="C22" s="82">
        <f>SUBTOTAL(109,C14,C17:C21)</f>
        <v>3196</v>
      </c>
    </row>
    <row r="23" spans="1:5" ht="18.75" customHeight="1" x14ac:dyDescent="0.25"/>
    <row r="24" spans="1:5" ht="18.75" customHeight="1" x14ac:dyDescent="0.25">
      <c r="A24" s="5" t="s">
        <v>1</v>
      </c>
      <c r="B24" s="5" t="s">
        <v>39</v>
      </c>
      <c r="C24" s="5" t="s">
        <v>40</v>
      </c>
    </row>
    <row r="25" spans="1:5" ht="18.75" customHeight="1" x14ac:dyDescent="0.3">
      <c r="A25" s="6" t="s">
        <v>27</v>
      </c>
      <c r="B25" s="80">
        <f>SUM(1,-1)</f>
        <v>0</v>
      </c>
      <c r="C25" s="83">
        <f>SUM(1,-1)</f>
        <v>0</v>
      </c>
    </row>
    <row r="26" spans="1:5" ht="19.5" customHeight="1" x14ac:dyDescent="0.3">
      <c r="A26" s="12" t="s">
        <v>28</v>
      </c>
      <c r="B26" s="80">
        <v>450</v>
      </c>
      <c r="C26" s="83">
        <v>30</v>
      </c>
    </row>
    <row r="27" spans="1:5" ht="19.5" customHeight="1" x14ac:dyDescent="0.3">
      <c r="A27" s="6" t="s">
        <v>29</v>
      </c>
      <c r="B27" s="84" t="s">
        <v>41</v>
      </c>
      <c r="C27" s="85" t="s">
        <v>41</v>
      </c>
    </row>
    <row r="28" spans="1:5" ht="18.75" customHeight="1" x14ac:dyDescent="0.3">
      <c r="A28" s="7" t="s">
        <v>30</v>
      </c>
      <c r="B28" s="80">
        <f t="shared" ref="B28:C32" si="1">SUM(1,-1)</f>
        <v>0</v>
      </c>
      <c r="C28" s="83">
        <f t="shared" si="1"/>
        <v>0</v>
      </c>
    </row>
    <row r="29" spans="1:5" ht="19.5" customHeight="1" x14ac:dyDescent="0.3">
      <c r="A29" s="6" t="s">
        <v>31</v>
      </c>
      <c r="B29" s="80">
        <f t="shared" si="1"/>
        <v>0</v>
      </c>
      <c r="C29" s="83">
        <f t="shared" si="1"/>
        <v>0</v>
      </c>
    </row>
    <row r="30" spans="1:5" ht="19.5" customHeight="1" x14ac:dyDescent="0.3">
      <c r="A30" s="7" t="s">
        <v>32</v>
      </c>
      <c r="B30" s="80">
        <f t="shared" si="1"/>
        <v>0</v>
      </c>
      <c r="C30" s="83">
        <f t="shared" si="1"/>
        <v>0</v>
      </c>
    </row>
    <row r="31" spans="1:5" ht="18.75" customHeight="1" x14ac:dyDescent="0.3">
      <c r="A31" s="6" t="s">
        <v>34</v>
      </c>
      <c r="B31" s="80">
        <f t="shared" si="1"/>
        <v>0</v>
      </c>
      <c r="C31" s="83">
        <f t="shared" si="1"/>
        <v>0</v>
      </c>
    </row>
    <row r="32" spans="1:5" ht="19.5" customHeight="1" thickBot="1" x14ac:dyDescent="0.35">
      <c r="A32" s="7" t="s">
        <v>35</v>
      </c>
      <c r="B32" s="80">
        <f t="shared" si="1"/>
        <v>0</v>
      </c>
      <c r="C32" s="83">
        <f t="shared" si="1"/>
        <v>0</v>
      </c>
    </row>
    <row r="33" spans="1:3" ht="19.5" customHeight="1" thickTop="1" x14ac:dyDescent="0.3">
      <c r="A33" s="4" t="s">
        <v>36</v>
      </c>
      <c r="B33" s="88">
        <f>SUBTOTAL(109, B25:C32)</f>
        <v>480</v>
      </c>
      <c r="C33" s="89"/>
    </row>
  </sheetData>
  <mergeCells count="2">
    <mergeCell ref="A1:Z1"/>
    <mergeCell ref="B33:C33"/>
  </mergeCells>
  <conditionalFormatting sqref="B3:H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J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K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Z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Z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Z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Z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Z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J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K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Z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2020-11-11T17:23:13Z</dcterms:modified>
</cp:coreProperties>
</file>