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_-[$R$-416]\ * #,##0.00_-;\-[$R$-416]\ * #,##0.00_-;_-[$R$-416]\ * &quot;-&quot;??_-;_-@_-"/>
    <numFmt numFmtId="165" formatCode="_-&quot;R$&quot;* #,##0.00_-;\-&quot;R$&quot;* #,##0.00_-;_-&quot;R$&quot;* &quot;-&quot;??_-;_-@_-"/>
  </numFmts>
  <fonts count="1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0"/>
      <sz val="14"/>
      <scheme val="minor"/>
    </font>
    <font>
      <name val="Alba Super"/>
      <color theme="0"/>
      <sz val="22"/>
    </font>
    <font>
      <name val="Calibri"/>
      <color rgb="FF000000"/>
      <sz val="14"/>
    </font>
    <font>
      <name val="Calibri"/>
      <family val="2"/>
      <sz val="14"/>
      <scheme val="minor"/>
    </font>
    <font>
      <name val="Calibri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family val="2"/>
      <b val="1"/>
      <color theme="0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b val="1"/>
      <color rgb="FFFFFFFF"/>
      <sz val="14"/>
    </font>
    <font>
      <name val="Calibri"/>
      <family val="2"/>
      <b val="1"/>
      <color rgb="FFFFFFFF"/>
      <sz val="14"/>
    </font>
    <font>
      <name val="Calibri"/>
      <color rgb="FFFFFFFF"/>
      <sz val="14"/>
    </font>
    <font>
      <name val="Calibri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0000"/>
      <sz val="14"/>
    </font>
    <font>
      <name val="Calibri"/>
      <family val="2"/>
      <b val="1"/>
      <color rgb="FF363636"/>
      <sz val="14"/>
      <scheme val="minor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0000"/>
      <sz val="14"/>
    </font>
    <font>
      <name val="Calibri"/>
      <family val="2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0000"/>
      <sz val="14"/>
    </font>
    <font>
      <name val="Calibri"/>
      <family val="2"/>
      <color theme="0"/>
      <sz val="14"/>
      <scheme val="minor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0000"/>
      <sz val="14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0000"/>
      <sz val="14"/>
    </font>
    <font>
      <name val="Calibri"/>
      <color rgb="00FFFFFF"/>
      <sz val="14"/>
    </font>
    <font>
      <name val="Calibri"/>
      <b val="1"/>
      <color rgb="00FFFFFF"/>
      <sz val="14"/>
    </font>
    <font>
      <name val="Calibri"/>
      <color rgb="00000000"/>
      <sz val="14"/>
    </font>
  </fonts>
  <fills count="45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"/>
        <bgColor theme="5" tint="0.5999938962981048"/>
      </patternFill>
    </fill>
    <fill>
      <patternFill patternType="solid">
        <fgColor theme="5" tint="0.7999816888943144"/>
        <bgColor theme="5" tint="0.7999816888943144"/>
      </patternFill>
    </fill>
    <fill>
      <patternFill patternType="solid">
        <fgColor theme="5"/>
        <bgColor indexed="64"/>
      </patternFill>
    </fill>
    <fill>
      <patternFill patternType="solid">
        <fgColor rgb="FFF8696B"/>
        <bgColor theme="5" tint="0.5999938962981048"/>
      </patternFill>
    </fill>
    <fill>
      <patternFill patternType="solid">
        <fgColor rgb="FF64BB7C"/>
        <bgColor theme="5" tint="0.5999938962981048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5" tint="0.5999938962981048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  <bgColor theme="5" tint="0.7999816888943144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numFmtId="0" fontId="1" fillId="0" borderId="0"/>
    <xf numFmtId="44" fontId="1" fillId="0" borderId="0"/>
    <xf numFmtId="0" fontId="1" fillId="0" borderId="6"/>
  </cellStyleXfs>
  <cellXfs count="185">
    <xf numFmtId="0" fontId="0" fillId="0" borderId="0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2" fillId="3" borderId="1" pivotButton="0" quotePrefix="0" xfId="0"/>
    <xf numFmtId="0" fontId="2" fillId="4" borderId="1" pivotButton="0" quotePrefix="0" xfId="0"/>
    <xf numFmtId="0" fontId="0" fillId="0" borderId="0" pivotButton="0" quotePrefix="0" xfId="1"/>
    <xf numFmtId="0" fontId="5" fillId="0" borderId="0" pivotButton="0" quotePrefix="0" xfId="0"/>
    <xf numFmtId="0" fontId="6" fillId="8" borderId="1" pivotButton="0" quotePrefix="0" xfId="0"/>
    <xf numFmtId="16" fontId="7" fillId="0" borderId="7" applyAlignment="1" pivotButton="0" quotePrefix="0" xfId="0">
      <alignment horizontal="center" vertical="center"/>
    </xf>
    <xf numFmtId="16" fontId="9" fillId="0" borderId="7" applyAlignment="1" pivotButton="0" quotePrefix="0" xfId="0">
      <alignment horizontal="center" vertical="center"/>
    </xf>
    <xf numFmtId="0" fontId="3" fillId="9" borderId="0" pivotButton="0" quotePrefix="0" xfId="0"/>
    <xf numFmtId="0" fontId="3" fillId="9" borderId="1" pivotButton="0" quotePrefix="0" xfId="0"/>
    <xf numFmtId="16" fontId="12" fillId="0" borderId="7" applyAlignment="1" pivotButton="0" quotePrefix="0" xfId="0">
      <alignment horizontal="center" vertical="center"/>
    </xf>
    <xf numFmtId="16" fontId="14" fillId="0" borderId="7" applyAlignment="1" pivotButton="0" quotePrefix="0" xfId="0">
      <alignment horizontal="center" vertical="center"/>
    </xf>
    <xf numFmtId="16" fontId="16" fillId="0" borderId="7" applyAlignment="1" pivotButton="0" quotePrefix="0" xfId="0">
      <alignment horizontal="center" vertical="center"/>
    </xf>
    <xf numFmtId="16" fontId="18" fillId="0" borderId="7" applyAlignment="1" pivotButton="0" quotePrefix="0" xfId="0">
      <alignment horizontal="center" vertical="center"/>
    </xf>
    <xf numFmtId="164" fontId="11" fillId="9" borderId="0" applyAlignment="1" pivotButton="0" quotePrefix="0" xfId="1">
      <alignment vertical="center"/>
    </xf>
    <xf numFmtId="0" fontId="3" fillId="10" borderId="1" pivotButton="0" quotePrefix="0" xfId="0"/>
    <xf numFmtId="16" fontId="20" fillId="0" borderId="7" applyAlignment="1" pivotButton="0" quotePrefix="0" xfId="0">
      <alignment horizontal="center" vertical="center"/>
    </xf>
    <xf numFmtId="16" fontId="22" fillId="0" borderId="7" applyAlignment="1" pivotButton="0" quotePrefix="0" xfId="0">
      <alignment horizontal="center" vertical="center"/>
    </xf>
    <xf numFmtId="16" fontId="24" fillId="0" borderId="7" applyAlignment="1" pivotButton="0" quotePrefix="0" xfId="0">
      <alignment horizontal="center" vertical="center"/>
    </xf>
    <xf numFmtId="16" fontId="27" fillId="0" borderId="7" applyAlignment="1" pivotButton="0" quotePrefix="0" xfId="0">
      <alignment horizontal="center" vertical="center"/>
    </xf>
    <xf numFmtId="164" fontId="28" fillId="0" borderId="0" pivotButton="0" quotePrefix="0" xfId="1"/>
    <xf numFmtId="164" fontId="29" fillId="11" borderId="0" pivotButton="0" quotePrefix="0" xfId="1"/>
    <xf numFmtId="164" fontId="31" fillId="0" borderId="0" pivotButton="0" quotePrefix="0" xfId="1"/>
    <xf numFmtId="164" fontId="32" fillId="12" borderId="0" pivotButton="0" quotePrefix="0" xfId="1"/>
    <xf numFmtId="164" fontId="34" fillId="0" borderId="0" pivotButton="0" quotePrefix="0" xfId="1"/>
    <xf numFmtId="164" fontId="35" fillId="13" borderId="0" pivotButton="0" quotePrefix="0" xfId="1"/>
    <xf numFmtId="164" fontId="37" fillId="14" borderId="0" pivotButton="0" quotePrefix="0" xfId="1"/>
    <xf numFmtId="164" fontId="39" fillId="0" borderId="0" pivotButton="0" quotePrefix="0" xfId="1"/>
    <xf numFmtId="164" fontId="40" fillId="15" borderId="0" pivotButton="0" quotePrefix="0" xfId="1"/>
    <xf numFmtId="164" fontId="42" fillId="0" borderId="0" pivotButton="0" quotePrefix="0" xfId="1"/>
    <xf numFmtId="164" fontId="43" fillId="16" borderId="0" pivotButton="0" quotePrefix="0" xfId="1"/>
    <xf numFmtId="164" fontId="11" fillId="17" borderId="0" applyAlignment="1" pivotButton="0" quotePrefix="0" xfId="1">
      <alignment horizontal="center" vertical="center"/>
    </xf>
    <xf numFmtId="164" fontId="45" fillId="0" borderId="0" pivotButton="0" quotePrefix="0" xfId="1"/>
    <xf numFmtId="164" fontId="46" fillId="18" borderId="0" pivotButton="0" quotePrefix="0" xfId="1"/>
    <xf numFmtId="164" fontId="48" fillId="0" borderId="0" pivotButton="0" quotePrefix="0" xfId="1"/>
    <xf numFmtId="164" fontId="49" fillId="19" borderId="0" pivotButton="0" quotePrefix="0" xfId="1"/>
    <xf numFmtId="164" fontId="51" fillId="0" borderId="0" pivotButton="0" quotePrefix="0" xfId="1"/>
    <xf numFmtId="164" fontId="52" fillId="20" borderId="0" pivotButton="0" quotePrefix="0" xfId="1"/>
    <xf numFmtId="164" fontId="54" fillId="0" borderId="0" pivotButton="0" quotePrefix="0" xfId="1"/>
    <xf numFmtId="164" fontId="55" fillId="21" borderId="0" pivotButton="0" quotePrefix="0" xfId="1"/>
    <xf numFmtId="164" fontId="57" fillId="0" borderId="0" pivotButton="0" quotePrefix="0" xfId="1"/>
    <xf numFmtId="164" fontId="58" fillId="22" borderId="0" pivotButton="0" quotePrefix="0" xfId="1"/>
    <xf numFmtId="164" fontId="11" fillId="9" borderId="0" pivotButton="0" quotePrefix="0" xfId="1"/>
    <xf numFmtId="0" fontId="3" fillId="23" borderId="1" pivotButton="0" quotePrefix="0" xfId="0"/>
    <xf numFmtId="164" fontId="60" fillId="0" borderId="0" pivotButton="0" quotePrefix="0" xfId="1"/>
    <xf numFmtId="164" fontId="61" fillId="24" borderId="0" pivotButton="0" quotePrefix="0" xfId="1"/>
    <xf numFmtId="164" fontId="63" fillId="0" borderId="0" pivotButton="0" quotePrefix="0" xfId="1"/>
    <xf numFmtId="164" fontId="64" fillId="25" borderId="0" pivotButton="0" quotePrefix="0" xfId="1"/>
    <xf numFmtId="164" fontId="65" fillId="25" borderId="0" applyAlignment="1" pivotButton="0" quotePrefix="0" xfId="1">
      <alignment horizontal="center" vertical="center" wrapText="1"/>
    </xf>
    <xf numFmtId="164" fontId="67" fillId="0" borderId="0" pivotButton="0" quotePrefix="0" xfId="1"/>
    <xf numFmtId="164" fontId="68" fillId="26" borderId="0" pivotButton="0" quotePrefix="0" xfId="1"/>
    <xf numFmtId="164" fontId="70" fillId="27" borderId="0" pivotButton="0" quotePrefix="0" xfId="1"/>
    <xf numFmtId="164" fontId="71" fillId="0" borderId="0" pivotButton="0" quotePrefix="0" xfId="1"/>
    <xf numFmtId="164" fontId="2" fillId="0" borderId="0" pivotButton="0" quotePrefix="0" xfId="0"/>
    <xf numFmtId="16" fontId="30" fillId="0" borderId="3" applyAlignment="1" pivotButton="0" quotePrefix="0" xfId="0">
      <alignment horizontal="center" vertical="center"/>
    </xf>
    <xf numFmtId="16" fontId="33" fillId="0" borderId="7" applyAlignment="1" pivotButton="0" quotePrefix="0" xfId="0">
      <alignment horizontal="center" vertical="center"/>
    </xf>
    <xf numFmtId="16" fontId="36" fillId="0" borderId="7" applyAlignment="1" pivotButton="0" quotePrefix="0" xfId="0">
      <alignment horizontal="center" vertical="center"/>
    </xf>
    <xf numFmtId="16" fontId="38" fillId="0" borderId="7" applyAlignment="1" pivotButton="0" quotePrefix="0" xfId="0">
      <alignment horizontal="center" vertical="center"/>
    </xf>
    <xf numFmtId="16" fontId="41" fillId="0" borderId="7" applyAlignment="1" pivotButton="0" quotePrefix="0" xfId="0">
      <alignment horizontal="center" vertical="center"/>
    </xf>
    <xf numFmtId="16" fontId="44" fillId="0" borderId="7" applyAlignment="1" pivotButton="0" quotePrefix="0" xfId="0">
      <alignment horizontal="center" vertical="center"/>
    </xf>
    <xf numFmtId="16" fontId="47" fillId="0" borderId="7" applyAlignment="1" pivotButton="0" quotePrefix="0" xfId="0">
      <alignment horizontal="center" vertical="center"/>
    </xf>
    <xf numFmtId="16" fontId="50" fillId="0" borderId="7" applyAlignment="1" pivotButton="0" quotePrefix="0" xfId="0">
      <alignment horizontal="center" vertical="center"/>
    </xf>
    <xf numFmtId="16" fontId="53" fillId="0" borderId="7" applyAlignment="1" pivotButton="0" quotePrefix="0" xfId="0">
      <alignment horizontal="center" vertical="center"/>
    </xf>
    <xf numFmtId="16" fontId="56" fillId="0" borderId="7" applyAlignment="1" pivotButton="0" quotePrefix="0" xfId="0">
      <alignment horizontal="center" vertical="center"/>
    </xf>
    <xf numFmtId="16" fontId="59" fillId="0" borderId="7" applyAlignment="1" pivotButton="0" quotePrefix="0" xfId="0">
      <alignment horizontal="center" vertical="center"/>
    </xf>
    <xf numFmtId="16" fontId="62" fillId="0" borderId="7" applyAlignment="1" pivotButton="0" quotePrefix="0" xfId="0">
      <alignment horizontal="center" vertical="center"/>
    </xf>
    <xf numFmtId="16" fontId="66" fillId="0" borderId="7" applyAlignment="1" pivotButton="0" quotePrefix="0" xfId="0">
      <alignment horizontal="center" vertical="center"/>
    </xf>
    <xf numFmtId="16" fontId="69" fillId="0" borderId="7" applyAlignment="1" pivotButton="0" quotePrefix="0" xfId="0">
      <alignment horizontal="center" vertical="center"/>
    </xf>
    <xf numFmtId="16" fontId="72" fillId="0" borderId="7" applyAlignment="1" pivotButton="0" quotePrefix="0" xfId="0">
      <alignment horizontal="center" vertical="center"/>
    </xf>
    <xf numFmtId="164" fontId="73" fillId="28" borderId="0" pivotButton="0" quotePrefix="0" xfId="0"/>
    <xf numFmtId="164" fontId="74" fillId="0" borderId="0" pivotButton="0" quotePrefix="0" xfId="0"/>
    <xf numFmtId="164" fontId="3" fillId="28" borderId="0" pivotButton="0" quotePrefix="0" xfId="0"/>
    <xf numFmtId="16" fontId="2" fillId="0" borderId="7" applyAlignment="1" pivotButton="0" quotePrefix="0" xfId="0">
      <alignment horizontal="center" vertical="center"/>
    </xf>
    <xf numFmtId="164" fontId="76" fillId="29" borderId="0" pivotButton="0" quotePrefix="0" xfId="0"/>
    <xf numFmtId="164" fontId="77" fillId="0" borderId="0" pivotButton="0" quotePrefix="0" xfId="0"/>
    <xf numFmtId="16" fontId="75" fillId="0" borderId="7" applyAlignment="1" pivotButton="0" quotePrefix="0" xfId="0">
      <alignment horizontal="center" vertical="center"/>
    </xf>
    <xf numFmtId="164" fontId="11" fillId="9" borderId="0" pivotButton="0" quotePrefix="0" xfId="0"/>
    <xf numFmtId="164" fontId="3" fillId="9" borderId="0" pivotButton="0" quotePrefix="0" xfId="0"/>
    <xf numFmtId="164" fontId="80" fillId="30" borderId="0" pivotButton="0" quotePrefix="0" xfId="0"/>
    <xf numFmtId="164" fontId="81" fillId="0" borderId="0" pivotButton="0" quotePrefix="0" xfId="0"/>
    <xf numFmtId="16" fontId="79" fillId="0" borderId="7" applyAlignment="1" pivotButton="0" quotePrefix="0" xfId="0">
      <alignment horizontal="center" vertical="center"/>
    </xf>
    <xf numFmtId="164" fontId="83" fillId="31" borderId="0" pivotButton="0" quotePrefix="0" xfId="0"/>
    <xf numFmtId="164" fontId="84" fillId="0" borderId="0" pivotButton="0" quotePrefix="0" xfId="0"/>
    <xf numFmtId="16" fontId="82" fillId="0" borderId="7" applyAlignment="1" pivotButton="0" quotePrefix="0" xfId="0">
      <alignment horizontal="center" vertical="center"/>
    </xf>
    <xf numFmtId="164" fontId="86" fillId="32" borderId="0" pivotButton="0" quotePrefix="0" xfId="0"/>
    <xf numFmtId="164" fontId="87" fillId="0" borderId="0" pivotButton="0" quotePrefix="0" xfId="0"/>
    <xf numFmtId="16" fontId="85" fillId="0" borderId="7" applyAlignment="1" pivotButton="0" quotePrefix="0" xfId="0">
      <alignment horizontal="center" vertical="center"/>
    </xf>
    <xf numFmtId="164" fontId="89" fillId="33" borderId="0" pivotButton="0" quotePrefix="0" xfId="0"/>
    <xf numFmtId="164" fontId="90" fillId="0" borderId="0" pivotButton="0" quotePrefix="0" xfId="0"/>
    <xf numFmtId="16" fontId="88" fillId="0" borderId="7" applyAlignment="1" pivotButton="0" quotePrefix="0" xfId="0">
      <alignment horizontal="center" vertical="center"/>
    </xf>
    <xf numFmtId="164" fontId="92" fillId="34" borderId="0" pivotButton="0" quotePrefix="0" xfId="0"/>
    <xf numFmtId="164" fontId="93" fillId="0" borderId="0" pivotButton="0" quotePrefix="0" xfId="0"/>
    <xf numFmtId="164" fontId="94" fillId="34" borderId="0" pivotButton="0" quotePrefix="0" xfId="0"/>
    <xf numFmtId="16" fontId="91" fillId="0" borderId="7" applyAlignment="1" pivotButton="0" quotePrefix="0" xfId="0">
      <alignment horizontal="center" vertical="center"/>
    </xf>
    <xf numFmtId="164" fontId="96" fillId="35" borderId="0" pivotButton="0" quotePrefix="0" xfId="0"/>
    <xf numFmtId="164" fontId="97" fillId="0" borderId="0" pivotButton="0" quotePrefix="0" xfId="0"/>
    <xf numFmtId="164" fontId="94" fillId="35" borderId="0" pivotButton="0" quotePrefix="0" xfId="0"/>
    <xf numFmtId="16" fontId="95" fillId="0" borderId="7" applyAlignment="1" pivotButton="0" quotePrefix="0" xfId="0">
      <alignment horizontal="center" vertical="center"/>
    </xf>
    <xf numFmtId="20" fontId="0" fillId="0" borderId="0" pivotButton="0" quotePrefix="0" xfId="0"/>
    <xf numFmtId="164" fontId="99" fillId="36" borderId="0" pivotButton="0" quotePrefix="0" xfId="0"/>
    <xf numFmtId="164" fontId="100" fillId="0" borderId="0" pivotButton="0" quotePrefix="0" xfId="0"/>
    <xf numFmtId="16" fontId="98" fillId="0" borderId="7" applyAlignment="1" pivotButton="0" quotePrefix="0" xfId="0">
      <alignment horizontal="center" vertical="center"/>
    </xf>
    <xf numFmtId="164" fontId="94" fillId="17" borderId="0" applyAlignment="1" pivotButton="0" quotePrefix="0" xfId="1">
      <alignment horizontal="center" vertical="center"/>
    </xf>
    <xf numFmtId="16" fontId="101" fillId="0" borderId="7" applyAlignment="1" pivotButton="0" quotePrefix="0" xfId="0">
      <alignment horizontal="center" vertical="center"/>
    </xf>
    <xf numFmtId="164" fontId="102" fillId="37" borderId="0" pivotButton="0" quotePrefix="0" xfId="0"/>
    <xf numFmtId="164" fontId="104" fillId="38" borderId="0" pivotButton="0" quotePrefix="0" xfId="0"/>
    <xf numFmtId="16" fontId="103" fillId="0" borderId="7" applyAlignment="1" pivotButton="0" quotePrefix="0" xfId="0">
      <alignment horizontal="center" vertical="center"/>
    </xf>
    <xf numFmtId="164" fontId="94" fillId="0" borderId="0" pivotButton="0" quotePrefix="0" xfId="1"/>
    <xf numFmtId="164" fontId="94" fillId="0" borderId="0" pivotButton="0" quotePrefix="0" xfId="0"/>
    <xf numFmtId="164" fontId="6" fillId="0" borderId="0" pivotButton="0" quotePrefix="0" xfId="0"/>
    <xf numFmtId="164" fontId="106" fillId="39" borderId="0" pivotButton="0" quotePrefix="0" xfId="0"/>
    <xf numFmtId="164" fontId="107" fillId="0" borderId="0" pivotButton="0" quotePrefix="0" xfId="0"/>
    <xf numFmtId="16" fontId="105" fillId="0" borderId="7" applyAlignment="1" pivotButton="0" quotePrefix="0" xfId="0">
      <alignment horizontal="center" vertical="center"/>
    </xf>
    <xf numFmtId="164" fontId="108" fillId="40" borderId="0" pivotButton="0" quotePrefix="0" xfId="0"/>
    <xf numFmtId="164" fontId="108" fillId="8" borderId="0" pivotButton="0" quotePrefix="0" xfId="0"/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164" fontId="110" fillId="41" borderId="0" pivotButton="0" quotePrefix="0" xfId="0"/>
    <xf numFmtId="164" fontId="111" fillId="0" borderId="0" pivotButton="0" quotePrefix="0" xfId="0"/>
    <xf numFmtId="16" fontId="109" fillId="0" borderId="7" applyAlignment="1" pivotButton="0" quotePrefix="0" xfId="0">
      <alignment horizontal="center" vertical="center"/>
    </xf>
    <xf numFmtId="164" fontId="113" fillId="42" borderId="0" pivotButton="0" quotePrefix="0" xfId="0"/>
    <xf numFmtId="164" fontId="114" fillId="0" borderId="0" pivotButton="0" quotePrefix="0" xfId="0"/>
    <xf numFmtId="16" fontId="112" fillId="0" borderId="7" applyAlignment="1" pivotButton="0" quotePrefix="0" xfId="0">
      <alignment horizontal="center" vertical="center"/>
    </xf>
    <xf numFmtId="0" fontId="0" fillId="0" borderId="0" pivotButton="0" quotePrefix="0" xfId="0"/>
    <xf numFmtId="165" fontId="11" fillId="9" borderId="0" applyAlignment="1" pivotButton="0" quotePrefix="1" xfId="1">
      <alignment vertical="center"/>
    </xf>
    <xf numFmtId="165" fontId="11" fillId="9" borderId="0" applyAlignment="1" pivotButton="0" quotePrefix="0" xfId="1">
      <alignment vertical="center"/>
    </xf>
    <xf numFmtId="164" fontId="116" fillId="43" borderId="0" pivotButton="0" quotePrefix="0" xfId="0"/>
    <xf numFmtId="165" fontId="26" fillId="9" borderId="0" applyAlignment="1" pivotButton="0" quotePrefix="0" xfId="1">
      <alignment vertical="center"/>
    </xf>
    <xf numFmtId="165" fontId="25" fillId="0" borderId="0" applyAlignment="1" pivotButton="0" quotePrefix="0" xfId="1">
      <alignment vertical="center"/>
    </xf>
    <xf numFmtId="165" fontId="71" fillId="0" borderId="0" applyAlignment="1" pivotButton="0" quotePrefix="0" xfId="1">
      <alignment vertical="center"/>
    </xf>
    <xf numFmtId="164" fontId="117" fillId="0" borderId="0" pivotButton="0" quotePrefix="0" xfId="0"/>
    <xf numFmtId="165" fontId="8" fillId="0" borderId="0" applyAlignment="1" pivotButton="0" quotePrefix="0" xfId="1">
      <alignment vertical="center"/>
    </xf>
    <xf numFmtId="165" fontId="10" fillId="0" borderId="0" applyAlignment="1" pivotButton="0" quotePrefix="0" xfId="1">
      <alignment vertical="center"/>
    </xf>
    <xf numFmtId="165" fontId="13" fillId="0" borderId="0" applyAlignment="1" pivotButton="0" quotePrefix="0" xfId="1">
      <alignment vertical="center"/>
    </xf>
    <xf numFmtId="165" fontId="15" fillId="0" borderId="0" applyAlignment="1" pivotButton="0" quotePrefix="0" xfId="1">
      <alignment vertical="center"/>
    </xf>
    <xf numFmtId="165" fontId="17" fillId="0" borderId="0" applyAlignment="1" pivotButton="0" quotePrefix="0" xfId="1">
      <alignment vertical="center"/>
    </xf>
    <xf numFmtId="165" fontId="19" fillId="0" borderId="0" applyAlignment="1" pivotButton="0" quotePrefix="0" xfId="1">
      <alignment vertical="center"/>
    </xf>
    <xf numFmtId="165" fontId="21" fillId="0" borderId="0" applyAlignment="1" pivotButton="0" quotePrefix="0" xfId="1">
      <alignment vertical="center"/>
    </xf>
    <xf numFmtId="165" fontId="23" fillId="0" borderId="0" applyAlignment="1" pivotButton="0" quotePrefix="0" xfId="1">
      <alignment vertical="center"/>
    </xf>
    <xf numFmtId="165" fontId="94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2" fillId="0" borderId="0" pivotButton="0" quotePrefix="0" xfId="0"/>
    <xf numFmtId="165" fontId="3" fillId="7" borderId="2" applyAlignment="1" pivotButton="0" quotePrefix="0" xfId="1">
      <alignment vertical="center"/>
    </xf>
    <xf numFmtId="165" fontId="78" fillId="6" borderId="2" applyAlignment="1" pivotButton="0" quotePrefix="0" xfId="1">
      <alignment vertical="center" wrapText="1"/>
    </xf>
    <xf numFmtId="165" fontId="3" fillId="2" borderId="5" pivotButton="0" quotePrefix="0" xfId="1"/>
    <xf numFmtId="165" fontId="3" fillId="6" borderId="2" applyAlignment="1" pivotButton="0" quotePrefix="0" xfId="1">
      <alignment vertical="center" wrapText="1"/>
    </xf>
    <xf numFmtId="165" fontId="3" fillId="7" borderId="2" applyAlignment="1" pivotButton="0" quotePrefix="0" xfId="1">
      <alignment horizontal="center" vertical="center"/>
    </xf>
    <xf numFmtId="165" fontId="3" fillId="6" borderId="2" applyAlignment="1" pivotButton="0" quotePrefix="0" xfId="1">
      <alignment horizontal="center" vertical="center" wrapText="1"/>
    </xf>
    <xf numFmtId="165" fontId="0" fillId="0" borderId="0" pivotButton="0" quotePrefix="0" xfId="0"/>
    <xf numFmtId="165" fontId="3" fillId="2" borderId="8" applyAlignment="1" pivotButton="0" quotePrefix="0" xfId="1">
      <alignment horizontal="center"/>
    </xf>
    <xf numFmtId="0" fontId="0" fillId="0" borderId="9" pivotButton="0" quotePrefix="0" xfId="0"/>
    <xf numFmtId="0" fontId="4" fillId="5" borderId="0" applyAlignment="1" pivotButton="0" quotePrefix="0" xfId="0">
      <alignment horizontal="center" vertical="center"/>
    </xf>
    <xf numFmtId="0" fontId="0" fillId="0" borderId="0" pivotButton="0" quotePrefix="0" xfId="0"/>
    <xf numFmtId="16" fontId="115" fillId="0" borderId="1" applyAlignment="1" pivotButton="0" quotePrefix="0" xfId="0">
      <alignment horizontal="center" vertical="center"/>
    </xf>
    <xf numFmtId="0" fontId="118" fillId="0" borderId="8" applyAlignment="1" pivotButton="0" quotePrefix="0" xfId="0">
      <alignment horizontal="center" vertical="center"/>
    </xf>
    <xf numFmtId="165" fontId="11" fillId="9" borderId="0" applyAlignment="1" pivotButton="0" quotePrefix="1" xfId="1">
      <alignment vertical="center"/>
    </xf>
    <xf numFmtId="165" fontId="11" fillId="9" borderId="0" applyAlignment="1" pivotButton="0" quotePrefix="0" xfId="1">
      <alignment vertical="center"/>
    </xf>
    <xf numFmtId="164" fontId="119" fillId="44" borderId="0" pivotButton="0" quotePrefix="0" xfId="0"/>
    <xf numFmtId="165" fontId="26" fillId="9" borderId="0" applyAlignment="1" pivotButton="0" quotePrefix="0" xfId="1">
      <alignment vertical="center"/>
    </xf>
    <xf numFmtId="165" fontId="25" fillId="0" borderId="0" applyAlignment="1" pivotButton="0" quotePrefix="0" xfId="1">
      <alignment vertical="center"/>
    </xf>
    <xf numFmtId="165" fontId="71" fillId="0" borderId="0" applyAlignment="1" pivotButton="0" quotePrefix="0" xfId="1">
      <alignment vertical="center"/>
    </xf>
    <xf numFmtId="164" fontId="120" fillId="0" borderId="0" pivotButton="0" quotePrefix="0" xfId="0"/>
    <xf numFmtId="165" fontId="8" fillId="0" borderId="0" applyAlignment="1" pivotButton="0" quotePrefix="0" xfId="1">
      <alignment vertical="center"/>
    </xf>
    <xf numFmtId="165" fontId="10" fillId="0" borderId="0" applyAlignment="1" pivotButton="0" quotePrefix="0" xfId="1">
      <alignment vertical="center"/>
    </xf>
    <xf numFmtId="165" fontId="13" fillId="0" borderId="0" applyAlignment="1" pivotButton="0" quotePrefix="0" xfId="1">
      <alignment vertical="center"/>
    </xf>
    <xf numFmtId="165" fontId="15" fillId="0" borderId="0" applyAlignment="1" pivotButton="0" quotePrefix="0" xfId="1">
      <alignment vertical="center"/>
    </xf>
    <xf numFmtId="165" fontId="17" fillId="0" borderId="0" applyAlignment="1" pivotButton="0" quotePrefix="0" xfId="1">
      <alignment vertical="center"/>
    </xf>
    <xf numFmtId="165" fontId="19" fillId="0" borderId="0" applyAlignment="1" pivotButton="0" quotePrefix="0" xfId="1">
      <alignment vertical="center"/>
    </xf>
    <xf numFmtId="165" fontId="21" fillId="0" borderId="0" applyAlignment="1" pivotButton="0" quotePrefix="0" xfId="1">
      <alignment vertical="center"/>
    </xf>
    <xf numFmtId="165" fontId="23" fillId="0" borderId="0" applyAlignment="1" pivotButton="0" quotePrefix="0" xfId="1">
      <alignment vertical="center"/>
    </xf>
    <xf numFmtId="165" fontId="94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2" fillId="0" borderId="0" pivotButton="0" quotePrefix="0" xfId="0"/>
    <xf numFmtId="165" fontId="3" fillId="7" borderId="2" applyAlignment="1" pivotButton="0" quotePrefix="0" xfId="1">
      <alignment vertical="center"/>
    </xf>
    <xf numFmtId="165" fontId="78" fillId="6" borderId="2" applyAlignment="1" pivotButton="0" quotePrefix="0" xfId="1">
      <alignment vertical="center" wrapText="1"/>
    </xf>
    <xf numFmtId="165" fontId="3" fillId="2" borderId="5" pivotButton="0" quotePrefix="0" xfId="1"/>
    <xf numFmtId="165" fontId="3" fillId="6" borderId="2" applyAlignment="1" pivotButton="0" quotePrefix="0" xfId="1">
      <alignment vertical="center" wrapText="1"/>
    </xf>
    <xf numFmtId="165" fontId="3" fillId="7" borderId="2" applyAlignment="1" pivotButton="0" quotePrefix="0" xfId="1">
      <alignment horizontal="center" vertical="center"/>
    </xf>
    <xf numFmtId="165" fontId="3" fillId="6" borderId="2" applyAlignment="1" pivotButton="0" quotePrefix="0" xfId="1">
      <alignment horizontal="center" vertical="center" wrapText="1"/>
    </xf>
    <xf numFmtId="165" fontId="0" fillId="0" borderId="0" pivotButton="0" quotePrefix="0" xfId="0"/>
    <xf numFmtId="165" fontId="3" fillId="2" borderId="8" applyAlignment="1" pivotButton="0" quotePrefix="0" xfId="1">
      <alignment horizontal="center"/>
    </xf>
  </cellXfs>
  <cellStyles count="3">
    <cellStyle name="Normal" xfId="0" builtinId="0"/>
    <cellStyle name="Moeda" xfId="1" builtinId="4"/>
    <cellStyle name="Estilo 1" xfId="2"/>
  </cellStyles>
  <dxfs count="155"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4" formatCode="_-&quot;R$&quot;* #,##0.00_-;\-&quot;R$&quot;* #,##0.00_-;_-&quot;R$&quot;* &quot;-&quot;??_-;_-@_-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2" displayName="Tabela2" ref="A2:BX12" headerRowCount="1" totalsRowCount="1" headerRowDxfId="154" dataDxfId="153" totalsRowDxfId="152">
  <autoFilter ref="A2:BX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</autoFilter>
  <tableColumns count="76">
    <tableColumn id="1" name="Produtos" totalsRowLabel="Total" dataDxfId="151" totalsRowDxfId="75"/>
    <tableColumn id="2" name="23/out" totalsRowFunction="custom" dataDxfId="150" totalsRowDxfId="74">
      <totalsRowFormula>SUBTOTAL(109,B7:B9)</totalsRowFormula>
    </tableColumn>
    <tableColumn id="3" name="24/out" totalsRowFunction="custom" dataDxfId="149" totalsRowDxfId="73">
      <totalsRowFormula>SUBTOTAL(109,C7:C9)</totalsRowFormula>
    </tableColumn>
    <tableColumn id="4" name="25/out" totalsRowFunction="custom" dataDxfId="148" totalsRowDxfId="72">
      <totalsRowFormula>SUBTOTAL(109,D7:D9)</totalsRowFormula>
    </tableColumn>
    <tableColumn id="5" name="26/out" totalsRowFunction="custom" dataDxfId="147" totalsRowDxfId="71">
      <totalsRowFormula>SUBTOTAL(109,E7:E9)</totalsRowFormula>
    </tableColumn>
    <tableColumn id="6" name="27/out" totalsRowFunction="custom" dataDxfId="146" totalsRowDxfId="70">
      <totalsRowFormula>SUBTOTAL(109,F7:F9)</totalsRowFormula>
    </tableColumn>
    <tableColumn id="7" name="28/out" totalsRowFunction="custom" dataDxfId="145" totalsRowDxfId="69">
      <totalsRowFormula>SUBTOTAL(109,G7:G9)</totalsRowFormula>
    </tableColumn>
    <tableColumn id="8" name="29/out" totalsRowFunction="custom" dataDxfId="144" totalsRowDxfId="68">
      <totalsRowFormula>SUBTOTAL(109,H7:H9)</totalsRowFormula>
    </tableColumn>
    <tableColumn id="9" name="30/out" totalsRowFunction="custom" dataDxfId="143" totalsRowDxfId="67">
      <totalsRowFormula>SUBTOTAL(109,I7:I9)</totalsRowFormula>
    </tableColumn>
    <tableColumn id="10" name="31/out" totalsRowFunction="custom" dataDxfId="142" totalsRowDxfId="66">
      <totalsRowFormula>SUBTOTAL(109,J7:J9)</totalsRowFormula>
    </tableColumn>
    <tableColumn id="11" name="01/nov" totalsRowFunction="custom" dataDxfId="141" totalsRowDxfId="65">
      <totalsRowFormula>SUBTOTAL(109,K7:K9)</totalsRowFormula>
    </tableColumn>
    <tableColumn id="12" name="02/nov" totalsRowFunction="custom" dataDxfId="140" totalsRowDxfId="64">
      <totalsRowFormula>SUBTOTAL(109,L7:L9)</totalsRowFormula>
    </tableColumn>
    <tableColumn id="13" name="03/nov" totalsRowFunction="custom" dataDxfId="139" totalsRowDxfId="63">
      <totalsRowFormula>SUBTOTAL(109,M7:M9)</totalsRowFormula>
    </tableColumn>
    <tableColumn id="14" name="04/nov" totalsRowFunction="custom" dataDxfId="138" totalsRowDxfId="62">
      <totalsRowFormula>SUBTOTAL(109,N7:N9)</totalsRowFormula>
    </tableColumn>
    <tableColumn id="15" name="05/nov" totalsRowFunction="custom" dataDxfId="137" totalsRowDxfId="61">
      <totalsRowFormula>SUBTOTAL(109,O7:O9)</totalsRowFormula>
    </tableColumn>
    <tableColumn id="16" name="06/nov" totalsRowFunction="custom" dataDxfId="136" totalsRowDxfId="60">
      <totalsRowFormula>SUBTOTAL(109,P7:P9)</totalsRowFormula>
    </tableColumn>
    <tableColumn id="17" name="07/nov" totalsRowFunction="custom" dataDxfId="135" totalsRowDxfId="59">
      <totalsRowFormula>SUBTOTAL(109,Q7:Q9)</totalsRowFormula>
    </tableColumn>
    <tableColumn id="18" name="08/nov" totalsRowFunction="custom" dataDxfId="134" totalsRowDxfId="58">
      <totalsRowFormula>SUBTOTAL(109,R7:R9)</totalsRowFormula>
    </tableColumn>
    <tableColumn id="19" name="09/nov" totalsRowFunction="custom" dataDxfId="133" totalsRowDxfId="57">
      <totalsRowFormula>SUBTOTAL(109,S7:S9)</totalsRowFormula>
    </tableColumn>
    <tableColumn id="20" name="10/nov" totalsRowFunction="custom" dataDxfId="132" totalsRowDxfId="56">
      <totalsRowFormula>SUBTOTAL(109,T7:T9)</totalsRowFormula>
    </tableColumn>
    <tableColumn id="21" name="11/nov" totalsRowFunction="custom" dataDxfId="131" totalsRowDxfId="55">
      <totalsRowFormula>SUBTOTAL(109,U7:U9)</totalsRowFormula>
    </tableColumn>
    <tableColumn id="22" name="12/nov" totalsRowFunction="custom" dataDxfId="130" totalsRowDxfId="54">
      <totalsRowFormula>SUBTOTAL(109,V7:V9)</totalsRowFormula>
    </tableColumn>
    <tableColumn id="23" name="13/nov" totalsRowFunction="custom" dataDxfId="129" totalsRowDxfId="53">
      <totalsRowFormula>SUBTOTAL(109,W7:W9)</totalsRowFormula>
    </tableColumn>
    <tableColumn id="24" name="14/nov" totalsRowFunction="custom" dataDxfId="128" totalsRowDxfId="52">
      <totalsRowFormula>SUBTOTAL(109,X7:X9)</totalsRowFormula>
    </tableColumn>
    <tableColumn id="25" name="15/nov" totalsRowFunction="custom" dataDxfId="127" totalsRowDxfId="51">
      <totalsRowFormula>SUBTOTAL(109,Y7:Y9)</totalsRowFormula>
    </tableColumn>
    <tableColumn id="26" name="16/nov" totalsRowFunction="custom" dataDxfId="126" totalsRowDxfId="50">
      <totalsRowFormula>SUBTOTAL(109,Z7:Z9)</totalsRowFormula>
    </tableColumn>
    <tableColumn id="27" name="17/nov" totalsRowFunction="custom" dataDxfId="125" totalsRowDxfId="49">
      <totalsRowFormula>SUBTOTAL(109,AA7:AA9)</totalsRowFormula>
    </tableColumn>
    <tableColumn id="28" name="18/nov" totalsRowFunction="custom" dataDxfId="124" totalsRowDxfId="48">
      <totalsRowFormula>SUBTOTAL(109,AB7:AB9)</totalsRowFormula>
    </tableColumn>
    <tableColumn id="29" name="19/nov" totalsRowFunction="custom" dataDxfId="123" totalsRowDxfId="47">
      <totalsRowFormula>SUBTOTAL(109,AC7:AC9)</totalsRowFormula>
    </tableColumn>
    <tableColumn id="30" name="20/nov" totalsRowFunction="custom" dataDxfId="122" totalsRowDxfId="46">
      <totalsRowFormula>SUBTOTAL(109,AD7:AD9)</totalsRowFormula>
    </tableColumn>
    <tableColumn id="31" name="21/nov" totalsRowFunction="custom" dataDxfId="121" totalsRowDxfId="45">
      <totalsRowFormula>SUBTOTAL(109,AE7:AE9)</totalsRowFormula>
    </tableColumn>
    <tableColumn id="32" name="22/nov" totalsRowFunction="custom" dataDxfId="120" totalsRowDxfId="44">
      <totalsRowFormula>SUBTOTAL(109,AF7:AF9)</totalsRowFormula>
    </tableColumn>
    <tableColumn id="33" name="23/nov" totalsRowFunction="custom" dataDxfId="119" totalsRowDxfId="43">
      <totalsRowFormula>SUBTOTAL(109,AG7:AG9)</totalsRowFormula>
    </tableColumn>
    <tableColumn id="34" name="24/nov" totalsRowFunction="custom" dataDxfId="118" totalsRowDxfId="42">
      <totalsRowFormula>SUBTOTAL(109,AH7:AH9)</totalsRowFormula>
    </tableColumn>
    <tableColumn id="35" name="25/nov" totalsRowFunction="custom" dataDxfId="117" totalsRowDxfId="41">
      <totalsRowFormula>SUBTOTAL(109,AI7:AI9)</totalsRowFormula>
    </tableColumn>
    <tableColumn id="36" name="26/nov" totalsRowFunction="custom" dataDxfId="116" totalsRowDxfId="40">
      <totalsRowFormula>SUBTOTAL(109,AJ7:AJ9)</totalsRowFormula>
    </tableColumn>
    <tableColumn id="37" name="27/nov" totalsRowFunction="custom" dataDxfId="115" totalsRowDxfId="39">
      <totalsRowFormula>SUBTOTAL(109,AK7:AK9) + 80</totalsRowFormula>
    </tableColumn>
    <tableColumn id="38" name="28/nov" totalsRowFunction="custom" dataDxfId="114" totalsRowDxfId="38">
      <totalsRowFormula>SUBTOTAL(109,AL7:AL9)</totalsRowFormula>
    </tableColumn>
    <tableColumn id="39" name="29/nov" totalsRowFunction="custom" dataDxfId="113" totalsRowDxfId="37">
      <totalsRowFormula>SUBTOTAL(109,AM7:AM9)</totalsRowFormula>
    </tableColumn>
    <tableColumn id="40" name="30/nov" totalsRowFunction="custom" dataDxfId="112" totalsRowDxfId="36">
      <totalsRowFormula>SUBTOTAL(109,AN7:AN9)</totalsRowFormula>
    </tableColumn>
    <tableColumn id="41" name="01/dez" totalsRowFunction="custom" dataDxfId="111" totalsRowDxfId="35">
      <totalsRowFormula>SUBTOTAL(109,AO7:AO9)</totalsRowFormula>
    </tableColumn>
    <tableColumn id="42" name="02/dez" totalsRowFunction="custom" dataDxfId="110" totalsRowDxfId="34">
      <totalsRowFormula>SUBTOTAL(109,AP7:AP9)</totalsRowFormula>
    </tableColumn>
    <tableColumn id="43" name="03/dez" totalsRowFunction="custom" dataDxfId="109" totalsRowDxfId="33">
      <totalsRowFormula>SUBTOTAL(109,AQ7:AQ9)</totalsRowFormula>
    </tableColumn>
    <tableColumn id="44" name="Coluna16" totalsRowFunction="custom" dataDxfId="108" totalsRowDxfId="32">
      <totalsRowFormula>SUBTOTAL(109,AR7:AR9)</totalsRowFormula>
    </tableColumn>
    <tableColumn id="45" name="Coluna17" totalsRowFunction="custom" dataDxfId="107" totalsRowDxfId="31">
      <totalsRowFormula>SUBTOTAL(109,AS7:AS9)</totalsRowFormula>
    </tableColumn>
    <tableColumn id="46" name="Coluna18" totalsRowFunction="custom" dataDxfId="106" totalsRowDxfId="30">
      <totalsRowFormula>SUBTOTAL(109,AT7:AT9)</totalsRowFormula>
    </tableColumn>
    <tableColumn id="47" name="Coluna19" totalsRowFunction="custom" dataDxfId="105" totalsRowDxfId="29">
      <totalsRowFormula>SUBTOTAL(109,AU7:AU9)</totalsRowFormula>
    </tableColumn>
    <tableColumn id="48" name="Coluna20" totalsRowFunction="custom" dataDxfId="104" totalsRowDxfId="28">
      <totalsRowFormula>SUBTOTAL(109,AV7:AV9)</totalsRowFormula>
    </tableColumn>
    <tableColumn id="49" name="Coluna21" totalsRowFunction="custom" dataDxfId="103" totalsRowDxfId="27">
      <totalsRowFormula>SUBTOTAL(109,AW7:AW9)</totalsRowFormula>
    </tableColumn>
    <tableColumn id="50" name="Coluna22" totalsRowFunction="custom" dataDxfId="102" totalsRowDxfId="26">
      <totalsRowFormula>SUBTOTAL(109,AX7:AX9)</totalsRowFormula>
    </tableColumn>
    <tableColumn id="51" name="Coluna23" totalsRowFunction="custom" dataDxfId="101" totalsRowDxfId="25">
      <totalsRowFormula>SUBTOTAL(109,AY7:AY9)</totalsRowFormula>
    </tableColumn>
    <tableColumn id="52" name="Coluna24" totalsRowFunction="custom" dataDxfId="100" totalsRowDxfId="24">
      <totalsRowFormula>SUBTOTAL(109,AZ7:AZ9)</totalsRowFormula>
    </tableColumn>
    <tableColumn id="53" name="Coluna25" totalsRowFunction="custom" dataDxfId="99" totalsRowDxfId="23">
      <totalsRowFormula>SUBTOTAL(109,BA7:BA9)</totalsRowFormula>
    </tableColumn>
    <tableColumn id="54" name="Coluna26" totalsRowFunction="custom" dataDxfId="98" totalsRowDxfId="22">
      <totalsRowFormula>SUBTOTAL(109,BB7:BB9)</totalsRowFormula>
    </tableColumn>
    <tableColumn id="55" name="Coluna27" totalsRowFunction="custom" dataDxfId="97" totalsRowDxfId="21">
      <totalsRowFormula>SUBTOTAL(109,BC7:BC9)</totalsRowFormula>
    </tableColumn>
    <tableColumn id="56" name="Coluna28" totalsRowFunction="custom" dataDxfId="96" totalsRowDxfId="20">
      <totalsRowFormula>SUBTOTAL(109,BD7:BD9)</totalsRowFormula>
    </tableColumn>
    <tableColumn id="57" name="Coluna29" totalsRowFunction="custom" dataDxfId="95" totalsRowDxfId="19">
      <totalsRowFormula>SUBTOTAL(109,BE7:BE9)</totalsRowFormula>
    </tableColumn>
    <tableColumn id="58" name="Coluna30" totalsRowFunction="custom" dataDxfId="94" totalsRowDxfId="18">
      <totalsRowFormula>SUBTOTAL(109,BF7:BF9)</totalsRowFormula>
    </tableColumn>
    <tableColumn id="59" name="Coluna31" totalsRowFunction="custom" dataDxfId="93" totalsRowDxfId="17">
      <totalsRowFormula>SUBTOTAL(109,BG7:BG9)</totalsRowFormula>
    </tableColumn>
    <tableColumn id="60" name="Coluna32" totalsRowFunction="custom" dataDxfId="92" totalsRowDxfId="16">
      <totalsRowFormula>SUBTOTAL(109,BH7:BH9)</totalsRowFormula>
    </tableColumn>
    <tableColumn id="61" name="Coluna33" totalsRowFunction="custom" dataDxfId="91" totalsRowDxfId="15">
      <totalsRowFormula>SUBTOTAL(109,BI7:BI9)</totalsRowFormula>
    </tableColumn>
    <tableColumn id="62" name="Coluna34" totalsRowFunction="custom" dataDxfId="90" totalsRowDxfId="14">
      <totalsRowFormula>SUBTOTAL(109,BJ7:BJ9)</totalsRowFormula>
    </tableColumn>
    <tableColumn id="63" name="Coluna35" totalsRowFunction="custom" dataDxfId="89" totalsRowDxfId="13">
      <totalsRowFormula>SUBTOTAL(109,BK7:BK9)</totalsRowFormula>
    </tableColumn>
    <tableColumn id="64" name="Coluna36" totalsRowFunction="custom" dataDxfId="88" totalsRowDxfId="12">
      <totalsRowFormula>SUBTOTAL(109,BL7:BL9)</totalsRowFormula>
    </tableColumn>
    <tableColumn id="65" name="Coluna37" totalsRowFunction="custom" dataDxfId="87" totalsRowDxfId="11">
      <totalsRowFormula>SUBTOTAL(109,BM7:BM9)</totalsRowFormula>
    </tableColumn>
    <tableColumn id="66" name="Coluna38" totalsRowFunction="custom" dataDxfId="86" totalsRowDxfId="10">
      <totalsRowFormula>SUBTOTAL(109,BN7:BN9)</totalsRowFormula>
    </tableColumn>
    <tableColumn id="67" name="Coluna39" totalsRowFunction="custom" dataDxfId="85" totalsRowDxfId="9">
      <totalsRowFormula>SUBTOTAL(109,BO7:BO9)</totalsRowFormula>
    </tableColumn>
    <tableColumn id="68" name="Coluna40" totalsRowFunction="custom" dataDxfId="84" totalsRowDxfId="8">
      <totalsRowFormula>SUBTOTAL(109,BP7:BP9)</totalsRowFormula>
    </tableColumn>
    <tableColumn id="69" name="Coluna41" totalsRowFunction="custom" dataDxfId="83" totalsRowDxfId="7">
      <totalsRowFormula>SUBTOTAL(109,BQ7:BQ9)</totalsRowFormula>
    </tableColumn>
    <tableColumn id="70" name="Coluna42" totalsRowFunction="custom" dataDxfId="82" totalsRowDxfId="6">
      <totalsRowFormula>SUBTOTAL(109,BR7:BR9)</totalsRowFormula>
    </tableColumn>
    <tableColumn id="71" name="Coluna43" totalsRowFunction="custom" dataDxfId="81" totalsRowDxfId="5">
      <totalsRowFormula>SUBTOTAL(109,BS7:BS9)</totalsRowFormula>
    </tableColumn>
    <tableColumn id="72" name="Coluna44" totalsRowFunction="custom" dataDxfId="80" totalsRowDxfId="4">
      <totalsRowFormula>SUBTOTAL(109,BT7:BT9)</totalsRowFormula>
    </tableColumn>
    <tableColumn id="73" name="Coluna45" totalsRowFunction="custom" dataDxfId="79" totalsRowDxfId="3">
      <totalsRowFormula>SUBTOTAL(109,BU7:BU9)</totalsRowFormula>
    </tableColumn>
    <tableColumn id="74" name="Coluna46" totalsRowFunction="custom" dataDxfId="78" totalsRowDxfId="2">
      <totalsRowFormula>SUBTOTAL(109,BV7:BV9)</totalsRowFormula>
    </tableColumn>
    <tableColumn id="75" name="Coluna47" totalsRowFunction="custom" dataDxfId="77" totalsRowDxfId="1">
      <totalsRowFormula>SUBTOTAL(109,BW7:BW9)</totalsRowFormula>
    </tableColumn>
    <tableColumn id="76" name="Coluna48" totalsRowFunction="custom" dataDxfId="76" totalsRowDxfId="0">
      <totalsRowFormula>SUBTOTAL(109,BX7:BX9)</totalsRow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Planilha1">
    <outlinePr summaryBelow="1" summaryRight="1"/>
    <pageSetUpPr/>
  </sheetPr>
  <dimension ref="A1:BX36"/>
  <sheetViews>
    <sheetView tabSelected="1" topLeftCell="AH1" zoomScaleNormal="100" workbookViewId="0">
      <selection activeCell="AP14" sqref="AP14"/>
    </sheetView>
  </sheetViews>
  <sheetFormatPr baseColWidth="8" defaultRowHeight="15"/>
  <cols>
    <col width="42.5703125" customWidth="1" style="156" min="1" max="1"/>
    <col width="17.85546875" customWidth="1" style="156" min="2" max="76"/>
  </cols>
  <sheetData>
    <row r="1" ht="48.75" customHeight="1" s="156">
      <c r="A1" s="155" t="inlineStr">
        <is>
          <t>Preços do PC</t>
        </is>
      </c>
    </row>
    <row r="2" ht="18.75" customHeight="1" s="156">
      <c r="A2" s="1" t="inlineStr">
        <is>
          <t>Produtos</t>
        </is>
      </c>
      <c r="B2" s="22" t="inlineStr">
        <is>
          <t>23/out</t>
        </is>
      </c>
      <c r="C2" s="10" t="inlineStr">
        <is>
          <t>24/out</t>
        </is>
      </c>
      <c r="D2" s="11" t="inlineStr">
        <is>
          <t>25/out</t>
        </is>
      </c>
      <c r="E2" s="14" t="inlineStr">
        <is>
          <t>26/out</t>
        </is>
      </c>
      <c r="F2" s="15" t="inlineStr">
        <is>
          <t>27/out</t>
        </is>
      </c>
      <c r="G2" s="16" t="inlineStr">
        <is>
          <t>28/out</t>
        </is>
      </c>
      <c r="H2" s="17" t="inlineStr">
        <is>
          <t>29/out</t>
        </is>
      </c>
      <c r="I2" s="20" t="inlineStr">
        <is>
          <t>30/out</t>
        </is>
      </c>
      <c r="J2" s="21" t="inlineStr">
        <is>
          <t>31/out</t>
        </is>
      </c>
      <c r="K2" s="23" t="inlineStr">
        <is>
          <t>01/nov</t>
        </is>
      </c>
      <c r="L2" s="58" t="inlineStr">
        <is>
          <t>02/nov</t>
        </is>
      </c>
      <c r="M2" s="59" t="inlineStr">
        <is>
          <t>03/nov</t>
        </is>
      </c>
      <c r="N2" s="60" t="inlineStr">
        <is>
          <t>04/nov</t>
        </is>
      </c>
      <c r="O2" s="61" t="inlineStr">
        <is>
          <t>05/nov</t>
        </is>
      </c>
      <c r="P2" s="62" t="inlineStr">
        <is>
          <t>06/nov</t>
        </is>
      </c>
      <c r="Q2" s="63" t="inlineStr">
        <is>
          <t>07/nov</t>
        </is>
      </c>
      <c r="R2" s="64" t="inlineStr">
        <is>
          <t>08/nov</t>
        </is>
      </c>
      <c r="S2" s="65" t="inlineStr">
        <is>
          <t>09/nov</t>
        </is>
      </c>
      <c r="T2" s="66" t="inlineStr">
        <is>
          <t>10/nov</t>
        </is>
      </c>
      <c r="U2" s="67" t="inlineStr">
        <is>
          <t>11/nov</t>
        </is>
      </c>
      <c r="V2" s="68" t="inlineStr">
        <is>
          <t>12/nov</t>
        </is>
      </c>
      <c r="W2" s="69" t="inlineStr">
        <is>
          <t>13/nov</t>
        </is>
      </c>
      <c r="X2" s="70" t="inlineStr">
        <is>
          <t>14/nov</t>
        </is>
      </c>
      <c r="Y2" s="70" t="inlineStr">
        <is>
          <t>15/nov</t>
        </is>
      </c>
      <c r="Z2" s="71" t="inlineStr">
        <is>
          <t>16/nov</t>
        </is>
      </c>
      <c r="AA2" s="72" t="inlineStr">
        <is>
          <t>17/nov</t>
        </is>
      </c>
      <c r="AB2" s="76" t="inlineStr">
        <is>
          <t>18/nov</t>
        </is>
      </c>
      <c r="AC2" s="79" t="inlineStr">
        <is>
          <t>19/nov</t>
        </is>
      </c>
      <c r="AD2" s="84" t="inlineStr">
        <is>
          <t>20/nov</t>
        </is>
      </c>
      <c r="AE2" s="87" t="inlineStr">
        <is>
          <t>21/nov</t>
        </is>
      </c>
      <c r="AF2" s="90" t="inlineStr">
        <is>
          <t>22/nov</t>
        </is>
      </c>
      <c r="AG2" s="93" t="inlineStr">
        <is>
          <t>23/nov</t>
        </is>
      </c>
      <c r="AH2" s="97" t="inlineStr">
        <is>
          <t>24/nov</t>
        </is>
      </c>
      <c r="AI2" s="97" t="inlineStr">
        <is>
          <t>25/nov</t>
        </is>
      </c>
      <c r="AJ2" s="101" t="inlineStr">
        <is>
          <t>26/nov</t>
        </is>
      </c>
      <c r="AK2" s="105" t="inlineStr">
        <is>
          <t>27/nov</t>
        </is>
      </c>
      <c r="AL2" s="107" t="inlineStr">
        <is>
          <t>28/nov</t>
        </is>
      </c>
      <c r="AM2" s="110" t="inlineStr">
        <is>
          <t>29/nov</t>
        </is>
      </c>
      <c r="AN2" s="116" t="inlineStr">
        <is>
          <t>30/nov</t>
        </is>
      </c>
      <c r="AO2" s="123" t="inlineStr">
        <is>
          <t>01/dez</t>
        </is>
      </c>
      <c r="AP2" s="126" t="inlineStr">
        <is>
          <t>02/dez</t>
        </is>
      </c>
      <c r="AQ2" s="157" t="inlineStr">
        <is>
          <t>03/dez</t>
        </is>
      </c>
      <c r="AR2" s="158" t="inlineStr">
        <is>
          <t>4/12</t>
        </is>
      </c>
      <c r="AS2" s="120" t="inlineStr">
        <is>
          <t>Coluna17</t>
        </is>
      </c>
      <c r="AT2" s="120" t="inlineStr">
        <is>
          <t>Coluna18</t>
        </is>
      </c>
      <c r="AU2" s="120" t="inlineStr">
        <is>
          <t>Coluna19</t>
        </is>
      </c>
      <c r="AV2" s="120" t="inlineStr">
        <is>
          <t>Coluna20</t>
        </is>
      </c>
      <c r="AW2" s="120" t="inlineStr">
        <is>
          <t>Coluna21</t>
        </is>
      </c>
      <c r="AX2" s="120" t="inlineStr">
        <is>
          <t>Coluna22</t>
        </is>
      </c>
      <c r="AY2" s="120" t="inlineStr">
        <is>
          <t>Coluna23</t>
        </is>
      </c>
      <c r="AZ2" s="120" t="inlineStr">
        <is>
          <t>Coluna24</t>
        </is>
      </c>
      <c r="BA2" s="120" t="inlineStr">
        <is>
          <t>Coluna25</t>
        </is>
      </c>
      <c r="BB2" s="120" t="inlineStr">
        <is>
          <t>Coluna26</t>
        </is>
      </c>
      <c r="BC2" s="120" t="inlineStr">
        <is>
          <t>Coluna27</t>
        </is>
      </c>
      <c r="BD2" s="120" t="inlineStr">
        <is>
          <t>Coluna28</t>
        </is>
      </c>
      <c r="BE2" s="120" t="inlineStr">
        <is>
          <t>Coluna29</t>
        </is>
      </c>
      <c r="BF2" s="120" t="inlineStr">
        <is>
          <t>Coluna30</t>
        </is>
      </c>
      <c r="BG2" s="120" t="inlineStr">
        <is>
          <t>Coluna31</t>
        </is>
      </c>
      <c r="BH2" s="120" t="inlineStr">
        <is>
          <t>Coluna32</t>
        </is>
      </c>
      <c r="BI2" s="120" t="inlineStr">
        <is>
          <t>Coluna33</t>
        </is>
      </c>
      <c r="BJ2" s="120" t="inlineStr">
        <is>
          <t>Coluna34</t>
        </is>
      </c>
      <c r="BK2" s="120" t="inlineStr">
        <is>
          <t>Coluna35</t>
        </is>
      </c>
      <c r="BL2" s="120" t="inlineStr">
        <is>
          <t>Coluna36</t>
        </is>
      </c>
      <c r="BM2" s="120" t="inlineStr">
        <is>
          <t>Coluna37</t>
        </is>
      </c>
      <c r="BN2" s="120" t="inlineStr">
        <is>
          <t>Coluna38</t>
        </is>
      </c>
      <c r="BO2" s="120" t="inlineStr">
        <is>
          <t>Coluna39</t>
        </is>
      </c>
      <c r="BP2" s="120" t="inlineStr">
        <is>
          <t>Coluna40</t>
        </is>
      </c>
      <c r="BQ2" s="120" t="inlineStr">
        <is>
          <t>Coluna41</t>
        </is>
      </c>
      <c r="BR2" s="120" t="inlineStr">
        <is>
          <t>Coluna42</t>
        </is>
      </c>
      <c r="BS2" s="120" t="inlineStr">
        <is>
          <t>Coluna43</t>
        </is>
      </c>
      <c r="BT2" s="120" t="inlineStr">
        <is>
          <t>Coluna44</t>
        </is>
      </c>
      <c r="BU2" s="120" t="inlineStr">
        <is>
          <t>Coluna45</t>
        </is>
      </c>
      <c r="BV2" s="120" t="inlineStr">
        <is>
          <t>Coluna46</t>
        </is>
      </c>
      <c r="BW2" s="120" t="inlineStr">
        <is>
          <t>Coluna47</t>
        </is>
      </c>
      <c r="BX2" s="120" t="inlineStr">
        <is>
          <t>Coluna48</t>
        </is>
      </c>
    </row>
    <row r="3" ht="18.75" customHeight="1" s="156">
      <c r="A3" s="12" t="inlineStr">
        <is>
          <t>Processador AMD Ryzen 5 3400G</t>
        </is>
      </c>
      <c r="B3" s="159" t="n">
        <v>1054</v>
      </c>
      <c r="C3" s="159" t="n">
        <v>1054</v>
      </c>
      <c r="D3" s="160" t="n">
        <v>1054</v>
      </c>
      <c r="E3" s="160" t="n">
        <v>1054</v>
      </c>
      <c r="F3" s="160" t="n">
        <v>1054</v>
      </c>
      <c r="G3" s="160" t="n">
        <v>1054</v>
      </c>
      <c r="H3" s="160" t="n">
        <v>1000</v>
      </c>
      <c r="I3" s="160" t="n">
        <v>1100</v>
      </c>
      <c r="J3" s="160" t="n">
        <v>1054</v>
      </c>
      <c r="K3" s="46" t="n">
        <v>1054</v>
      </c>
      <c r="L3" s="18" t="n">
        <v>1054</v>
      </c>
      <c r="M3" s="46" t="n">
        <v>1100</v>
      </c>
      <c r="N3" s="46" t="n">
        <v>1100</v>
      </c>
      <c r="O3" s="46" t="n">
        <v>1100</v>
      </c>
      <c r="P3" s="46" t="n">
        <v>1100</v>
      </c>
      <c r="Q3" s="46" t="n">
        <v>1100</v>
      </c>
      <c r="R3" s="46" t="n">
        <v>1100</v>
      </c>
      <c r="S3" s="46" t="n">
        <v>1100</v>
      </c>
      <c r="T3" s="46" t="n">
        <v>1040</v>
      </c>
      <c r="U3" s="46" t="n">
        <v>1040</v>
      </c>
      <c r="V3" s="46" t="n">
        <v>1040</v>
      </c>
      <c r="W3" s="46" t="n">
        <v>1100</v>
      </c>
      <c r="X3" s="46" t="n">
        <v>1100</v>
      </c>
      <c r="Y3" s="46" t="n">
        <v>1100</v>
      </c>
      <c r="Z3" s="55" t="n">
        <v>1100</v>
      </c>
      <c r="AA3" s="73" t="n">
        <v>1100</v>
      </c>
      <c r="AB3" s="75" t="n">
        <v>1100</v>
      </c>
      <c r="AC3" s="77" t="n">
        <v>1100</v>
      </c>
      <c r="AD3" s="82" t="n">
        <v>1100</v>
      </c>
      <c r="AE3" s="85" t="n">
        <v>1100</v>
      </c>
      <c r="AF3" s="88" t="n">
        <v>1100</v>
      </c>
      <c r="AG3" s="91" t="n">
        <v>1100</v>
      </c>
      <c r="AH3" s="94" t="n">
        <v>1100</v>
      </c>
      <c r="AI3" s="94" t="n">
        <v>1100</v>
      </c>
      <c r="AJ3" s="98" t="n">
        <v>1100</v>
      </c>
      <c r="AK3" s="103" t="n">
        <v>946</v>
      </c>
      <c r="AL3" s="108" t="n">
        <v>0</v>
      </c>
      <c r="AM3" s="109" t="n">
        <v>0</v>
      </c>
      <c r="AN3" s="114" t="n">
        <v>0</v>
      </c>
      <c r="AO3" s="121" t="n">
        <v>1045</v>
      </c>
      <c r="AP3" s="124" t="n">
        <v>1045</v>
      </c>
      <c r="AQ3" s="130" t="n">
        <v>1045</v>
      </c>
      <c r="AR3" s="161" t="n">
        <v>1045</v>
      </c>
      <c r="AS3" s="57" t="n"/>
      <c r="AT3" s="57" t="n"/>
      <c r="AU3" s="57" t="n"/>
      <c r="AV3" s="57" t="n"/>
      <c r="AW3" s="57" t="n"/>
      <c r="AX3" s="57" t="n"/>
      <c r="AY3" s="57" t="n"/>
      <c r="AZ3" s="57" t="n"/>
      <c r="BA3" s="57" t="n"/>
      <c r="BB3" s="57" t="n"/>
      <c r="BC3" s="57" t="n"/>
      <c r="BD3" s="57" t="n"/>
      <c r="BE3" s="57" t="n"/>
      <c r="BF3" s="57" t="n"/>
      <c r="BG3" s="57" t="n"/>
      <c r="BH3" s="57" t="n"/>
      <c r="BI3" s="57" t="n"/>
      <c r="BJ3" s="57" t="n"/>
      <c r="BK3" s="57" t="n"/>
      <c r="BL3" s="57" t="n"/>
      <c r="BM3" s="57" t="n"/>
      <c r="BN3" s="57" t="n"/>
      <c r="BO3" s="57" t="n"/>
      <c r="BP3" s="57" t="n"/>
      <c r="BQ3" s="57" t="n"/>
      <c r="BR3" s="57" t="n"/>
      <c r="BS3" s="57" t="n"/>
      <c r="BT3" s="57" t="n"/>
      <c r="BU3" s="57" t="n"/>
      <c r="BV3" s="57" t="n"/>
      <c r="BW3" s="57" t="n"/>
      <c r="BX3" s="57" t="n"/>
    </row>
    <row r="4" ht="18.75" customHeight="1" s="156">
      <c r="A4" s="12" t="inlineStr">
        <is>
          <t>Placa-Mãe Asus EX-A320M-Gaming</t>
        </is>
      </c>
      <c r="B4" s="18" t="n">
        <v>600</v>
      </c>
      <c r="C4" s="160" t="n">
        <v>600</v>
      </c>
      <c r="D4" s="160" t="n">
        <v>600</v>
      </c>
      <c r="E4" s="160" t="n">
        <v>600</v>
      </c>
      <c r="F4" s="160" t="n">
        <v>600</v>
      </c>
      <c r="G4" s="160" t="n">
        <v>600</v>
      </c>
      <c r="H4" s="160" t="n">
        <v>600</v>
      </c>
      <c r="I4" s="160" t="n">
        <v>600</v>
      </c>
      <c r="J4" s="160" t="n">
        <v>600</v>
      </c>
      <c r="K4" s="25" t="n">
        <v>600</v>
      </c>
      <c r="L4" s="27" t="n">
        <v>600</v>
      </c>
      <c r="M4" s="29" t="n">
        <v>600</v>
      </c>
      <c r="N4" s="30" t="n">
        <v>600</v>
      </c>
      <c r="O4" s="32" t="n">
        <v>600</v>
      </c>
      <c r="P4" s="34" t="n">
        <v>520</v>
      </c>
      <c r="Q4" s="37" t="n">
        <v>520</v>
      </c>
      <c r="R4" s="39" t="n">
        <v>520</v>
      </c>
      <c r="S4" s="41" t="n">
        <v>520</v>
      </c>
      <c r="T4" s="43" t="n">
        <v>460</v>
      </c>
      <c r="U4" s="45" t="n">
        <v>460</v>
      </c>
      <c r="V4" s="49" t="n">
        <v>460</v>
      </c>
      <c r="W4" s="51" t="n">
        <v>480</v>
      </c>
      <c r="X4" s="54" t="n">
        <v>480</v>
      </c>
      <c r="Y4" s="54" t="n">
        <v>480</v>
      </c>
      <c r="Z4" s="55" t="n">
        <v>480</v>
      </c>
      <c r="AA4" s="73" t="n">
        <v>480</v>
      </c>
      <c r="AB4" s="75" t="n">
        <v>480</v>
      </c>
      <c r="AC4" s="77" t="n">
        <v>480</v>
      </c>
      <c r="AD4" s="82" t="n">
        <v>480</v>
      </c>
      <c r="AE4" s="85" t="n">
        <v>480</v>
      </c>
      <c r="AF4" s="88" t="n">
        <v>480</v>
      </c>
      <c r="AG4" s="91" t="n">
        <v>600</v>
      </c>
      <c r="AH4" s="94" t="n">
        <v>600</v>
      </c>
      <c r="AI4" s="94" t="n">
        <v>600</v>
      </c>
      <c r="AJ4" s="98" t="n">
        <v>600</v>
      </c>
      <c r="AK4" s="103" t="n">
        <v>570</v>
      </c>
      <c r="AL4" s="108" t="n">
        <v>600</v>
      </c>
      <c r="AM4" s="109" t="n">
        <v>600</v>
      </c>
      <c r="AN4" s="114" t="n">
        <v>600</v>
      </c>
      <c r="AO4" s="121" t="n">
        <v>600</v>
      </c>
      <c r="AP4" s="124" t="n">
        <v>530</v>
      </c>
      <c r="AQ4" s="130" t="n">
        <v>540</v>
      </c>
      <c r="AR4" s="161" t="n">
        <v>540</v>
      </c>
      <c r="AS4" s="57" t="n"/>
      <c r="AT4" s="57" t="n"/>
      <c r="AU4" s="57" t="n"/>
      <c r="AV4" s="57" t="n"/>
      <c r="AW4" s="57" t="n"/>
      <c r="AX4" s="57" t="n"/>
      <c r="AY4" s="57" t="n"/>
      <c r="AZ4" s="57" t="n"/>
      <c r="BA4" s="57" t="n"/>
      <c r="BB4" s="57" t="n"/>
      <c r="BC4" s="57" t="n"/>
      <c r="BD4" s="57" t="n"/>
      <c r="BE4" s="57" t="n"/>
      <c r="BF4" s="57" t="n"/>
      <c r="BG4" s="57" t="n"/>
      <c r="BH4" s="57" t="n"/>
      <c r="BI4" s="57" t="n"/>
      <c r="BJ4" s="57" t="n"/>
      <c r="BK4" s="57" t="n"/>
      <c r="BL4" s="57" t="n"/>
      <c r="BM4" s="57" t="n"/>
      <c r="BN4" s="57" t="n"/>
      <c r="BO4" s="57" t="n"/>
      <c r="BP4" s="57" t="n"/>
      <c r="BQ4" s="57" t="n"/>
      <c r="BR4" s="57" t="n"/>
      <c r="BS4" s="57" t="n"/>
      <c r="BT4" s="57" t="n"/>
      <c r="BU4" s="57" t="n"/>
      <c r="BV4" s="57" t="n"/>
      <c r="BW4" s="57" t="n"/>
      <c r="BX4" s="57" t="n"/>
    </row>
    <row r="5" ht="18.75" customHeight="1" s="156">
      <c r="A5" s="12" t="inlineStr">
        <is>
          <t>HD Seagate BarraCuda, 1TB</t>
        </is>
      </c>
      <c r="B5" s="162" t="n">
        <v>323</v>
      </c>
      <c r="C5" s="160" t="n">
        <v>323</v>
      </c>
      <c r="D5" s="160" t="n">
        <v>323</v>
      </c>
      <c r="E5" s="160" t="n">
        <v>323</v>
      </c>
      <c r="F5" s="160" t="n">
        <v>323</v>
      </c>
      <c r="G5" s="160" t="n">
        <v>323</v>
      </c>
      <c r="H5" s="160" t="n">
        <v>290</v>
      </c>
      <c r="I5" s="160" t="n">
        <v>360</v>
      </c>
      <c r="J5" s="160" t="n">
        <v>323</v>
      </c>
      <c r="K5" s="25" t="n">
        <v>323</v>
      </c>
      <c r="L5" s="27" t="n">
        <v>323</v>
      </c>
      <c r="M5" s="29" t="n">
        <v>323</v>
      </c>
      <c r="N5" s="30" t="n">
        <v>323</v>
      </c>
      <c r="O5" s="32" t="n">
        <v>323</v>
      </c>
      <c r="P5" s="34" t="n">
        <v>323</v>
      </c>
      <c r="Q5" s="37" t="n">
        <v>323</v>
      </c>
      <c r="R5" s="39" t="n">
        <v>323</v>
      </c>
      <c r="S5" s="41" t="n">
        <v>323</v>
      </c>
      <c r="T5" s="43" t="n">
        <v>310</v>
      </c>
      <c r="U5" s="45" t="n">
        <v>310</v>
      </c>
      <c r="V5" s="49" t="n">
        <v>310</v>
      </c>
      <c r="W5" s="52" t="n">
        <v>0</v>
      </c>
      <c r="X5" s="54" t="n">
        <v>323</v>
      </c>
      <c r="Y5" s="54" t="n">
        <v>323</v>
      </c>
      <c r="Z5" s="55" t="n">
        <v>0</v>
      </c>
      <c r="AA5" s="73" t="n">
        <v>0</v>
      </c>
      <c r="AB5" s="75" t="n">
        <v>0</v>
      </c>
      <c r="AC5" s="77" t="n">
        <v>323</v>
      </c>
      <c r="AD5" s="82" t="n">
        <v>0</v>
      </c>
      <c r="AE5" s="85" t="n">
        <v>0</v>
      </c>
      <c r="AF5" s="88" t="n">
        <v>0</v>
      </c>
      <c r="AG5" s="91" t="n">
        <v>0</v>
      </c>
      <c r="AH5" s="94" t="n">
        <v>0</v>
      </c>
      <c r="AI5" s="94" t="n">
        <v>0</v>
      </c>
      <c r="AJ5" s="98" t="n">
        <v>0</v>
      </c>
      <c r="AK5" s="103" t="n">
        <v>0</v>
      </c>
      <c r="AL5" s="108" t="n">
        <v>260</v>
      </c>
      <c r="AM5" s="109" t="n">
        <v>260</v>
      </c>
      <c r="AN5" s="114" t="n">
        <v>300</v>
      </c>
      <c r="AO5" s="121" t="n">
        <v>0</v>
      </c>
      <c r="AP5" s="124" t="n">
        <v>310</v>
      </c>
      <c r="AQ5" s="130" t="n">
        <v>310</v>
      </c>
      <c r="AR5" s="161" t="inlineStr">
        <is>
          <t>INDISPONÍVEL</t>
        </is>
      </c>
      <c r="AS5" s="57" t="n"/>
      <c r="AT5" s="57" t="n"/>
      <c r="AU5" s="57" t="n"/>
      <c r="AV5" s="57" t="n"/>
      <c r="AW5" s="57" t="n"/>
      <c r="AX5" s="57" t="n"/>
      <c r="AY5" s="57" t="n"/>
      <c r="AZ5" s="57" t="n"/>
      <c r="BA5" s="57" t="n"/>
      <c r="BB5" s="57" t="n"/>
      <c r="BC5" s="57" t="n"/>
      <c r="BD5" s="57" t="n"/>
      <c r="BE5" s="57" t="n"/>
      <c r="BF5" s="57" t="n"/>
      <c r="BG5" s="57" t="n"/>
      <c r="BH5" s="57" t="n"/>
      <c r="BI5" s="57" t="n"/>
      <c r="BJ5" s="57" t="n"/>
      <c r="BK5" s="57" t="n"/>
      <c r="BL5" s="57" t="n"/>
      <c r="BM5" s="57" t="n"/>
      <c r="BN5" s="57" t="n"/>
      <c r="BO5" s="57" t="n"/>
      <c r="BP5" s="57" t="n"/>
      <c r="BQ5" s="57" t="n"/>
      <c r="BR5" s="57" t="n"/>
      <c r="BS5" s="57" t="n"/>
      <c r="BT5" s="57" t="n"/>
      <c r="BU5" s="57" t="n"/>
      <c r="BV5" s="57" t="n"/>
      <c r="BW5" s="57" t="n"/>
      <c r="BX5" s="57" t="n"/>
    </row>
    <row r="6" ht="18.75" customHeight="1" s="156">
      <c r="A6" s="47" t="inlineStr">
        <is>
          <t>Memória HyperX Fury 8GB</t>
        </is>
      </c>
      <c r="B6" s="160" t="n">
        <v>297</v>
      </c>
      <c r="C6" s="160" t="n">
        <v>297</v>
      </c>
      <c r="D6" s="160" t="n">
        <v>297</v>
      </c>
      <c r="E6" s="160" t="n">
        <v>297</v>
      </c>
      <c r="F6" s="160" t="n">
        <v>297</v>
      </c>
      <c r="G6" s="160" t="n">
        <v>297</v>
      </c>
      <c r="H6" s="160" t="n">
        <v>260</v>
      </c>
      <c r="I6" s="160" t="n">
        <v>297</v>
      </c>
      <c r="J6" s="160" t="n">
        <v>297</v>
      </c>
      <c r="K6" s="46" t="n">
        <v>297</v>
      </c>
      <c r="L6" s="46" t="n">
        <v>297</v>
      </c>
      <c r="M6" s="46" t="n">
        <v>297</v>
      </c>
      <c r="N6" s="46" t="n">
        <v>297</v>
      </c>
      <c r="O6" s="46" t="n">
        <v>297</v>
      </c>
      <c r="P6" s="46" t="n">
        <v>297</v>
      </c>
      <c r="Q6" s="46" t="n">
        <v>297</v>
      </c>
      <c r="R6" s="46" t="n">
        <v>297</v>
      </c>
      <c r="S6" s="46" t="n">
        <v>297</v>
      </c>
      <c r="T6" s="46" t="n">
        <v>270</v>
      </c>
      <c r="U6" s="46" t="n">
        <v>270</v>
      </c>
      <c r="V6" s="46" t="n">
        <v>270</v>
      </c>
      <c r="W6" s="51" t="n">
        <v>297</v>
      </c>
      <c r="X6" s="54" t="n">
        <v>300</v>
      </c>
      <c r="Y6" s="54" t="n">
        <v>300</v>
      </c>
      <c r="Z6" s="55" t="n">
        <v>300</v>
      </c>
      <c r="AA6" s="73" t="n">
        <v>290</v>
      </c>
      <c r="AB6" s="75" t="n">
        <v>290</v>
      </c>
      <c r="AC6" s="77" t="n">
        <v>290</v>
      </c>
      <c r="AD6" s="82" t="n">
        <v>275</v>
      </c>
      <c r="AE6" s="85" t="n">
        <v>275</v>
      </c>
      <c r="AF6" s="88" t="n">
        <v>275</v>
      </c>
      <c r="AG6" s="91" t="n">
        <v>275</v>
      </c>
      <c r="AH6" s="94" t="n">
        <v>275</v>
      </c>
      <c r="AI6" s="94" t="n">
        <v>275</v>
      </c>
      <c r="AJ6" s="98" t="n">
        <v>275</v>
      </c>
      <c r="AK6" s="103" t="n">
        <v>250</v>
      </c>
      <c r="AL6" s="108" t="n">
        <v>250</v>
      </c>
      <c r="AM6" s="109" t="n">
        <v>0</v>
      </c>
      <c r="AN6" s="114" t="n">
        <v>280</v>
      </c>
      <c r="AO6" s="121" t="n">
        <v>280</v>
      </c>
      <c r="AP6" s="124" t="n">
        <v>288</v>
      </c>
      <c r="AQ6" s="130" t="n">
        <v>288</v>
      </c>
      <c r="AR6" s="161" t="n">
        <v>288</v>
      </c>
      <c r="AS6" s="57" t="n"/>
      <c r="AT6" s="57" t="n"/>
      <c r="AU6" s="57" t="n"/>
      <c r="AV6" s="57" t="n"/>
      <c r="AW6" s="57" t="n"/>
      <c r="AX6" s="57" t="n"/>
      <c r="AY6" s="57" t="n"/>
      <c r="AZ6" s="57" t="n"/>
      <c r="BA6" s="57" t="n"/>
      <c r="BB6" s="57" t="n"/>
      <c r="BC6" s="57" t="n"/>
      <c r="BD6" s="57" t="n"/>
      <c r="BE6" s="57" t="n"/>
      <c r="BF6" s="57" t="n"/>
      <c r="BG6" s="57" t="n"/>
      <c r="BH6" s="57" t="n"/>
      <c r="BI6" s="57" t="n"/>
      <c r="BJ6" s="57" t="n"/>
      <c r="BK6" s="57" t="n"/>
      <c r="BL6" s="57" t="n"/>
      <c r="BM6" s="57" t="n"/>
      <c r="BN6" s="57" t="n"/>
      <c r="BO6" s="57" t="n"/>
      <c r="BP6" s="57" t="n"/>
      <c r="BQ6" s="57" t="n"/>
      <c r="BR6" s="57" t="n"/>
      <c r="BS6" s="57" t="n"/>
      <c r="BT6" s="57" t="n"/>
      <c r="BU6" s="57" t="n"/>
      <c r="BV6" s="57" t="n"/>
      <c r="BW6" s="57" t="n"/>
      <c r="BX6" s="57" t="n"/>
    </row>
    <row r="7" ht="18.75" customHeight="1" s="156">
      <c r="A7" s="5" t="inlineStr">
        <is>
          <t>Processador AMD Ryzen 3 3200G</t>
        </is>
      </c>
      <c r="B7" s="163" t="n">
        <v>786</v>
      </c>
      <c r="C7" s="163" t="n">
        <v>786</v>
      </c>
      <c r="D7" s="163" t="n">
        <v>786</v>
      </c>
      <c r="E7" s="163" t="n">
        <v>786</v>
      </c>
      <c r="F7" s="163" t="n">
        <v>786</v>
      </c>
      <c r="G7" s="163" t="n">
        <v>786</v>
      </c>
      <c r="H7" s="163" t="n">
        <v>786</v>
      </c>
      <c r="I7" s="163" t="n">
        <v>786</v>
      </c>
      <c r="J7" s="163" t="n">
        <v>786</v>
      </c>
      <c r="K7" s="163" t="n">
        <v>786</v>
      </c>
      <c r="L7" s="163" t="n">
        <v>786</v>
      </c>
      <c r="M7" s="163" t="n">
        <v>786</v>
      </c>
      <c r="N7" s="163" t="n">
        <v>786</v>
      </c>
      <c r="O7" s="163" t="n">
        <v>786</v>
      </c>
      <c r="P7" s="163" t="n">
        <v>786</v>
      </c>
      <c r="Q7" s="163" t="n">
        <v>786</v>
      </c>
      <c r="R7" s="163" t="n">
        <v>786</v>
      </c>
      <c r="S7" s="163" t="n">
        <v>786</v>
      </c>
      <c r="T7" s="163" t="n">
        <v>786</v>
      </c>
      <c r="U7" s="163" t="n">
        <v>786</v>
      </c>
      <c r="V7" s="163" t="n">
        <v>786</v>
      </c>
      <c r="W7" s="163" t="n">
        <v>786</v>
      </c>
      <c r="X7" s="163" t="n">
        <v>786</v>
      </c>
      <c r="Y7" s="163" t="n">
        <v>786</v>
      </c>
      <c r="Z7" s="164" t="n">
        <v>786</v>
      </c>
      <c r="AA7" s="74" t="n">
        <v>786</v>
      </c>
      <c r="AB7" s="57" t="n">
        <v>786</v>
      </c>
      <c r="AC7" s="78" t="n">
        <v>786</v>
      </c>
      <c r="AD7" s="83" t="n">
        <v>716</v>
      </c>
      <c r="AE7" s="86" t="n">
        <v>716</v>
      </c>
      <c r="AF7" s="89" t="n">
        <v>716</v>
      </c>
      <c r="AG7" s="92" t="n">
        <v>716</v>
      </c>
      <c r="AH7" s="95" t="n">
        <v>786</v>
      </c>
      <c r="AI7" s="95" t="n">
        <v>786</v>
      </c>
      <c r="AJ7" s="99" t="n">
        <v>786</v>
      </c>
      <c r="AK7" s="104" t="n">
        <v>679</v>
      </c>
      <c r="AL7" s="35" t="n">
        <v>0</v>
      </c>
      <c r="AM7" s="106" t="n">
        <v>746</v>
      </c>
      <c r="AN7" s="115" t="n">
        <v>746</v>
      </c>
      <c r="AO7" s="122" t="n">
        <v>746</v>
      </c>
      <c r="AP7" s="125" t="n">
        <v>746</v>
      </c>
      <c r="AQ7" s="134" t="n">
        <v>746</v>
      </c>
      <c r="AR7" s="165" t="n">
        <v>746</v>
      </c>
      <c r="AS7" s="57" t="n"/>
      <c r="AT7" s="57" t="n"/>
      <c r="AU7" s="57" t="n"/>
      <c r="AV7" s="57" t="n"/>
      <c r="AW7" s="57" t="n"/>
      <c r="AX7" s="57" t="n"/>
      <c r="AY7" s="57" t="n"/>
      <c r="AZ7" s="57" t="n"/>
      <c r="BA7" s="57" t="n"/>
      <c r="BB7" s="57" t="n"/>
      <c r="BC7" s="57" t="n"/>
      <c r="BD7" s="57" t="n"/>
      <c r="BE7" s="57" t="n"/>
      <c r="BF7" s="57" t="n"/>
      <c r="BG7" s="57" t="n"/>
      <c r="BH7" s="57" t="n"/>
      <c r="BI7" s="57" t="n"/>
      <c r="BJ7" s="57" t="n"/>
      <c r="BK7" s="57" t="n"/>
      <c r="BL7" s="57" t="n"/>
      <c r="BM7" s="57" t="n"/>
      <c r="BN7" s="57" t="n"/>
      <c r="BO7" s="57" t="n"/>
      <c r="BP7" s="57" t="n"/>
      <c r="BQ7" s="57" t="n"/>
      <c r="BR7" s="57" t="n"/>
      <c r="BS7" s="57" t="n"/>
      <c r="BT7" s="57" t="n"/>
      <c r="BU7" s="57" t="n"/>
      <c r="BV7" s="57" t="n"/>
      <c r="BW7" s="57" t="n"/>
      <c r="BX7" s="57" t="n"/>
    </row>
    <row r="8" ht="18.75" customHeight="1" s="156">
      <c r="A8" s="6" t="inlineStr">
        <is>
          <t>Gabinete Gamer NOX, RGB Rainbow</t>
        </is>
      </c>
      <c r="B8" s="163" t="n">
        <v>520</v>
      </c>
      <c r="C8" s="166" t="n">
        <v>520</v>
      </c>
      <c r="D8" s="167" t="n">
        <v>520</v>
      </c>
      <c r="E8" s="168" t="n">
        <v>520</v>
      </c>
      <c r="F8" s="169" t="n">
        <v>520</v>
      </c>
      <c r="G8" s="170" t="n">
        <v>520</v>
      </c>
      <c r="H8" s="171" t="n">
        <v>520</v>
      </c>
      <c r="I8" s="172" t="n">
        <v>520</v>
      </c>
      <c r="J8" s="173" t="n">
        <v>520</v>
      </c>
      <c r="K8" s="24" t="n">
        <v>520</v>
      </c>
      <c r="L8" s="26" t="n">
        <v>520</v>
      </c>
      <c r="M8" s="28" t="n">
        <v>520</v>
      </c>
      <c r="N8" s="35" t="n">
        <v>0</v>
      </c>
      <c r="O8" s="31" t="n">
        <v>420</v>
      </c>
      <c r="P8" s="33" t="n">
        <v>420</v>
      </c>
      <c r="Q8" s="36" t="n">
        <v>420</v>
      </c>
      <c r="R8" s="38" t="n">
        <v>420</v>
      </c>
      <c r="S8" s="40" t="n">
        <v>520</v>
      </c>
      <c r="T8" s="42" t="n">
        <v>400</v>
      </c>
      <c r="U8" s="44" t="n">
        <v>400</v>
      </c>
      <c r="V8" s="48" t="n">
        <v>520</v>
      </c>
      <c r="W8" s="50" t="n">
        <v>430</v>
      </c>
      <c r="X8" s="53" t="n">
        <v>520</v>
      </c>
      <c r="Y8" s="53" t="n">
        <v>430</v>
      </c>
      <c r="Z8" s="56" t="n">
        <v>430</v>
      </c>
      <c r="AA8" s="74" t="n">
        <v>430</v>
      </c>
      <c r="AB8" s="57" t="n">
        <v>430</v>
      </c>
      <c r="AC8" s="78" t="n">
        <v>520</v>
      </c>
      <c r="AD8" s="83" t="n">
        <v>520</v>
      </c>
      <c r="AE8" s="86" t="n">
        <v>520</v>
      </c>
      <c r="AF8" s="89" t="n">
        <v>520</v>
      </c>
      <c r="AG8" s="92" t="n">
        <v>520</v>
      </c>
      <c r="AH8" s="95" t="n">
        <v>520</v>
      </c>
      <c r="AI8" s="95" t="n">
        <v>520</v>
      </c>
      <c r="AJ8" s="99" t="n">
        <v>520</v>
      </c>
      <c r="AK8" s="106" t="n">
        <v>350</v>
      </c>
      <c r="AL8" s="35" t="n">
        <v>0</v>
      </c>
      <c r="AM8" s="35" t="n">
        <v>0</v>
      </c>
      <c r="AN8" s="35" t="n">
        <v>0</v>
      </c>
      <c r="AO8" s="122" t="n">
        <v>520</v>
      </c>
      <c r="AP8" s="125" t="n">
        <v>520</v>
      </c>
      <c r="AQ8" s="134" t="n">
        <v>520</v>
      </c>
      <c r="AR8" s="165" t="n">
        <v>520</v>
      </c>
      <c r="AS8" s="57" t="n"/>
      <c r="AT8" s="57" t="n"/>
      <c r="AU8" s="57" t="n"/>
      <c r="AV8" s="57" t="n"/>
      <c r="AW8" s="57" t="n"/>
      <c r="AX8" s="57" t="n"/>
      <c r="AY8" s="57" t="n"/>
      <c r="AZ8" s="57" t="n"/>
      <c r="BA8" s="57" t="n"/>
      <c r="BB8" s="57" t="n"/>
      <c r="BC8" s="57" t="n"/>
      <c r="BD8" s="57" t="n"/>
      <c r="BE8" s="57" t="n"/>
      <c r="BF8" s="57" t="n"/>
      <c r="BG8" s="57" t="n"/>
      <c r="BH8" s="57" t="n"/>
      <c r="BI8" s="57" t="n"/>
      <c r="BJ8" s="57" t="n"/>
      <c r="BK8" s="57" t="n"/>
      <c r="BL8" s="57" t="n"/>
      <c r="BM8" s="57" t="n"/>
      <c r="BN8" s="57" t="n"/>
      <c r="BO8" s="57" t="n"/>
      <c r="BP8" s="57" t="n"/>
      <c r="BQ8" s="57" t="n"/>
      <c r="BR8" s="57" t="n"/>
      <c r="BS8" s="57" t="n"/>
      <c r="BT8" s="57" t="n"/>
      <c r="BU8" s="57" t="n"/>
      <c r="BV8" s="57" t="n"/>
      <c r="BW8" s="57" t="n"/>
      <c r="BX8" s="57" t="n"/>
    </row>
    <row r="9" ht="18.75" customHeight="1" s="156">
      <c r="A9" s="5" t="inlineStr">
        <is>
          <t>Teclado Gamer Rapid Fire Revolution</t>
        </is>
      </c>
      <c r="B9" s="174" t="n">
        <v>76</v>
      </c>
      <c r="C9" s="175" t="n">
        <v>76</v>
      </c>
      <c r="D9" s="175" t="n">
        <v>76</v>
      </c>
      <c r="E9" s="175" t="n">
        <v>76</v>
      </c>
      <c r="F9" s="175" t="n">
        <v>76</v>
      </c>
      <c r="G9" s="175" t="n">
        <v>76</v>
      </c>
      <c r="H9" s="175" t="n">
        <v>76</v>
      </c>
      <c r="I9" s="175" t="n">
        <v>76</v>
      </c>
      <c r="J9" s="174" t="n">
        <v>76</v>
      </c>
      <c r="K9" s="111" t="n">
        <v>76</v>
      </c>
      <c r="L9" s="111" t="n">
        <v>76</v>
      </c>
      <c r="M9" s="111" t="n">
        <v>89</v>
      </c>
      <c r="N9" s="111" t="n">
        <v>89</v>
      </c>
      <c r="O9" s="111" t="n">
        <v>89</v>
      </c>
      <c r="P9" s="111" t="n">
        <v>89</v>
      </c>
      <c r="Q9" s="111" t="n">
        <v>89</v>
      </c>
      <c r="R9" s="111" t="n">
        <v>89</v>
      </c>
      <c r="S9" s="111" t="n">
        <v>89</v>
      </c>
      <c r="T9" s="111" t="n">
        <v>76</v>
      </c>
      <c r="U9" s="111" t="n">
        <v>76</v>
      </c>
      <c r="V9" s="111" t="n">
        <v>89</v>
      </c>
      <c r="W9" s="111" t="n">
        <v>81</v>
      </c>
      <c r="X9" s="111" t="n">
        <v>81</v>
      </c>
      <c r="Y9" s="111" t="n">
        <v>81</v>
      </c>
      <c r="Z9" s="111" t="n">
        <v>81</v>
      </c>
      <c r="AA9" s="112" t="n">
        <v>81</v>
      </c>
      <c r="AB9" s="113" t="n">
        <v>81</v>
      </c>
      <c r="AC9" s="112" t="n">
        <v>81</v>
      </c>
      <c r="AD9" s="112" t="n">
        <v>89</v>
      </c>
      <c r="AE9" s="112" t="n">
        <v>89</v>
      </c>
      <c r="AF9" s="112" t="n">
        <v>89</v>
      </c>
      <c r="AG9" s="112" t="n">
        <v>89</v>
      </c>
      <c r="AH9" s="96" t="n">
        <v>89</v>
      </c>
      <c r="AI9" s="96" t="n">
        <v>89</v>
      </c>
      <c r="AJ9" s="100" t="n">
        <v>89</v>
      </c>
      <c r="AK9" s="35" t="n">
        <v>0</v>
      </c>
      <c r="AL9" s="35" t="n">
        <v>0</v>
      </c>
      <c r="AM9" s="106" t="n">
        <v>89</v>
      </c>
      <c r="AN9" s="35" t="n">
        <v>0</v>
      </c>
      <c r="AO9" s="122" t="n">
        <v>89</v>
      </c>
      <c r="AP9" s="125" t="n">
        <v>89</v>
      </c>
      <c r="AQ9" s="134" t="n">
        <v>89</v>
      </c>
      <c r="AR9" s="165" t="inlineStr">
        <is>
          <t>INDISPONÍVEL</t>
        </is>
      </c>
      <c r="AS9" s="57" t="n"/>
      <c r="AT9" s="57" t="n"/>
      <c r="AU9" s="57" t="n"/>
      <c r="AV9" s="57" t="n"/>
      <c r="AW9" s="57" t="n"/>
      <c r="AX9" s="57" t="n"/>
      <c r="AY9" s="57" t="n"/>
      <c r="AZ9" s="57" t="n"/>
      <c r="BA9" s="57" t="n"/>
      <c r="BB9" s="57" t="n"/>
      <c r="BC9" s="57" t="n"/>
      <c r="BD9" s="57" t="n"/>
      <c r="BE9" s="57" t="n"/>
      <c r="BF9" s="57" t="n"/>
      <c r="BG9" s="57" t="n"/>
      <c r="BH9" s="57" t="n"/>
      <c r="BI9" s="57" t="n"/>
      <c r="BJ9" s="57" t="n"/>
      <c r="BK9" s="57" t="n"/>
      <c r="BL9" s="57" t="n"/>
      <c r="BM9" s="57" t="n"/>
      <c r="BN9" s="57" t="n"/>
      <c r="BO9" s="57" t="n"/>
      <c r="BP9" s="57" t="n"/>
      <c r="BQ9" s="57" t="n"/>
      <c r="BR9" s="57" t="n"/>
      <c r="BS9" s="57" t="n"/>
      <c r="BT9" s="57" t="n"/>
      <c r="BU9" s="57" t="n"/>
      <c r="BV9" s="57" t="n"/>
      <c r="BW9" s="57" t="n"/>
      <c r="BX9" s="57" t="n"/>
    </row>
    <row r="10" ht="18.75" customHeight="1" s="156">
      <c r="A10" s="47" t="inlineStr">
        <is>
          <t xml:space="preserve">Monitor LG LED 19.5´ </t>
        </is>
      </c>
      <c r="B10" s="46" t="n">
        <v>495</v>
      </c>
      <c r="C10" s="46" t="n">
        <v>495</v>
      </c>
      <c r="D10" s="46" t="n">
        <v>495</v>
      </c>
      <c r="E10" s="46" t="n">
        <v>495</v>
      </c>
      <c r="F10" s="46" t="n">
        <v>495</v>
      </c>
      <c r="G10" s="46" t="n">
        <v>495</v>
      </c>
      <c r="H10" s="46" t="n">
        <v>495</v>
      </c>
      <c r="I10" s="46" t="n">
        <v>495</v>
      </c>
      <c r="J10" s="46" t="n">
        <v>495</v>
      </c>
      <c r="K10" s="46" t="n">
        <v>495</v>
      </c>
      <c r="L10" s="46" t="n">
        <v>495</v>
      </c>
      <c r="M10" s="46" t="n">
        <v>495</v>
      </c>
      <c r="N10" s="46" t="n">
        <v>670</v>
      </c>
      <c r="O10" s="46" t="n">
        <v>495</v>
      </c>
      <c r="P10" s="46" t="n">
        <v>670</v>
      </c>
      <c r="Q10" s="46" t="n">
        <v>600</v>
      </c>
      <c r="R10" s="46" t="n">
        <v>600</v>
      </c>
      <c r="S10" s="46" t="n">
        <v>600</v>
      </c>
      <c r="T10" s="46" t="n">
        <v>670</v>
      </c>
      <c r="U10" s="46" t="n">
        <v>520</v>
      </c>
      <c r="V10" s="46" t="n">
        <v>520</v>
      </c>
      <c r="W10" s="46" t="n">
        <v>520</v>
      </c>
      <c r="X10" s="46" t="n">
        <v>520</v>
      </c>
      <c r="Y10" s="46" t="n">
        <v>520</v>
      </c>
      <c r="Z10" s="46" t="n">
        <v>520</v>
      </c>
      <c r="AA10" s="80" t="n">
        <v>520</v>
      </c>
      <c r="AB10" s="81" t="n">
        <v>520</v>
      </c>
      <c r="AC10" s="80" t="n">
        <v>670</v>
      </c>
      <c r="AD10" s="80" t="n">
        <v>670</v>
      </c>
      <c r="AE10" s="80" t="n">
        <v>670</v>
      </c>
      <c r="AF10" s="80" t="n">
        <v>670</v>
      </c>
      <c r="AG10" s="80" t="n">
        <v>530</v>
      </c>
      <c r="AH10" s="80" t="n">
        <v>530</v>
      </c>
      <c r="AI10" s="80" t="n">
        <v>530</v>
      </c>
      <c r="AJ10" s="80" t="n">
        <v>530</v>
      </c>
      <c r="AK10" s="103" t="n">
        <v>504</v>
      </c>
      <c r="AL10" s="108" t="n">
        <v>530</v>
      </c>
      <c r="AM10" s="109" t="n">
        <v>530</v>
      </c>
      <c r="AN10" s="114" t="n">
        <v>500</v>
      </c>
      <c r="AO10" s="121" t="n">
        <v>500</v>
      </c>
      <c r="AP10" s="124" t="n">
        <v>500</v>
      </c>
      <c r="AQ10" s="130" t="n">
        <v>500</v>
      </c>
      <c r="AR10" s="161" t="n">
        <v>500</v>
      </c>
      <c r="AS10" s="118" t="n"/>
      <c r="AT10" s="118" t="n"/>
      <c r="AU10" s="118" t="n"/>
      <c r="AV10" s="118" t="n"/>
      <c r="AW10" s="118" t="n"/>
      <c r="AX10" s="118" t="n"/>
      <c r="AY10" s="118" t="n"/>
      <c r="AZ10" s="118" t="n"/>
      <c r="BA10" s="118" t="n"/>
      <c r="BB10" s="118" t="n"/>
      <c r="BC10" s="118" t="n"/>
      <c r="BD10" s="118" t="n"/>
      <c r="BE10" s="118" t="n"/>
      <c r="BF10" s="118" t="n"/>
      <c r="BG10" s="118" t="n"/>
      <c r="BH10" s="118" t="n"/>
      <c r="BI10" s="118" t="n"/>
      <c r="BJ10" s="118" t="n"/>
      <c r="BK10" s="118" t="n"/>
      <c r="BL10" s="118" t="n"/>
      <c r="BM10" s="118" t="n"/>
      <c r="BN10" s="118" t="n"/>
      <c r="BO10" s="118" t="n"/>
      <c r="BP10" s="118" t="n"/>
      <c r="BQ10" s="118" t="n"/>
      <c r="BR10" s="118" t="n"/>
      <c r="BS10" s="118" t="n"/>
      <c r="BT10" s="118" t="n"/>
      <c r="BU10" s="118" t="n"/>
      <c r="BV10" s="118" t="n"/>
      <c r="BW10" s="118" t="n"/>
      <c r="BX10" s="118" t="n"/>
    </row>
    <row r="11" ht="18.75" customHeight="1" s="156">
      <c r="A11" s="19" t="inlineStr">
        <is>
          <t>Fonte Corsair 450W 80 Plus Bronze</t>
        </is>
      </c>
      <c r="B11" s="160" t="n">
        <v>480</v>
      </c>
      <c r="C11" s="160" t="n">
        <v>480</v>
      </c>
      <c r="D11" s="160" t="n">
        <v>480</v>
      </c>
      <c r="E11" s="160" t="n">
        <v>480</v>
      </c>
      <c r="F11" s="160" t="n">
        <v>480</v>
      </c>
      <c r="G11" s="160" t="n">
        <v>480</v>
      </c>
      <c r="H11" s="160" t="n">
        <v>420</v>
      </c>
      <c r="I11" s="160" t="n">
        <v>480</v>
      </c>
      <c r="J11" s="160" t="n">
        <v>480</v>
      </c>
      <c r="K11" s="46" t="n">
        <v>480</v>
      </c>
      <c r="L11" s="46" t="n">
        <v>480</v>
      </c>
      <c r="M11" s="46" t="n">
        <v>480</v>
      </c>
      <c r="N11" s="46" t="n">
        <v>480</v>
      </c>
      <c r="O11" s="46" t="n">
        <v>520</v>
      </c>
      <c r="P11" s="46" t="n">
        <v>520</v>
      </c>
      <c r="Q11" s="46" t="n">
        <v>520</v>
      </c>
      <c r="R11" s="46" t="n">
        <v>520</v>
      </c>
      <c r="S11" s="46" t="n">
        <v>520</v>
      </c>
      <c r="T11" s="46" t="n">
        <v>470</v>
      </c>
      <c r="U11" s="46" t="n">
        <v>470</v>
      </c>
      <c r="V11" s="46" t="n">
        <v>470</v>
      </c>
      <c r="W11" s="46" t="n">
        <v>490</v>
      </c>
      <c r="X11" s="46" t="n">
        <v>490</v>
      </c>
      <c r="Y11" s="46" t="n">
        <v>490</v>
      </c>
      <c r="Z11" s="46" t="n">
        <v>490</v>
      </c>
      <c r="AA11" s="80" t="n">
        <v>490</v>
      </c>
      <c r="AB11" s="81" t="n">
        <v>490</v>
      </c>
      <c r="AC11" s="80" t="n">
        <v>490</v>
      </c>
      <c r="AD11" s="80" t="n">
        <v>470</v>
      </c>
      <c r="AE11" s="80" t="n">
        <v>470</v>
      </c>
      <c r="AF11" s="80" t="n">
        <v>470</v>
      </c>
      <c r="AG11" s="80" t="n">
        <v>470</v>
      </c>
      <c r="AH11" s="80" t="n">
        <v>470</v>
      </c>
      <c r="AI11" s="80" t="n">
        <v>470</v>
      </c>
      <c r="AJ11" s="80" t="n">
        <v>470</v>
      </c>
      <c r="AK11" s="80" t="n">
        <v>0</v>
      </c>
      <c r="AL11" s="108" t="n">
        <v>520</v>
      </c>
      <c r="AM11" s="109" t="n">
        <v>410</v>
      </c>
      <c r="AN11" s="114" t="n">
        <v>420</v>
      </c>
      <c r="AO11" s="121" t="n">
        <v>420</v>
      </c>
      <c r="AP11" s="124" t="n">
        <v>420</v>
      </c>
      <c r="AQ11" s="130" t="n">
        <v>420</v>
      </c>
      <c r="AR11" s="161" t="n">
        <v>420</v>
      </c>
      <c r="AS11" s="117" t="n"/>
      <c r="AT11" s="117" t="n"/>
      <c r="AU11" s="117" t="n"/>
      <c r="AV11" s="117" t="n"/>
      <c r="AW11" s="117" t="n"/>
      <c r="AX11" s="117" t="n"/>
      <c r="AY11" s="117" t="n"/>
      <c r="AZ11" s="117" t="n"/>
      <c r="BA11" s="117" t="n"/>
      <c r="BB11" s="117" t="n"/>
      <c r="BC11" s="117" t="n"/>
      <c r="BD11" s="117" t="n"/>
      <c r="BE11" s="117" t="n"/>
      <c r="BF11" s="117" t="n"/>
      <c r="BG11" s="117" t="n"/>
      <c r="BH11" s="117" t="n"/>
      <c r="BI11" s="117" t="n"/>
      <c r="BJ11" s="117" t="n"/>
      <c r="BK11" s="117" t="n"/>
      <c r="BL11" s="117" t="n"/>
      <c r="BM11" s="117" t="n"/>
      <c r="BN11" s="117" t="n"/>
      <c r="BO11" s="117" t="n"/>
      <c r="BP11" s="117" t="n"/>
      <c r="BQ11" s="117" t="n"/>
      <c r="BR11" s="117" t="n"/>
      <c r="BS11" s="117" t="n"/>
      <c r="BT11" s="117" t="n"/>
      <c r="BU11" s="117" t="n"/>
      <c r="BV11" s="117" t="n"/>
      <c r="BW11" s="117" t="n"/>
      <c r="BX11" s="117" t="n"/>
    </row>
    <row r="12" ht="18.75" customHeight="1" s="156">
      <c r="A12" s="2" t="inlineStr">
        <is>
          <t>Total</t>
        </is>
      </c>
      <c r="B12" s="176">
        <f>SUBTOTAL(109,B7:B9)</f>
        <v/>
      </c>
      <c r="C12" s="176">
        <f>SUBTOTAL(109,C7:C9)</f>
        <v/>
      </c>
      <c r="D12" s="176">
        <f>SUBTOTAL(109,D7:D9)</f>
        <v/>
      </c>
      <c r="E12" s="176">
        <f>SUBTOTAL(109,E7:E9)</f>
        <v/>
      </c>
      <c r="F12" s="176">
        <f>SUBTOTAL(109,F7:F9)</f>
        <v/>
      </c>
      <c r="G12" s="176">
        <f>SUBTOTAL(109,G7:G9)</f>
        <v/>
      </c>
      <c r="H12" s="176">
        <f>SUBTOTAL(109,H7:H9)</f>
        <v/>
      </c>
      <c r="I12" s="176">
        <f>SUBTOTAL(109,I7:I9)</f>
        <v/>
      </c>
      <c r="J12" s="176">
        <f>SUBTOTAL(109,J7:J9)</f>
        <v/>
      </c>
      <c r="K12" s="176">
        <f>SUBTOTAL(109,K7:K9)</f>
        <v/>
      </c>
      <c r="L12" s="176">
        <f>SUBTOTAL(109,L7:L9)</f>
        <v/>
      </c>
      <c r="M12" s="176">
        <f>SUBTOTAL(109,M7:M9)</f>
        <v/>
      </c>
      <c r="N12" s="176">
        <f>SUBTOTAL(109,N7:N9)</f>
        <v/>
      </c>
      <c r="O12" s="176">
        <f>SUBTOTAL(109,O7:O9)</f>
        <v/>
      </c>
      <c r="P12" s="176">
        <f>SUBTOTAL(109,P7:P9)</f>
        <v/>
      </c>
      <c r="Q12" s="176">
        <f>SUBTOTAL(109,Q7:Q9)</f>
        <v/>
      </c>
      <c r="R12" s="176">
        <f>SUBTOTAL(109,R7:R9)</f>
        <v/>
      </c>
      <c r="S12" s="176">
        <f>SUBTOTAL(109,S7:S9)</f>
        <v/>
      </c>
      <c r="T12" s="176">
        <f>SUBTOTAL(109,T7:T9)</f>
        <v/>
      </c>
      <c r="U12" s="176">
        <f>SUBTOTAL(109,U7:U9)</f>
        <v/>
      </c>
      <c r="V12" s="176">
        <f>SUBTOTAL(109,V7:V9)</f>
        <v/>
      </c>
      <c r="W12" s="176">
        <f>SUBTOTAL(109,W7:W9)</f>
        <v/>
      </c>
      <c r="X12" s="176">
        <f>SUBTOTAL(109,X7:X9)</f>
        <v/>
      </c>
      <c r="Y12" s="176">
        <f>SUBTOTAL(109,Y7:Y9)</f>
        <v/>
      </c>
      <c r="Z12" s="176">
        <f>SUBTOTAL(109,Z7:Z9)</f>
        <v/>
      </c>
      <c r="AA12" s="176">
        <f>SUBTOTAL(109,AA7:AA9)</f>
        <v/>
      </c>
      <c r="AB12" s="176">
        <f>SUBTOTAL(109,AB7:AB9)</f>
        <v/>
      </c>
      <c r="AC12" s="176">
        <f>SUBTOTAL(109,AC7:AC9)</f>
        <v/>
      </c>
      <c r="AD12" s="176">
        <f>SUBTOTAL(109,AD7:AD9)</f>
        <v/>
      </c>
      <c r="AE12" s="176">
        <f>SUBTOTAL(109,AE7:AE9)</f>
        <v/>
      </c>
      <c r="AF12" s="176">
        <f>SUBTOTAL(109,AF7:AF9)</f>
        <v/>
      </c>
      <c r="AG12" s="176">
        <f>SUBTOTAL(109,AG7:AG9)</f>
        <v/>
      </c>
      <c r="AH12" s="176">
        <f>SUBTOTAL(109,AH7:AH9)</f>
        <v/>
      </c>
      <c r="AI12" s="176">
        <f>SUBTOTAL(109,AI7:AI9)</f>
        <v/>
      </c>
      <c r="AJ12" s="176">
        <f>SUBTOTAL(109,AJ7:AJ9)</f>
        <v/>
      </c>
      <c r="AK12" s="176">
        <f>SUBTOTAL(109,AK7:AK9) + 80</f>
        <v/>
      </c>
      <c r="AL12" s="176">
        <f>SUBTOTAL(109,AL7:AL9)</f>
        <v/>
      </c>
      <c r="AM12" s="176">
        <f>SUBTOTAL(109,AM7:AM9)</f>
        <v/>
      </c>
      <c r="AN12" s="176">
        <f>SUBTOTAL(109,AN7:AN9)</f>
        <v/>
      </c>
      <c r="AO12" s="176">
        <f>SUBTOTAL(109,AO7:AO9)</f>
        <v/>
      </c>
      <c r="AP12" s="176">
        <f>SUBTOTAL(109,AP7:AP9)</f>
        <v/>
      </c>
      <c r="AQ12" s="176">
        <f>SUBTOTAL(109,AQ7:AQ9)</f>
        <v/>
      </c>
      <c r="AR12" s="176">
        <f>SUBTOTAL(109,AR7:AR9)</f>
        <v/>
      </c>
      <c r="AS12" s="176">
        <f>SUBTOTAL(109,AS7:AS9)</f>
        <v/>
      </c>
      <c r="AT12" s="176">
        <f>SUBTOTAL(109,AT7:AT9)</f>
        <v/>
      </c>
      <c r="AU12" s="176">
        <f>SUBTOTAL(109,AU7:AU9)</f>
        <v/>
      </c>
      <c r="AV12" s="176">
        <f>SUBTOTAL(109,AV7:AV9)</f>
        <v/>
      </c>
      <c r="AW12" s="176">
        <f>SUBTOTAL(109,AW7:AW9)</f>
        <v/>
      </c>
      <c r="AX12" s="176">
        <f>SUBTOTAL(109,AX7:AX9)</f>
        <v/>
      </c>
      <c r="AY12" s="176">
        <f>SUBTOTAL(109,AY7:AY9)</f>
        <v/>
      </c>
      <c r="AZ12" s="176">
        <f>SUBTOTAL(109,AZ7:AZ9)</f>
        <v/>
      </c>
      <c r="BA12" s="176">
        <f>SUBTOTAL(109,BA7:BA9)</f>
        <v/>
      </c>
      <c r="BB12" s="176">
        <f>SUBTOTAL(109,BB7:BB9)</f>
        <v/>
      </c>
      <c r="BC12" s="176">
        <f>SUBTOTAL(109,BC7:BC9)</f>
        <v/>
      </c>
      <c r="BD12" s="176">
        <f>SUBTOTAL(109,BD7:BD9)</f>
        <v/>
      </c>
      <c r="BE12" s="176">
        <f>SUBTOTAL(109,BE7:BE9)</f>
        <v/>
      </c>
      <c r="BF12" s="176">
        <f>SUBTOTAL(109,BF7:BF9)</f>
        <v/>
      </c>
      <c r="BG12" s="176">
        <f>SUBTOTAL(109,BG7:BG9)</f>
        <v/>
      </c>
      <c r="BH12" s="176">
        <f>SUBTOTAL(109,BH7:BH9)</f>
        <v/>
      </c>
      <c r="BI12" s="176">
        <f>SUBTOTAL(109,BI7:BI9)</f>
        <v/>
      </c>
      <c r="BJ12" s="176">
        <f>SUBTOTAL(109,BJ7:BJ9)</f>
        <v/>
      </c>
      <c r="BK12" s="176">
        <f>SUBTOTAL(109,BK7:BK9)</f>
        <v/>
      </c>
      <c r="BL12" s="176">
        <f>SUBTOTAL(109,BL7:BL9)</f>
        <v/>
      </c>
      <c r="BM12" s="176">
        <f>SUBTOTAL(109,BM7:BM9)</f>
        <v/>
      </c>
      <c r="BN12" s="176">
        <f>SUBTOTAL(109,BN7:BN9)</f>
        <v/>
      </c>
      <c r="BO12" s="176">
        <f>SUBTOTAL(109,BO7:BO9)</f>
        <v/>
      </c>
      <c r="BP12" s="176">
        <f>SUBTOTAL(109,BP7:BP9)</f>
        <v/>
      </c>
      <c r="BQ12" s="176">
        <f>SUBTOTAL(109,BQ7:BQ9)</f>
        <v/>
      </c>
      <c r="BR12" s="176">
        <f>SUBTOTAL(109,BR7:BR9)</f>
        <v/>
      </c>
      <c r="BS12" s="176">
        <f>SUBTOTAL(109,BS7:BS9)</f>
        <v/>
      </c>
      <c r="BT12" s="176">
        <f>SUBTOTAL(109,BT7:BT9)</f>
        <v/>
      </c>
      <c r="BU12" s="176">
        <f>SUBTOTAL(109,BU7:BU9)</f>
        <v/>
      </c>
      <c r="BV12" s="176">
        <f>SUBTOTAL(109,BV7:BV9)</f>
        <v/>
      </c>
      <c r="BW12" s="176">
        <f>SUBTOTAL(109,BW7:BW9)</f>
        <v/>
      </c>
      <c r="BX12" s="176">
        <f>SUBTOTAL(109,BX7:BX9)</f>
        <v/>
      </c>
    </row>
    <row r="13" ht="18.75" customHeight="1" s="156">
      <c r="H13" s="8" t="n"/>
    </row>
    <row r="14" ht="18.75" customHeight="1" s="156">
      <c r="A14" s="4" t="inlineStr">
        <is>
          <t>Produtos</t>
        </is>
      </c>
      <c r="B14" s="4" t="inlineStr">
        <is>
          <t>Menor preço</t>
        </is>
      </c>
      <c r="C14" s="4" t="inlineStr">
        <is>
          <t>Maior preço</t>
        </is>
      </c>
      <c r="H14" s="8" t="n"/>
    </row>
    <row r="15" ht="18.75" customHeight="1" s="156">
      <c r="A15" s="19" t="inlineStr">
        <is>
          <t>Processador AMD Ryzen 5 3400G</t>
        </is>
      </c>
      <c r="B15" s="177">
        <f>MIN($B$3:$XFD$3)</f>
        <v/>
      </c>
      <c r="C15" s="178">
        <f>MAX($B$3:$XFD$3)</f>
        <v/>
      </c>
      <c r="H15" s="8" t="n"/>
    </row>
    <row r="16" ht="18.75" customHeight="1" s="156">
      <c r="A16" s="13" t="inlineStr">
        <is>
          <t>Placa-Mãe Asus EX-A320M-Gaming</t>
        </is>
      </c>
      <c r="B16" s="177">
        <f>MIN($B$4:$XFD$4)</f>
        <v/>
      </c>
      <c r="C16" s="178">
        <f>MAX($B$4:$XFD$4)</f>
        <v/>
      </c>
      <c r="H16" s="8" t="n"/>
    </row>
    <row r="17" ht="19.5" customHeight="1" s="156">
      <c r="A17" s="19" t="inlineStr">
        <is>
          <t>HD Seagate BarraCuda, 1TB</t>
        </is>
      </c>
      <c r="B17" s="177">
        <f>MIN($B$5:$XFD$5)</f>
        <v/>
      </c>
      <c r="C17" s="178">
        <f>MAX($B$5:$XFD$5)</f>
        <v/>
      </c>
    </row>
    <row r="18" ht="19.5" customHeight="1" s="156">
      <c r="A18" s="47" t="inlineStr">
        <is>
          <t>Memória HyperX Fury 8GB</t>
        </is>
      </c>
      <c r="B18" s="177">
        <f>MIN($B$6:$XFD$6)</f>
        <v/>
      </c>
      <c r="C18" s="178">
        <f>MAX($B$6:$XFD$6)</f>
        <v/>
      </c>
    </row>
    <row r="19" ht="19.5" customHeight="1" s="156">
      <c r="A19" s="5" t="inlineStr">
        <is>
          <t>Processador AMD Ryzen 3 3200G</t>
        </is>
      </c>
      <c r="B19" s="177">
        <f>MIN($B$7:$XFD$7)</f>
        <v/>
      </c>
      <c r="C19" s="178">
        <f>MAX($B$7:$XFD$7)</f>
        <v/>
      </c>
    </row>
    <row r="20" ht="18.75" customHeight="1" s="156">
      <c r="A20" s="6" t="inlineStr">
        <is>
          <t>Gabinete Gamer NOX, RGB Rainbow</t>
        </is>
      </c>
      <c r="B20" s="177">
        <f>MIN($B$8:$XFD$8)</f>
        <v/>
      </c>
      <c r="C20" s="178">
        <f>MAX($B$8:$XFD$8)</f>
        <v/>
      </c>
    </row>
    <row r="21" ht="18.75" customHeight="1" s="156">
      <c r="A21" s="5" t="inlineStr">
        <is>
          <t>Teclado Gamer Rapid Fire Revolution</t>
        </is>
      </c>
      <c r="B21" s="177">
        <f>MIN($B$9:$XFD$9)</f>
        <v/>
      </c>
      <c r="C21" s="178">
        <f>MAX($B$9:$XFD$9)</f>
        <v/>
      </c>
      <c r="E21" s="7" t="n"/>
    </row>
    <row r="22" ht="18.75" customHeight="1" s="156">
      <c r="A22" s="47" t="inlineStr">
        <is>
          <t xml:space="preserve">Monitor LG LED 19.5´ </t>
        </is>
      </c>
      <c r="B22" s="177">
        <f>MIN($B$10:$XFD$10)</f>
        <v/>
      </c>
      <c r="C22" s="178">
        <f>MAX($B$10:$XFD$10)</f>
        <v/>
      </c>
    </row>
    <row r="23" ht="18.75" customHeight="1" s="156" thickBot="1">
      <c r="A23" s="19" t="inlineStr">
        <is>
          <t>Fonte Corsair 450W 80 Plus Bronze</t>
        </is>
      </c>
      <c r="B23" s="177">
        <f>MIN($B$11:$XFD$11)</f>
        <v/>
      </c>
      <c r="C23" s="178">
        <f>MAX($B$11:$XFD$11)</f>
        <v/>
      </c>
    </row>
    <row r="24" ht="18.75" customHeight="1" s="156" thickTop="1">
      <c r="A24" s="3" t="inlineStr">
        <is>
          <t>Total</t>
        </is>
      </c>
      <c r="B24" s="179">
        <f>SUBTOTAL(109,B19:B21)</f>
        <v/>
      </c>
      <c r="C24" s="179">
        <f>SUBTOTAL(109,C19:C21)</f>
        <v/>
      </c>
    </row>
    <row r="25" ht="18.75" customHeight="1" s="156"/>
    <row r="26" ht="19.5" customHeight="1" s="156">
      <c r="A26" s="4" t="inlineStr">
        <is>
          <t>Produtos</t>
        </is>
      </c>
      <c r="B26" s="4" t="inlineStr">
        <is>
          <t>Preço pago</t>
        </is>
      </c>
      <c r="C26" s="4" t="inlineStr">
        <is>
          <t>Frete</t>
        </is>
      </c>
    </row>
    <row r="27" ht="19.5" customHeight="1" s="156">
      <c r="A27" s="9" t="inlineStr">
        <is>
          <t>Placa-Mãe Asus EX-A320M-Gaming</t>
        </is>
      </c>
      <c r="B27" s="177" t="n">
        <v>450</v>
      </c>
      <c r="C27" s="180" t="n">
        <v>30</v>
      </c>
    </row>
    <row r="28" ht="18.75" customHeight="1" s="156">
      <c r="A28" s="5" t="inlineStr">
        <is>
          <t>HD Seagate BarraCuda, 1TB</t>
        </is>
      </c>
      <c r="B28" s="181" t="inlineStr">
        <is>
          <t>Grátis</t>
        </is>
      </c>
      <c r="C28" s="182" t="inlineStr">
        <is>
          <t>Grátis</t>
        </is>
      </c>
    </row>
    <row r="29" ht="19.5" customHeight="1" s="156">
      <c r="A29" s="6" t="inlineStr">
        <is>
          <t>Memória HyperX Fury 8GB</t>
        </is>
      </c>
      <c r="B29" s="177" t="n">
        <v>207</v>
      </c>
      <c r="C29" s="182" t="inlineStr">
        <is>
          <t>Grátis</t>
        </is>
      </c>
    </row>
    <row r="30" ht="19.5" customHeight="1" s="156">
      <c r="A30" s="5" t="inlineStr">
        <is>
          <t>Processador AMD Ryzen 3 3200G</t>
        </is>
      </c>
      <c r="B30" s="177" t="n"/>
      <c r="C30" s="180" t="n"/>
    </row>
    <row r="31" ht="18.75" customHeight="1" s="156">
      <c r="A31" s="6" t="inlineStr">
        <is>
          <t>Gabinete Gamer NOX, RGB Rainbow</t>
        </is>
      </c>
      <c r="B31" s="177" t="n"/>
      <c r="C31" s="180" t="n"/>
    </row>
    <row r="32" ht="19.5" customHeight="1" s="156">
      <c r="A32" s="5" t="inlineStr">
        <is>
          <t>Teclado Gamer Rapid Fire Revolution</t>
        </is>
      </c>
      <c r="B32" s="177" t="n"/>
      <c r="C32" s="180" t="n"/>
      <c r="E32" s="102" t="n"/>
    </row>
    <row r="33" ht="19.5" customHeight="1" s="156">
      <c r="A33" s="6" t="inlineStr">
        <is>
          <t>Monitor AOC LED 18.5´</t>
        </is>
      </c>
      <c r="B33" s="177" t="n">
        <v>389</v>
      </c>
      <c r="C33" s="180" t="n">
        <v>29</v>
      </c>
      <c r="D33" s="183" t="n"/>
      <c r="E33" s="102" t="n"/>
    </row>
    <row r="34" ht="18.75" customHeight="1" s="156">
      <c r="A34" s="5" t="inlineStr">
        <is>
          <t>Fonte EVGA 500W 80 Plus White</t>
        </is>
      </c>
      <c r="B34" s="177" t="n">
        <v>339</v>
      </c>
      <c r="C34" s="180" t="n">
        <v>28</v>
      </c>
    </row>
    <row r="35" ht="19.5" customHeight="1" s="156" thickBot="1">
      <c r="A35" s="6" t="inlineStr">
        <is>
          <t>Mouse Logitech G203 WHITE</t>
        </is>
      </c>
      <c r="B35" s="177" t="n">
        <v>100</v>
      </c>
      <c r="C35" s="180" t="n">
        <v>20</v>
      </c>
    </row>
    <row r="36" ht="19.5" customHeight="1" s="156" thickTop="1">
      <c r="A36" s="3" t="inlineStr">
        <is>
          <t>Total</t>
        </is>
      </c>
      <c r="B36" s="184">
        <f>SUBTOTAL(109, B27:C35)</f>
        <v/>
      </c>
      <c r="C36" s="154" t="n"/>
    </row>
  </sheetData>
  <mergeCells count="2">
    <mergeCell ref="B36:C36"/>
    <mergeCell ref="A1:BX1"/>
  </mergeCells>
  <conditionalFormatting sqref="B7:Z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J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K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Z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AK7 AN7:BX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AJ9 AO9:BX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M8 AO8:BX8 O8:AK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AK7 AM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AJ9 AM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joao lucas</dc:creator>
  <dcterms:created xsi:type="dcterms:W3CDTF">2015-06-05T18:19:34Z</dcterms:created>
  <dcterms:modified xsi:type="dcterms:W3CDTF">2020-12-03T12:49:44Z</dcterms:modified>
  <cp:lastModifiedBy>João Lucas</cp:lastModifiedBy>
</cp:coreProperties>
</file>